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/>
  <calcPr fullCalcOnLoad="1"/>
</workbook>
</file>

<file path=xl/sharedStrings.xml><?xml version="1.0" encoding="utf-8"?>
<sst xmlns="http://schemas.openxmlformats.org/spreadsheetml/2006/main" count="11377" uniqueCount="905">
  <si>
    <t>Приложение № 1</t>
  </si>
  <si>
    <t>к приказу Минэнерго России
от 25 апреля 2018 г. № 320</t>
  </si>
  <si>
    <t>Форма 1. Отчет об исполнении плана финансирования капитальных вложений по источникам финансирования инвестиционных проектов инвестиционной программы</t>
  </si>
  <si>
    <t xml:space="preserve">за год 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</si>
  <si>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</si>
  <si>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</si>
  <si>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</si>
  <si>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</si>
  <si>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</si>
  <si>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</si>
  <si>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инвестицион-ных проектов</t>
  </si>
  <si>
    <t>Наименование инвестиционного проекта
(группы инвестиционных проектов)</t>
  </si>
  <si>
    <t>Идентификатор инвестиционного проекта</t>
  </si>
  <si>
    <t>Оценка полной стоимости инвестиционного проекта
в прогнозных ценах соответствующих лет, млн. рублей
(с НДС)</t>
  </si>
  <si>
    <t>Оценка полной стоимости инвестиционного проекта
в соответствии с укрупненными нормативами цены типовых технологических решений капитального строительства объектов электро-энергетики,
млн. рублей
(с НДС)</t>
  </si>
  <si>
    <t>Причины отклонений</t>
  </si>
  <si>
    <t>План</t>
  </si>
  <si>
    <t>Факт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</si>
  <si>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</si>
  <si>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</si>
  <si>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</si>
  <si>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</si>
  <si>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</si>
  <si>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Общий объем финансирования,
в том числе за счет:</t>
  </si>
  <si>
    <t>бюджетов субъектов
Российской Федерации и
муниципальных образований</t>
  </si>
  <si>
    <t>Общий фактический объем финансирования,
в том числе за счет:</t>
  </si>
  <si>
    <t>бюджета субъектов
Российской Федерации и
муниципальных образований</t>
  </si>
  <si>
    <t>млн. рублей
(с НДС)</t>
  </si>
  <si>
    <t>%</t>
  </si>
  <si>
    <t>ВСЕГО по инвестиционной программе, в том числе:</t>
  </si>
  <si>
    <t>Приложение № 2</t>
  </si>
  <si>
    <t>Форма 2. Отчет об исполнении плана освоения капитальных вложений по инвестиционным проектам инвестиционной программы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</si>
  <si>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</si>
  <si>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</si>
  <si>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Идентифика-тор инвести-ционного проекта</t>
  </si>
  <si>
    <t>Полная сметная стоимость инвестиционного проекта в соответствии
с утвержденной проектной документацией в базисном уровне цен, млн. рублей (без НДС)</t>
  </si>
  <si>
    <t>Оценка полной стоимости инвестиционного проекта в прогнозных ценах соответствующих лет, млн. рублей (без НДС)</t>
  </si>
  <si>
    <t>млн. рублей (без НДС)</t>
  </si>
  <si>
    <t>в базисном уровне цен</t>
  </si>
  <si>
    <t>в прогнозных ценах соответствующих лет</t>
  </si>
  <si>
    <t>в прогнозных ценах</t>
  </si>
  <si>
    <t>в текущих ценах</t>
  </si>
  <si>
    <t>Приложение № 3</t>
  </si>
  <si>
    <t>Форма 3. Отчет об исполнении плана ввода основных средств по инвестиционным проектам инвестиционной программы</t>
  </si>
  <si>
    <t>Первоначальная стоимость принимаемых к учету основных средств и нематериальных активов, млн. рублей (без НДС)</t>
  </si>
  <si>
    <t>нематериальные активы</t>
  </si>
  <si>
    <t>основные средства</t>
  </si>
  <si>
    <t>нематериальные
активы</t>
  </si>
  <si>
    <t>млн. рублей
(без НДС)</t>
  </si>
  <si>
    <t>МВ×А</t>
  </si>
  <si>
    <t>Мвар</t>
  </si>
  <si>
    <t>км ЛЭП</t>
  </si>
  <si>
    <t>МВт</t>
  </si>
  <si>
    <t>Другое</t>
  </si>
  <si>
    <t>Приложение № 4</t>
  </si>
  <si>
    <t>Форма 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</si>
  <si>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 *</t>
  </si>
  <si>
    <t>Квартал</t>
  </si>
  <si>
    <t>Приложение № 5</t>
  </si>
  <si>
    <t>Форма 5. Отчет об исполнении плана ввода объектов инвестиционной деятельности (мощностей) в эксплуатацию</t>
  </si>
  <si>
    <t>км ВЛ 1-цеп</t>
  </si>
  <si>
    <t>км ВЛ 2-цеп</t>
  </si>
  <si>
    <t>км КЛ</t>
  </si>
  <si>
    <t>Дата ввода объекта, дд.мм.гггг</t>
  </si>
  <si>
    <t>Приложение № 6</t>
  </si>
  <si>
    <t>Форма 6. Отчет об исполнении плана вывода объектов инвестиционной деятельности (мощностей) из эксплуатации</t>
  </si>
  <si>
    <t>Наименование объекта, выводимого из эксплуатации</t>
  </si>
  <si>
    <t>Дата вывода объекта, дд.мм.гггг</t>
  </si>
  <si>
    <t>10. …</t>
  </si>
  <si>
    <t>10.4</t>
  </si>
  <si>
    <t>10.3</t>
  </si>
  <si>
    <t>10.2</t>
  </si>
  <si>
    <t>10.1</t>
  </si>
  <si>
    <t>9. …</t>
  </si>
  <si>
    <t>9.4</t>
  </si>
  <si>
    <t>9.3</t>
  </si>
  <si>
    <t>9.2</t>
  </si>
  <si>
    <t>9.1</t>
  </si>
  <si>
    <t>8. …</t>
  </si>
  <si>
    <t>8.4</t>
  </si>
  <si>
    <t>8.3</t>
  </si>
  <si>
    <t>8.2</t>
  </si>
  <si>
    <t>8.1</t>
  </si>
  <si>
    <t>7. …</t>
  </si>
  <si>
    <t>7.4</t>
  </si>
  <si>
    <t>7.3</t>
  </si>
  <si>
    <t>7.2</t>
  </si>
  <si>
    <t>7.1</t>
  </si>
  <si>
    <t>6. …</t>
  </si>
  <si>
    <t>6.4</t>
  </si>
  <si>
    <t>6.3</t>
  </si>
  <si>
    <t>6.2</t>
  </si>
  <si>
    <t>6.1</t>
  </si>
  <si>
    <t>5. …</t>
  </si>
  <si>
    <t>5.4</t>
  </si>
  <si>
    <t>5.3</t>
  </si>
  <si>
    <t>5.2</t>
  </si>
  <si>
    <t>5.1</t>
  </si>
  <si>
    <t>4. …</t>
  </si>
  <si>
    <t>4.4</t>
  </si>
  <si>
    <t>4.3</t>
  </si>
  <si>
    <t>4.2</t>
  </si>
  <si>
    <t>4.1</t>
  </si>
  <si>
    <t>…</t>
  </si>
  <si>
    <t>Наименование количественного показателя, соответствующего цели</t>
  </si>
  <si>
    <t>Инвестиции, связанные с деятельностью,
не относящейся к сфере электроэнергетики</t>
  </si>
  <si>
    <t>Обеспечение текущей деятельности в сфере
электроэнергетики, в том числе развитие
информационной инфраструктуры,
хозяйственное обеспечение деятельности</t>
  </si>
  <si>
    <t>Выполнение требований законодательства
Российской Федерации, предписаний органов
исполнительной власти, регламентов рынков
электрической энергии</t>
  </si>
  <si>
    <t>Повышение качества оказываемых услуг в сфере электроэнергетики</t>
  </si>
  <si>
    <t>Повышение надежности оказываемых услуг
в сфере электроэнергетики</t>
  </si>
  <si>
    <t>Замещение (обновление) электрической
сети/повышение экономической эффективности
(мероприятия, направленные на снижение
эксплуатационных затрат) оказания услуг в сфере
электроэнергетики</t>
  </si>
  <si>
    <t>Развитие электрической сети/усиление
существующей электрической сети, связанное
с подключением новых потребителей</t>
  </si>
  <si>
    <t>Форма 7. Отчет о фактических значениях количественных показателей по инвестиционным проектам инвестиционной программы</t>
  </si>
  <si>
    <t>Приложение № 7</t>
  </si>
  <si>
    <t>Приложение № 8</t>
  </si>
  <si>
    <t>Форма 8.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</t>
  </si>
  <si>
    <t>Наименование центра питания</t>
  </si>
  <si>
    <t>Место расположения центра питания:
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</si>
  <si>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</si>
  <si>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</si>
  <si>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</si>
  <si>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t>Фактическое снижение потерь, кВт×ч/год</t>
  </si>
  <si>
    <t>Приложение № 9</t>
  </si>
  <si>
    <t>Форма 9. Отчет об исполнении финансового плана субъекта электроэнергетики</t>
  </si>
  <si>
    <t>Инвестиционная программа</t>
  </si>
  <si>
    <t xml:space="preserve">Субъект Российской Федерации: </t>
  </si>
  <si>
    <t xml:space="preserve">Год раскрытия (предоставления) информации: </t>
  </si>
  <si>
    <t>Утвержденные плановые значения показателей приведены в соответствии с</t>
  </si>
  <si>
    <t>1. Финансово-экономическая модель деятельности субъекта электроэнергетики</t>
  </si>
  <si>
    <t>№ п/п</t>
  </si>
  <si>
    <t>Показатель</t>
  </si>
  <si>
    <t>Ед. изм.</t>
  </si>
  <si>
    <t>в ед. измерений</t>
  </si>
  <si>
    <t>в процентах,
%</t>
  </si>
  <si>
    <t>БЮДЖЕТ ДОХОДОВ И РАСХОДОВ</t>
  </si>
  <si>
    <t>I</t>
  </si>
  <si>
    <t>Выручка от реализации товаров (работ, услуг) всего, в том числе *:</t>
  </si>
  <si>
    <t>млн. рублей</t>
  </si>
  <si>
    <t>1.1</t>
  </si>
  <si>
    <t>Производство и поставка электрической энергии и мощности всего, в том числе: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</si>
  <si>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</si>
  <si>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</si>
  <si>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</si>
  <si>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</si>
  <si>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</si>
  <si>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</si>
  <si>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</si>
  <si>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</si>
  <si>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</si>
  <si>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</si>
  <si>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1.4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</si>
  <si>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</si>
  <si>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</si>
  <si>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</si>
  <si>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</si>
  <si>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</si>
  <si>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</si>
  <si>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</si>
  <si>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</si>
  <si>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</si>
  <si>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</si>
  <si>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в части управления технологическими режимами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</si>
  <si>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</si>
  <si>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</si>
  <si>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</si>
  <si>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</si>
  <si>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</si>
  <si>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</si>
  <si>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</si>
  <si>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</si>
  <si>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</si>
  <si>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</si>
  <si>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</si>
  <si>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</si>
  <si>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</si>
  <si>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</si>
  <si>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</si>
  <si>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</si>
  <si>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</si>
  <si>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</si>
  <si>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</si>
  <si>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</si>
  <si>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</si>
  <si>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</si>
  <si>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</si>
  <si>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</si>
  <si>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</si>
  <si>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</si>
  <si>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</si>
  <si>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</si>
  <si>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</si>
  <si>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</si>
  <si>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</si>
  <si>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</si>
  <si>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</si>
  <si>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</si>
  <si>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</si>
  <si>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</si>
  <si>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</si>
  <si>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</si>
  <si>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</si>
  <si>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</si>
  <si>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</si>
  <si>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</si>
  <si>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</si>
  <si>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</si>
  <si>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 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</si>
  <si>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</si>
  <si>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</si>
  <si>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</si>
  <si>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</si>
  <si>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</si>
  <si>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</si>
  <si>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</si>
  <si>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</si>
  <si>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</si>
  <si>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</si>
  <si>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</si>
  <si>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</si>
  <si>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</si>
  <si>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</si>
  <si>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</si>
  <si>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</si>
  <si>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</si>
  <si>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</si>
  <si>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</si>
  <si>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</si>
  <si>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</si>
  <si>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</si>
  <si>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</si>
  <si>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</si>
  <si>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</si>
  <si>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</si>
  <si>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</si>
  <si>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</si>
  <si>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</si>
  <si>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</si>
  <si>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</si>
  <si>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</si>
  <si>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</si>
  <si>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</si>
  <si>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</si>
  <si>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</si>
  <si>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</si>
  <si>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</si>
  <si>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</si>
  <si>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</si>
  <si>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</si>
  <si>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</si>
  <si>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</si>
  <si>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</si>
  <si>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</si>
  <si>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4.1 -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</si>
  <si>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</si>
  <si>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</si>
  <si>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</si>
  <si>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</si>
  <si>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</si>
  <si>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</si>
  <si>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</si>
  <si>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</si>
  <si>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</si>
  <si>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</si>
  <si>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</si>
  <si>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</si>
  <si>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</si>
  <si>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</si>
  <si>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</si>
  <si>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</si>
  <si>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</si>
  <si>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</si>
  <si>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</si>
  <si>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</si>
  <si>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</si>
  <si>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</si>
  <si>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</si>
  <si>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</si>
  <si>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</si>
  <si>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</si>
  <si>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</si>
  <si>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</si>
  <si>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</si>
  <si>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</si>
  <si>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</si>
  <si>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</si>
  <si>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</si>
  <si>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</si>
  <si>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</si>
  <si>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</si>
  <si>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</si>
  <si>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</si>
  <si>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</si>
  <si>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</si>
  <si>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</si>
  <si>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</si>
  <si>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</si>
  <si>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</si>
  <si>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</si>
  <si>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</si>
  <si>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</si>
  <si>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</si>
  <si>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</si>
  <si>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</si>
  <si>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</si>
  <si>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</si>
  <si>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</si>
  <si>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</si>
  <si>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</si>
  <si>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</si>
  <si>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</si>
  <si>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</si>
  <si>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</si>
  <si>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</si>
  <si>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</si>
  <si>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</si>
  <si>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</si>
  <si>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</si>
  <si>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</si>
  <si>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</si>
  <si>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15.1.3</t>
  </si>
  <si>
    <t>на рефинансирование кредитов и займов</t>
  </si>
  <si>
    <t>15.2</t>
  </si>
  <si>
    <t>Выплата дивидендов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</si>
  <si>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</si>
  <si>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</si>
  <si>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</si>
  <si>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</si>
  <si>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</si>
  <si>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XIII), всего в том числе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</si>
  <si>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</si>
  <si>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</si>
  <si>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</si>
  <si>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</si>
  <si>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</si>
  <si>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</si>
  <si>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</si>
  <si>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</si>
  <si>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</si>
  <si>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</si>
  <si>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</si>
  <si>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</si>
  <si>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</si>
  <si>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</si>
  <si>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</si>
  <si>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</si>
  <si>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</si>
  <si>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</si>
  <si>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</si>
  <si>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-</t>
  </si>
  <si>
    <t>23.1</t>
  </si>
  <si>
    <t>Дебиторская задолженность на конец периода всего, в том числе:</t>
  </si>
  <si>
    <t>23.1.1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</si>
  <si>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</si>
  <si>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</si>
  <si>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</si>
  <si>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</si>
  <si>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</si>
  <si>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</si>
  <si>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</si>
  <si>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</si>
  <si>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</si>
  <si>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</si>
  <si>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</si>
  <si>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</si>
  <si>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</si>
  <si>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</si>
  <si>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</si>
  <si>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</si>
  <si>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</si>
  <si>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</si>
  <si>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</si>
  <si>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</si>
  <si>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</si>
  <si>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</si>
  <si>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</si>
  <si>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</si>
  <si>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</si>
  <si>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</si>
  <si>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</si>
  <si>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</si>
  <si>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</si>
  <si>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</si>
  <si>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</si>
  <si>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</si>
  <si>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</si>
  <si>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</si>
  <si>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</si>
  <si>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</si>
  <si>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</si>
  <si>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</si>
  <si>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</si>
  <si>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</si>
  <si>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</si>
  <si>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</si>
  <si>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</si>
  <si>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</si>
  <si>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на оптовом рынке электрической энергии и мощности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</si>
  <si>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</si>
  <si>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</si>
  <si>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</si>
  <si>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</si>
  <si>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</si>
  <si>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</si>
  <si>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</si>
  <si>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</si>
  <si>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</si>
  <si>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</si>
  <si>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</si>
  <si>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</si>
  <si>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</si>
  <si>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</si>
  <si>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</si>
  <si>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</si>
  <si>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</si>
  <si>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</si>
  <si>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</si>
  <si>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</si>
  <si>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>по обязательствам перед поставщиками и подрядчиками по исполнению инвестиционной программы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</si>
  <si>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</si>
  <si>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</si>
  <si>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</si>
  <si>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</si>
  <si>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</si>
  <si>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</si>
  <si>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</si>
  <si>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</si>
  <si>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</si>
  <si>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</si>
  <si>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</si>
  <si>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</si>
  <si>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</si>
  <si>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</si>
  <si>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</si>
  <si>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</si>
  <si>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</si>
  <si>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</si>
  <si>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</si>
  <si>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</si>
  <si>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</si>
  <si>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</si>
  <si>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</si>
  <si>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</si>
  <si>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</si>
  <si>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</si>
  <si>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</si>
  <si>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</si>
  <si>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</si>
  <si>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</si>
  <si>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</si>
  <si>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</si>
  <si>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</si>
  <si>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</si>
  <si>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</si>
  <si>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</si>
  <si>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</si>
  <si>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</si>
  <si>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</si>
  <si>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</si>
  <si>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</si>
  <si>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</si>
  <si>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</si>
  <si>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</si>
  <si>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</si>
  <si>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</si>
  <si>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</si>
  <si>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</si>
  <si>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</si>
  <si>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</si>
  <si>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</si>
  <si>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</si>
  <si>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</si>
  <si>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</si>
  <si>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</si>
  <si>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</si>
  <si>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</si>
  <si>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</si>
  <si>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</si>
  <si>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</si>
  <si>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</si>
  <si>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</si>
  <si>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</si>
  <si>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</si>
  <si>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</si>
  <si>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</si>
  <si>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</si>
  <si>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</si>
  <si>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</si>
  <si>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</si>
  <si>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</si>
  <si>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</si>
  <si>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</si>
  <si>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</si>
  <si>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</si>
  <si>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</si>
  <si>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</si>
  <si>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</si>
  <si>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</si>
  <si>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 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</si>
  <si>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</si>
  <si>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</si>
  <si>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</si>
  <si>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</si>
  <si>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</si>
  <si>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</si>
  <si>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</si>
  <si>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</si>
  <si>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Необходимая валовая выручка сетевой организации в части содержания (строка 1.3 - строка 2.2.1 - строка 2.2.2 - 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</si>
  <si>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</si>
  <si>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</si>
  <si>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</si>
  <si>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</si>
  <si>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</si>
  <si>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</si>
  <si>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</si>
  <si>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</si>
  <si>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</si>
  <si>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</si>
  <si>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</si>
  <si>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</si>
  <si>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</si>
  <si>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</si>
  <si>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</si>
  <si>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</si>
  <si>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</si>
  <si>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</si>
  <si>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</si>
  <si>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</si>
  <si>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</si>
  <si>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</si>
  <si>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</si>
  <si>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</si>
  <si>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</si>
  <si>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</si>
  <si>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</si>
  <si>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</si>
  <si>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</si>
  <si>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>27.3.2</t>
  </si>
  <si>
    <t>XXVIII</t>
  </si>
  <si>
    <t>Среднесписочная численность работников</t>
  </si>
  <si>
    <t>чел.</t>
  </si>
  <si>
    <t>2 Источники финансирования инвестиционной программы субъекта электроэнергетики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</si>
  <si>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</si>
  <si>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</si>
  <si>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</si>
  <si>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</si>
  <si>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</si>
  <si>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</si>
  <si>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</si>
  <si>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</si>
  <si>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</si>
  <si>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</si>
  <si>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</si>
  <si>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</si>
  <si>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</si>
  <si>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</si>
  <si>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</si>
  <si>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</si>
  <si>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</si>
  <si>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</si>
  <si>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</si>
  <si>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</si>
  <si>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</si>
  <si>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</si>
  <si>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</si>
  <si>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</si>
  <si>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</si>
  <si>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</si>
  <si>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</si>
  <si>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</si>
  <si>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</si>
  <si>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</si>
  <si>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</si>
  <si>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</si>
  <si>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</si>
  <si>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</si>
  <si>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</si>
  <si>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</si>
  <si>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</si>
  <si>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</si>
  <si>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</si>
  <si>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</si>
  <si>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</si>
  <si>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</si>
  <si>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</si>
  <si>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</si>
  <si>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</si>
  <si>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</si>
  <si>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</si>
  <si>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</si>
  <si>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</si>
  <si>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</si>
  <si>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</si>
  <si>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</si>
  <si>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</si>
  <si>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</si>
  <si>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</si>
  <si>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</si>
  <si>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</si>
  <si>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</si>
  <si>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</si>
  <si>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</si>
  <si>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</si>
  <si>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</si>
  <si>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</si>
  <si>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</si>
  <si>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</si>
  <si>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</si>
  <si>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</si>
  <si>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</si>
  <si>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</si>
  <si>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</si>
  <si>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</si>
  <si>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</si>
  <si>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</si>
  <si>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</si>
  <si>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</si>
  <si>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</si>
  <si>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</si>
  <si>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</si>
  <si>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</si>
  <si>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средства федерального бюджета</t>
  </si>
  <si>
    <t>2.5.1.1</t>
  </si>
  <si>
    <t>в том числе средства федерального бюджета, недоиспользованные в прошлых
периодах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</si>
  <si>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</si>
  <si>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</si>
  <si>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</si>
  <si>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</si>
  <si>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</si>
  <si>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</si>
  <si>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</si>
  <si>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
энергии;</t>
  </si>
  <si>
    <t>кредитов</t>
  </si>
  <si>
    <t>Для субъектов электроэнергетики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</si>
  <si>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</si>
  <si>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</si>
  <si>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</si>
  <si>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</si>
  <si>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</si>
  <si>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</si>
  <si>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</si>
  <si>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</si>
  <si>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</si>
  <si>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 Указывается на основании заключенных договоров на оказание услуг по передаче электрической энергии.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</si>
  <si>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числе.</t>
  </si>
  <si>
    <t>***** Указывается суммарно стоимость оказанных субъекту электроэнергетики услуг.</t>
  </si>
  <si>
    <t>10.5</t>
  </si>
  <si>
    <t>На инвестиции</t>
  </si>
  <si>
    <t>Резервный фонд</t>
  </si>
  <si>
    <t>Остаток на развитие</t>
  </si>
  <si>
    <t>IX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</si>
  <si>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</si>
  <si>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</si>
  <si>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</si>
  <si>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</si>
  <si>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</si>
  <si>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</si>
  <si>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</si>
  <si>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</si>
  <si>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</si>
  <si>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</si>
  <si>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</si>
  <si>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</si>
  <si>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</si>
  <si>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</si>
  <si>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</si>
  <si>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</si>
  <si>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</si>
  <si>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</si>
  <si>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</si>
  <si>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</si>
  <si>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</si>
  <si>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</si>
  <si>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</si>
  <si>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</si>
  <si>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</si>
  <si>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</si>
  <si>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</si>
  <si>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</si>
  <si>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</si>
  <si>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</si>
  <si>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</si>
  <si>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</si>
  <si>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</si>
  <si>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</si>
  <si>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</si>
  <si>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</si>
  <si>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</si>
  <si>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</si>
  <si>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</si>
  <si>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</si>
  <si>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</si>
  <si>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</si>
  <si>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</si>
  <si>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</si>
  <si>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</si>
  <si>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</si>
  <si>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</si>
  <si>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</si>
  <si>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</si>
  <si>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</si>
  <si>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</si>
  <si>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</si>
  <si>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</si>
  <si>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</si>
  <si>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</si>
  <si>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</si>
  <si>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</si>
  <si>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</si>
  <si>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</si>
  <si>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</si>
  <si>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</si>
  <si>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</si>
  <si>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</si>
  <si>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</si>
  <si>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</si>
  <si>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</si>
  <si>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</si>
  <si>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</si>
  <si>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</si>
  <si>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</si>
  <si>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</si>
  <si>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</si>
  <si>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</si>
  <si>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</si>
  <si>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</si>
  <si>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</si>
  <si>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</si>
  <si>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</si>
  <si>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</si>
  <si>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</si>
  <si>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</si>
  <si>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</si>
  <si>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</si>
  <si>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</si>
  <si>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</si>
  <si>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</si>
  <si>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</si>
  <si>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</si>
  <si>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</si>
  <si>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</si>
  <si>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</si>
  <si>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</si>
  <si>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</si>
  <si>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</si>
  <si>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</si>
  <si>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</si>
  <si>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</si>
  <si>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</si>
  <si>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</si>
  <si>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14.2.1</t>
  </si>
  <si>
    <t>на текущую деятельность</t>
  </si>
  <si>
    <t>14.2.2</t>
  </si>
  <si>
    <t>на инвестиционные операции</t>
  </si>
  <si>
    <t>14.2.3</t>
  </si>
  <si>
    <t>14.3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</si>
  <si>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</si>
  <si>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</si>
  <si>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</si>
  <si>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</si>
  <si>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</si>
  <si>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</si>
  <si>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</si>
  <si>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</si>
  <si>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</si>
  <si>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</si>
  <si>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</si>
  <si>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</si>
  <si>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</si>
  <si>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</si>
  <si>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Погашение кредитов и займов всего всего, в том числе:</t>
  </si>
  <si>
    <t>15.1.1</t>
  </si>
  <si>
    <t>15.1.2</t>
  </si>
  <si>
    <t>Общества с ограниченной ответственностью "Йошкар-Олинская Электросетевая Компания"</t>
  </si>
  <si>
    <t>0</t>
  </si>
  <si>
    <t>Г</t>
  </si>
  <si>
    <t>0.1</t>
  </si>
  <si>
    <t>Технологическое присоединение, всего</t>
  </si>
  <si>
    <t>нд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</si>
  <si>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</si>
  <si>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</si>
  <si>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</si>
  <si>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</si>
  <si>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</si>
  <si>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</si>
  <si>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</si>
  <si>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</si>
  <si>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</si>
  <si>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</si>
  <si>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</si>
  <si>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Республика Марий Эл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</si>
  <si>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</si>
  <si>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</si>
  <si>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</si>
  <si>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</si>
  <si>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</si>
  <si>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</si>
  <si>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</si>
  <si>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</si>
  <si>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</si>
  <si>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</si>
  <si>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</si>
  <si>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</si>
  <si>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</si>
  <si>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</si>
  <si>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</si>
  <si>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</si>
  <si>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</si>
  <si>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</si>
  <si>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</si>
  <si>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</si>
  <si>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</si>
  <si>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</si>
  <si>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</si>
  <si>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</si>
  <si>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</si>
  <si>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</si>
  <si>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</si>
  <si>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</si>
  <si>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</si>
  <si>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</si>
  <si>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</si>
  <si>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</si>
  <si>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</si>
  <si>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</si>
  <si>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</si>
  <si>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</si>
  <si>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</si>
  <si>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</si>
  <si>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</si>
  <si>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</si>
  <si>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</si>
  <si>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</si>
  <si>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</si>
  <si>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</si>
  <si>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</si>
  <si>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</si>
  <si>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</si>
  <si>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</si>
  <si>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</si>
  <si>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</si>
  <si>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</si>
  <si>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</si>
  <si>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</si>
  <si>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</si>
  <si>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</si>
  <si>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1.6.1</t>
  </si>
  <si>
    <t>1.6.2</t>
  </si>
  <si>
    <t>1.6.3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</si>
  <si>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законодательства, млн. рублей</t>
  </si>
  <si>
    <t>Показатель объема финансовых потребностей, необходимых для реализации мероприятий, направленых на выполнение предписаний органов исполнительной власти, млн. рублей</t>
  </si>
  <si>
    <t>Показатель объема финансовых потребностей, необходимых для реализации мероприятий, направленых на выполение требований регламентов рынков электрической энергии, млн. рублей</t>
  </si>
  <si>
    <t>Прибыль до налогообложения без учета процентов к уплате и амортизации (строкаV + строка 4.2.2 + строка II.IV)</t>
  </si>
  <si>
    <t xml:space="preserve">Производство и поставка электрической энергии и мощности всего, в том числе: </t>
  </si>
  <si>
    <t xml:space="preserve">в части управления технологическими режимами </t>
  </si>
  <si>
    <t xml:space="preserve">Поступления по заключенным инвестиционным соглашениям, в том числе </t>
  </si>
  <si>
    <t>Поступления  по полученным кредитам всего, в том числе:</t>
  </si>
  <si>
    <t>Поступления от эмиссии акций**</t>
  </si>
  <si>
    <t>Фактические потери электрической энергии выше нормативных, утвержденных приказом Минэнерго</t>
  </si>
  <si>
    <t>факт на 01.01.2021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</si>
  <si>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инфраструктуры, млн. рублей с НДС</t>
  </si>
  <si>
    <t>фактические потери</t>
  </si>
  <si>
    <t xml:space="preserve">на конец года </t>
  </si>
  <si>
    <t>2021</t>
  </si>
  <si>
    <t>2022</t>
  </si>
  <si>
    <t>приказом Министерства промышленности, экономического развития и торговли Республики Марий Эл от 23 октября 2020 г. № 249 "Об утверждении инвестиционной программы ООО «Йошкар-Олинская Электросетевая Компания» на 2021 - 2025 годы"</t>
  </si>
  <si>
    <t>Приобретение автомобиля ГАЗ 27527 4х4</t>
  </si>
  <si>
    <t>L_0004</t>
  </si>
  <si>
    <t>Приобретение КТП-630-6/0,4</t>
  </si>
  <si>
    <t>L_0005</t>
  </si>
  <si>
    <t>Приобретение КТП-1000-10/0,4</t>
  </si>
  <si>
    <t>L_0006</t>
  </si>
  <si>
    <t>Фактический объем финансирования капитальных вложений на 01.01.2021, 
млн. рублей
(с НДС)</t>
  </si>
  <si>
    <t>Остаток финансирования капитальных вложений на 01.01.2021 в прогнозных ценах соответствующих лет,
млн. рублей
(с НДС)</t>
  </si>
  <si>
    <t>Финансирование капитальных вложений 2021 года, млн. рублей (с НДС)</t>
  </si>
  <si>
    <t>Остаток финансирования капитальных вложений на 01.01.2022 в прогнозных ценах соответствующих лет, млн. рублей
(с НДС)</t>
  </si>
  <si>
    <t>1.2.1.2.1</t>
  </si>
  <si>
    <t>Модернизация КРУ-10 РП-1И</t>
  </si>
  <si>
    <t>L_0002</t>
  </si>
  <si>
    <t>1.2.1.2.2</t>
  </si>
  <si>
    <t>Приобретение и установка КРУН-6 кВ для усиления надежности электроснабжения существующих трансформаторных подстанций ТП-6И, ТП-10И, ТП-11И</t>
  </si>
  <si>
    <t>L_0003</t>
  </si>
  <si>
    <t>1.2.2.1.1</t>
  </si>
  <si>
    <t>Реконструкция ВЛ-6 кВ от ТП-223 в сторону ТП-15И</t>
  </si>
  <si>
    <t>L_0001</t>
  </si>
  <si>
    <t>Отклонение от плановых значений года 2021</t>
  </si>
  <si>
    <t>Отчетный год 2021</t>
  </si>
  <si>
    <t>Отклонения от плановых значений года 2021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</si>
  <si>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целей, 2021 года</t>
  </si>
  <si>
    <t>Фактический объем освоения капитальных вложений на 01.01.2021, млн. рублей
(без НДС)</t>
  </si>
  <si>
    <t>Остаток освоения капитальных вложений на 01.01.2021, млн. рублей (без НДС)</t>
  </si>
  <si>
    <t>Освоение капитальных вложений 2021 года,
млн. рублей (без НДС)</t>
  </si>
  <si>
    <t>Отклонение от плана освоения капитальных вложений года 2021</t>
  </si>
  <si>
    <t>Остаток освоения капитальных вложений на 01.01.2022, млн. рублей (без НДС)</t>
  </si>
  <si>
    <t>Принятие основных средств и нематериальных активов к бухгалтерскому учету в 2021 году</t>
  </si>
  <si>
    <t xml:space="preserve">Отклонение от плана ввода основных средств 2021 года </t>
  </si>
  <si>
    <t xml:space="preserve">Вывод объектов инвестиционной деятельности (мощностей) из эксплуатации в 2021 году </t>
  </si>
  <si>
    <t>Отклонения от плановых
показателей 2021 года</t>
  </si>
  <si>
    <t>Отклонение от плана финансирования капитальных вложений года 2021</t>
  </si>
  <si>
    <t>Экономия средств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</si>
  <si>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2021 году</t>
  </si>
  <si>
    <t xml:space="preserve">Отклонения от плановых
показателей 2021 года </t>
  </si>
  <si>
    <t>Ввод объектов инвестиционной деятельности (мощностей) в эксплуатацию в год 2021</t>
  </si>
  <si>
    <t>Отклонения от плановых показателей года 2021</t>
  </si>
  <si>
    <r>
      <rPr>
        <sz val="9"/>
        <rFont val="Times New Roman"/>
        <family val="1"/>
      </rPr>
      <t xml:space="preserve">суммы указаны без </t>
    </r>
    <r>
      <rPr>
        <sz val="8"/>
        <rFont val="Times New Roman"/>
        <family val="1"/>
      </rPr>
      <t>НДС</t>
    </r>
  </si>
  <si>
    <t>факт на 01.01.2022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</si>
</sst>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6.5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sz val="7"/>
      <color indexed="8"/>
      <name val="Times New Roman"/>
      <family val="1"/>
    </font>
    <font>
      <u val="single"/>
      <sz val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5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49" fontId="6" fillId="0" borderId="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49" fontId="9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inden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left" vertical="center" wrapText="1"/>
    </xf>
    <xf numFmtId="1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left" vertical="center" wrapText="1"/>
    </xf>
    <xf numFmtId="1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left" vertical="center" wrapText="1"/>
    </xf>
    <xf numFmtId="1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43" fontId="11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/>
    </xf>
    <xf numFmtId="0" fontId="5" fillId="26" borderId="10" xfId="0" applyNumberFormat="1" applyFont="1" applyFill="1" applyBorder="1" applyAlignment="1">
      <alignment horizontal="center" vertical="center" wrapText="1"/>
    </xf>
    <xf numFmtId="0" fontId="5" fillId="26" borderId="10" xfId="0" applyNumberFormat="1" applyFont="1" applyFill="1" applyBorder="1" applyAlignment="1">
      <alignment horizontal="center" vertical="center"/>
    </xf>
    <xf numFmtId="0" fontId="5" fillId="26" borderId="10" xfId="0" applyNumberFormat="1" applyFont="1" applyFill="1" applyBorder="1" applyAlignment="1">
      <alignment horizontal="center" vertical="top"/>
    </xf>
    <xf numFmtId="49" fontId="11" fillId="33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top"/>
    </xf>
    <xf numFmtId="0" fontId="6" fillId="26" borderId="10" xfId="0" applyFont="1" applyFill="1" applyBorder="1" applyAlignment="1">
      <alignment horizontal="center" vertical="center" textRotation="90" wrapText="1"/>
    </xf>
    <xf numFmtId="0" fontId="6" fillId="26" borderId="10" xfId="0" applyNumberFormat="1" applyFont="1" applyFill="1" applyBorder="1" applyAlignment="1">
      <alignment horizontal="center"/>
    </xf>
    <xf numFmtId="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6" fillId="26" borderId="10" xfId="0" applyNumberFormat="1" applyFont="1" applyFill="1" applyBorder="1" applyAlignment="1">
      <alignment horizontal="center" vertical="center" wrapText="1"/>
    </xf>
    <xf numFmtId="0" fontId="6" fillId="26" borderId="10" xfId="0" applyNumberFormat="1" applyFont="1" applyFill="1" applyBorder="1" applyAlignment="1">
      <alignment horizontal="center" vertical="center" textRotation="90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10" xfId="53" applyNumberFormat="1" applyFont="1" applyBorder="1" applyAlignment="1">
      <alignment horizontal="center" vertical="center" wrapText="1"/>
      <protection/>
    </xf>
    <xf numFmtId="4" fontId="11" fillId="0" borderId="10" xfId="53" applyNumberFormat="1" applyFont="1" applyBorder="1" applyAlignment="1">
      <alignment horizontal="center" vertical="center"/>
      <protection/>
    </xf>
    <xf numFmtId="0" fontId="3" fillId="0" borderId="10" xfId="53" applyNumberFormat="1" applyFont="1" applyBorder="1" applyAlignment="1">
      <alignment horizontal="center" vertical="center" wrapText="1"/>
      <protection/>
    </xf>
    <xf numFmtId="4" fontId="3" fillId="0" borderId="10" xfId="53" applyNumberFormat="1" applyFont="1" applyBorder="1" applyAlignment="1">
      <alignment horizontal="center" vertical="center"/>
      <protection/>
    </xf>
    <xf numFmtId="0" fontId="3" fillId="26" borderId="10" xfId="0" applyNumberFormat="1" applyFont="1" applyFill="1" applyBorder="1" applyAlignment="1">
      <alignment horizontal="center" vertical="center" textRotation="90" wrapText="1"/>
    </xf>
    <xf numFmtId="0" fontId="3" fillId="26" borderId="10" xfId="0" applyNumberFormat="1" applyFont="1" applyFill="1" applyBorder="1" applyAlignment="1">
      <alignment horizontal="center" vertical="center" wrapText="1"/>
    </xf>
    <xf numFmtId="0" fontId="3" fillId="26" borderId="10" xfId="0" applyNumberFormat="1" applyFont="1" applyFill="1" applyBorder="1" applyAlignment="1">
      <alignment horizontal="center"/>
    </xf>
    <xf numFmtId="49" fontId="11" fillId="33" borderId="10" xfId="53" applyNumberFormat="1" applyFont="1" applyFill="1" applyBorder="1" applyAlignment="1">
      <alignment horizontal="center" vertical="center"/>
      <protection/>
    </xf>
    <xf numFmtId="49" fontId="11" fillId="33" borderId="10" xfId="53" applyNumberFormat="1" applyFont="1" applyFill="1" applyBorder="1" applyAlignment="1">
      <alignment horizontal="left" vertical="center" wrapText="1"/>
      <protection/>
    </xf>
    <xf numFmtId="2" fontId="13" fillId="0" borderId="10" xfId="53" applyNumberFormat="1" applyFont="1" applyBorder="1" applyAlignment="1">
      <alignment horizontal="center" vertical="center"/>
      <protection/>
    </xf>
    <xf numFmtId="2" fontId="48" fillId="0" borderId="10" xfId="54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Border="1" applyAlignment="1">
      <alignment horizontal="left" vertical="top"/>
    </xf>
    <xf numFmtId="0" fontId="8" fillId="26" borderId="10" xfId="0" applyNumberFormat="1" applyFont="1" applyFill="1" applyBorder="1" applyAlignment="1">
      <alignment horizontal="center" vertical="center" textRotation="90" wrapText="1"/>
    </xf>
    <xf numFmtId="0" fontId="8" fillId="26" borderId="10" xfId="0" applyNumberFormat="1" applyFont="1" applyFill="1" applyBorder="1" applyAlignment="1">
      <alignment horizontal="center" vertical="top"/>
    </xf>
    <xf numFmtId="49" fontId="13" fillId="33" borderId="10" xfId="53" applyNumberFormat="1" applyFont="1" applyFill="1" applyBorder="1" applyAlignment="1">
      <alignment horizontal="center" vertical="center"/>
      <protection/>
    </xf>
    <xf numFmtId="49" fontId="13" fillId="33" borderId="10" xfId="53" applyNumberFormat="1" applyFont="1" applyFill="1" applyBorder="1" applyAlignment="1">
      <alignment horizontal="left" vertical="center" wrapText="1"/>
      <protection/>
    </xf>
    <xf numFmtId="0" fontId="6" fillId="26" borderId="10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left"/>
    </xf>
    <xf numFmtId="10" fontId="6" fillId="0" borderId="0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left"/>
    </xf>
    <xf numFmtId="10" fontId="4" fillId="0" borderId="0" xfId="0" applyNumberFormat="1" applyFont="1" applyBorder="1" applyAlignment="1">
      <alignment horizontal="left"/>
    </xf>
    <xf numFmtId="4" fontId="9" fillId="0" borderId="0" xfId="0" applyNumberFormat="1" applyFont="1" applyBorder="1" applyAlignment="1">
      <alignment horizontal="left"/>
    </xf>
    <xf numFmtId="10" fontId="9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10" fontId="3" fillId="0" borderId="0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top"/>
    </xf>
    <xf numFmtId="4" fontId="3" fillId="26" borderId="25" xfId="0" applyNumberFormat="1" applyFont="1" applyFill="1" applyBorder="1" applyAlignment="1">
      <alignment horizontal="center" vertical="center"/>
    </xf>
    <xf numFmtId="4" fontId="3" fillId="26" borderId="10" xfId="0" applyNumberFormat="1" applyFont="1" applyFill="1" applyBorder="1" applyAlignment="1">
      <alignment horizontal="center" vertical="center"/>
    </xf>
    <xf numFmtId="4" fontId="3" fillId="26" borderId="10" xfId="0" applyNumberFormat="1" applyFont="1" applyFill="1" applyBorder="1" applyAlignment="1">
      <alignment horizontal="center" vertical="center" wrapText="1"/>
    </xf>
    <xf numFmtId="10" fontId="3" fillId="26" borderId="10" xfId="0" applyNumberFormat="1" applyFont="1" applyFill="1" applyBorder="1" applyAlignment="1">
      <alignment horizontal="center" vertical="center" wrapText="1"/>
    </xf>
    <xf numFmtId="0" fontId="3" fillId="26" borderId="22" xfId="0" applyNumberFormat="1" applyFont="1" applyFill="1" applyBorder="1" applyAlignment="1">
      <alignment horizontal="center" vertical="top"/>
    </xf>
    <xf numFmtId="0" fontId="3" fillId="26" borderId="15" xfId="0" applyNumberFormat="1" applyFont="1" applyFill="1" applyBorder="1" applyAlignment="1">
      <alignment horizontal="center" vertical="top"/>
    </xf>
    <xf numFmtId="0" fontId="3" fillId="26" borderId="26" xfId="0" applyNumberFormat="1" applyFont="1" applyFill="1" applyBorder="1" applyAlignment="1">
      <alignment horizontal="center" vertical="top"/>
    </xf>
    <xf numFmtId="0" fontId="3" fillId="26" borderId="14" xfId="0" applyNumberFormat="1" applyFont="1" applyFill="1" applyBorder="1" applyAlignment="1">
      <alignment horizontal="center" vertical="top"/>
    </xf>
    <xf numFmtId="0" fontId="3" fillId="33" borderId="20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21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22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/>
    </xf>
    <xf numFmtId="0" fontId="3" fillId="33" borderId="24" xfId="0" applyNumberFormat="1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>
      <alignment horizontal="center" vertical="center"/>
    </xf>
    <xf numFmtId="0" fontId="10" fillId="26" borderId="22" xfId="0" applyNumberFormat="1" applyFont="1" applyFill="1" applyBorder="1" applyAlignment="1">
      <alignment horizontal="center" vertical="top"/>
    </xf>
    <xf numFmtId="0" fontId="10" fillId="26" borderId="15" xfId="0" applyNumberFormat="1" applyFont="1" applyFill="1" applyBorder="1" applyAlignment="1">
      <alignment horizontal="center" vertical="top"/>
    </xf>
    <xf numFmtId="0" fontId="10" fillId="26" borderId="26" xfId="0" applyNumberFormat="1" applyFont="1" applyFill="1" applyBorder="1" applyAlignment="1">
      <alignment horizontal="center" vertical="top"/>
    </xf>
    <xf numFmtId="0" fontId="10" fillId="26" borderId="14" xfId="0" applyNumberFormat="1" applyFont="1" applyFill="1" applyBorder="1" applyAlignment="1">
      <alignment horizontal="center" vertical="top"/>
    </xf>
    <xf numFmtId="2" fontId="11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164" fontId="11" fillId="34" borderId="10" xfId="0" applyNumberFormat="1" applyFont="1" applyFill="1" applyBorder="1" applyAlignment="1">
      <alignment horizontal="center" vertical="center"/>
    </xf>
    <xf numFmtId="2" fontId="3" fillId="34" borderId="10" xfId="52" applyNumberFormat="1" applyFont="1" applyFill="1" applyBorder="1" applyAlignment="1">
      <alignment horizontal="center" vertical="center" wrapText="1"/>
      <protection/>
    </xf>
    <xf numFmtId="164" fontId="3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4" fontId="3" fillId="34" borderId="21" xfId="0" applyNumberFormat="1" applyFont="1" applyFill="1" applyBorder="1" applyAlignment="1">
      <alignment horizontal="center" vertical="center"/>
    </xf>
    <xf numFmtId="10" fontId="3" fillId="0" borderId="10" xfId="0" applyNumberFormat="1" applyFont="1" applyFill="1" applyBorder="1" applyAlignment="1">
      <alignment horizontal="center" vertical="center"/>
    </xf>
    <xf numFmtId="10" fontId="3" fillId="34" borderId="10" xfId="0" applyNumberFormat="1" applyFont="1" applyFill="1" applyBorder="1" applyAlignment="1">
      <alignment horizontal="center" vertical="center"/>
    </xf>
    <xf numFmtId="4" fontId="3" fillId="34" borderId="16" xfId="0" applyNumberFormat="1" applyFont="1" applyFill="1" applyBorder="1" applyAlignment="1">
      <alignment horizontal="center" vertical="center"/>
    </xf>
    <xf numFmtId="10" fontId="3" fillId="34" borderId="16" xfId="0" applyNumberFormat="1" applyFont="1" applyFill="1" applyBorder="1" applyAlignment="1">
      <alignment horizontal="center" vertical="center"/>
    </xf>
    <xf numFmtId="4" fontId="3" fillId="34" borderId="14" xfId="0" applyNumberFormat="1" applyFont="1" applyFill="1" applyBorder="1" applyAlignment="1">
      <alignment horizontal="center" vertical="center"/>
    </xf>
    <xf numFmtId="10" fontId="3" fillId="34" borderId="14" xfId="0" applyNumberFormat="1" applyFont="1" applyFill="1" applyBorder="1" applyAlignment="1">
      <alignment horizontal="center" vertical="center"/>
    </xf>
    <xf numFmtId="4" fontId="3" fillId="34" borderId="23" xfId="0" applyNumberFormat="1" applyFont="1" applyFill="1" applyBorder="1" applyAlignment="1">
      <alignment horizontal="center" vertical="center"/>
    </xf>
    <xf numFmtId="0" fontId="3" fillId="33" borderId="27" xfId="0" applyNumberFormat="1" applyFont="1" applyFill="1" applyBorder="1" applyAlignment="1">
      <alignment horizontal="center" vertical="center"/>
    </xf>
    <xf numFmtId="0" fontId="3" fillId="33" borderId="28" xfId="0" applyNumberFormat="1" applyFont="1" applyFill="1" applyBorder="1" applyAlignment="1">
      <alignment horizontal="center" vertical="center"/>
    </xf>
    <xf numFmtId="10" fontId="3" fillId="34" borderId="29" xfId="0" applyNumberFormat="1" applyFont="1" applyFill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vertical="center" wrapText="1"/>
    </xf>
    <xf numFmtId="4" fontId="3" fillId="0" borderId="21" xfId="0" applyNumberFormat="1" applyFont="1" applyFill="1" applyBorder="1" applyAlignment="1">
      <alignment horizontal="center" vertical="center"/>
    </xf>
    <xf numFmtId="0" fontId="6" fillId="33" borderId="30" xfId="0" applyNumberFormat="1" applyFont="1" applyFill="1" applyBorder="1" applyAlignment="1">
      <alignment horizontal="left" vertical="center" indent="2"/>
    </xf>
    <xf numFmtId="0" fontId="6" fillId="33" borderId="11" xfId="0" applyNumberFormat="1" applyFont="1" applyFill="1" applyBorder="1" applyAlignment="1">
      <alignment horizontal="left" vertical="center" indent="2"/>
    </xf>
    <xf numFmtId="0" fontId="6" fillId="33" borderId="31" xfId="0" applyNumberFormat="1" applyFont="1" applyFill="1" applyBorder="1" applyAlignment="1">
      <alignment horizontal="left" vertical="center" indent="2"/>
    </xf>
    <xf numFmtId="165" fontId="3" fillId="0" borderId="21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4" fontId="3" fillId="34" borderId="18" xfId="0" applyNumberFormat="1" applyFont="1" applyFill="1" applyBorder="1" applyAlignment="1">
      <alignment horizontal="center" vertical="center"/>
    </xf>
    <xf numFmtId="10" fontId="3" fillId="34" borderId="18" xfId="0" applyNumberFormat="1" applyFont="1" applyFill="1" applyBorder="1" applyAlignment="1">
      <alignment horizontal="center" vertical="center"/>
    </xf>
    <xf numFmtId="2" fontId="13" fillId="0" borderId="10" xfId="53" applyNumberFormat="1" applyFont="1" applyFill="1" applyBorder="1" applyAlignment="1">
      <alignment horizontal="center" vertical="center"/>
      <protection/>
    </xf>
    <xf numFmtId="0" fontId="3" fillId="0" borderId="16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65" fontId="3" fillId="34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left" vertical="center" wrapText="1"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0" applyNumberFormat="1" applyFont="1" applyFill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left" vertical="center" wrapText="1"/>
    </xf>
    <xf numFmtId="4" fontId="3" fillId="35" borderId="10" xfId="0" applyNumberFormat="1" applyFont="1" applyFill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49" fontId="3" fillId="34" borderId="10" xfId="53" applyNumberFormat="1" applyFont="1" applyFill="1" applyBorder="1" applyAlignment="1">
      <alignment horizontal="center" vertical="center"/>
      <protection/>
    </xf>
    <xf numFmtId="49" fontId="3" fillId="34" borderId="10" xfId="53" applyNumberFormat="1" applyFont="1" applyFill="1" applyBorder="1" applyAlignment="1">
      <alignment horizontal="left" vertical="center" wrapText="1"/>
      <protection/>
    </xf>
    <xf numFmtId="9" fontId="11" fillId="0" borderId="10" xfId="58" applyFont="1" applyBorder="1" applyAlignment="1">
      <alignment horizontal="center" vertical="center"/>
    </xf>
    <xf numFmtId="14" fontId="11" fillId="0" borderId="10" xfId="53" applyNumberFormat="1" applyFont="1" applyBorder="1" applyAlignment="1">
      <alignment horizontal="center" vertical="center"/>
      <protection/>
    </xf>
    <xf numFmtId="49" fontId="3" fillId="0" borderId="11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right" vertical="top" wrapText="1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top" wrapText="1"/>
    </xf>
    <xf numFmtId="0" fontId="5" fillId="26" borderId="18" xfId="0" applyNumberFormat="1" applyFont="1" applyFill="1" applyBorder="1" applyAlignment="1">
      <alignment horizontal="center" vertical="center" wrapText="1"/>
    </xf>
    <xf numFmtId="0" fontId="5" fillId="26" borderId="34" xfId="0" applyNumberFormat="1" applyFont="1" applyFill="1" applyBorder="1" applyAlignment="1">
      <alignment horizontal="center" vertical="center" wrapText="1"/>
    </xf>
    <xf numFmtId="0" fontId="5" fillId="26" borderId="16" xfId="0" applyNumberFormat="1" applyFont="1" applyFill="1" applyBorder="1" applyAlignment="1">
      <alignment horizontal="center" vertical="center" wrapText="1"/>
    </xf>
    <xf numFmtId="0" fontId="5" fillId="26" borderId="35" xfId="0" applyNumberFormat="1" applyFont="1" applyFill="1" applyBorder="1" applyAlignment="1">
      <alignment horizontal="center" vertical="center"/>
    </xf>
    <xf numFmtId="0" fontId="5" fillId="26" borderId="36" xfId="0" applyNumberFormat="1" applyFont="1" applyFill="1" applyBorder="1" applyAlignment="1">
      <alignment horizontal="center" vertical="center"/>
    </xf>
    <xf numFmtId="0" fontId="5" fillId="26" borderId="25" xfId="0" applyNumberFormat="1" applyFont="1" applyFill="1" applyBorder="1" applyAlignment="1">
      <alignment horizontal="center" vertical="center"/>
    </xf>
    <xf numFmtId="0" fontId="5" fillId="26" borderId="37" xfId="0" applyNumberFormat="1" applyFont="1" applyFill="1" applyBorder="1" applyAlignment="1">
      <alignment horizontal="center" vertical="center" textRotation="90" wrapText="1"/>
    </xf>
    <xf numFmtId="0" fontId="5" fillId="26" borderId="30" xfId="0" applyNumberFormat="1" applyFont="1" applyFill="1" applyBorder="1" applyAlignment="1">
      <alignment horizontal="center" vertical="center" textRotation="90" wrapText="1"/>
    </xf>
    <xf numFmtId="0" fontId="5" fillId="26" borderId="38" xfId="0" applyNumberFormat="1" applyFont="1" applyFill="1" applyBorder="1" applyAlignment="1">
      <alignment horizontal="center" vertical="center" textRotation="90" wrapText="1"/>
    </xf>
    <xf numFmtId="0" fontId="5" fillId="26" borderId="31" xfId="0" applyNumberFormat="1" applyFont="1" applyFill="1" applyBorder="1" applyAlignment="1">
      <alignment horizontal="center" vertical="center" textRotation="90" wrapText="1"/>
    </xf>
    <xf numFmtId="0" fontId="5" fillId="26" borderId="18" xfId="0" applyNumberFormat="1" applyFont="1" applyFill="1" applyBorder="1" applyAlignment="1">
      <alignment horizontal="center" vertical="center" textRotation="90" wrapText="1"/>
    </xf>
    <xf numFmtId="0" fontId="5" fillId="26" borderId="16" xfId="0" applyNumberFormat="1" applyFont="1" applyFill="1" applyBorder="1" applyAlignment="1">
      <alignment horizontal="center" vertical="center" textRotation="90" wrapText="1"/>
    </xf>
    <xf numFmtId="0" fontId="6" fillId="0" borderId="0" xfId="0" applyNumberFormat="1" applyFont="1" applyBorder="1" applyAlignment="1">
      <alignment horizontal="right" vertical="top" wrapText="1"/>
    </xf>
    <xf numFmtId="0" fontId="7" fillId="0" borderId="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 wrapText="1"/>
    </xf>
    <xf numFmtId="0" fontId="3" fillId="0" borderId="33" xfId="0" applyNumberFormat="1" applyFont="1" applyBorder="1" applyAlignment="1">
      <alignment horizontal="center" vertical="top"/>
    </xf>
    <xf numFmtId="0" fontId="6" fillId="26" borderId="37" xfId="0" applyNumberFormat="1" applyFont="1" applyFill="1" applyBorder="1" applyAlignment="1">
      <alignment horizontal="center" vertical="center" wrapText="1"/>
    </xf>
    <xf numFmtId="0" fontId="6" fillId="26" borderId="38" xfId="0" applyNumberFormat="1" applyFont="1" applyFill="1" applyBorder="1" applyAlignment="1">
      <alignment horizontal="center" vertical="center" wrapText="1"/>
    </xf>
    <xf numFmtId="0" fontId="6" fillId="26" borderId="39" xfId="0" applyNumberFormat="1" applyFont="1" applyFill="1" applyBorder="1" applyAlignment="1">
      <alignment horizontal="center" vertical="center" wrapText="1"/>
    </xf>
    <xf numFmtId="0" fontId="6" fillId="26" borderId="40" xfId="0" applyNumberFormat="1" applyFont="1" applyFill="1" applyBorder="1" applyAlignment="1">
      <alignment horizontal="center" vertical="center" wrapText="1"/>
    </xf>
    <xf numFmtId="0" fontId="6" fillId="26" borderId="35" xfId="0" applyNumberFormat="1" applyFont="1" applyFill="1" applyBorder="1" applyAlignment="1">
      <alignment horizontal="center" vertical="center" wrapText="1"/>
    </xf>
    <xf numFmtId="0" fontId="6" fillId="26" borderId="36" xfId="0" applyNumberFormat="1" applyFont="1" applyFill="1" applyBorder="1" applyAlignment="1">
      <alignment horizontal="center" vertical="center" wrapText="1"/>
    </xf>
    <xf numFmtId="0" fontId="6" fillId="26" borderId="25" xfId="0" applyNumberFormat="1" applyFont="1" applyFill="1" applyBorder="1" applyAlignment="1">
      <alignment horizontal="center" vertical="center" wrapText="1"/>
    </xf>
    <xf numFmtId="0" fontId="6" fillId="26" borderId="18" xfId="0" applyNumberFormat="1" applyFont="1" applyFill="1" applyBorder="1" applyAlignment="1">
      <alignment horizontal="center" vertical="center" wrapText="1"/>
    </xf>
    <xf numFmtId="0" fontId="6" fillId="26" borderId="34" xfId="0" applyNumberFormat="1" applyFont="1" applyFill="1" applyBorder="1" applyAlignment="1">
      <alignment horizontal="center" vertical="center" wrapText="1"/>
    </xf>
    <xf numFmtId="0" fontId="6" fillId="26" borderId="16" xfId="0" applyNumberFormat="1" applyFont="1" applyFill="1" applyBorder="1" applyAlignment="1">
      <alignment horizontal="center" vertical="center" wrapText="1"/>
    </xf>
    <xf numFmtId="0" fontId="6" fillId="26" borderId="35" xfId="0" applyNumberFormat="1" applyFont="1" applyFill="1" applyBorder="1" applyAlignment="1">
      <alignment horizontal="center" vertical="center"/>
    </xf>
    <xf numFmtId="0" fontId="6" fillId="26" borderId="25" xfId="0" applyNumberFormat="1" applyFont="1" applyFill="1" applyBorder="1" applyAlignment="1">
      <alignment horizontal="center" vertical="center"/>
    </xf>
    <xf numFmtId="0" fontId="6" fillId="26" borderId="3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/>
    </xf>
    <xf numFmtId="0" fontId="6" fillId="26" borderId="36" xfId="0" applyNumberFormat="1" applyFont="1" applyFill="1" applyBorder="1" applyAlignment="1">
      <alignment horizontal="center" vertical="center"/>
    </xf>
    <xf numFmtId="0" fontId="6" fillId="26" borderId="33" xfId="0" applyNumberFormat="1" applyFont="1" applyFill="1" applyBorder="1" applyAlignment="1">
      <alignment horizontal="center" vertical="center" wrapText="1"/>
    </xf>
    <xf numFmtId="0" fontId="6" fillId="26" borderId="11" xfId="0" applyNumberFormat="1" applyFont="1" applyFill="1" applyBorder="1" applyAlignment="1">
      <alignment horizontal="center" vertical="center" wrapText="1"/>
    </xf>
    <xf numFmtId="0" fontId="6" fillId="26" borderId="3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wrapText="1"/>
    </xf>
    <xf numFmtId="0" fontId="3" fillId="26" borderId="18" xfId="0" applyNumberFormat="1" applyFont="1" applyFill="1" applyBorder="1" applyAlignment="1">
      <alignment horizontal="center" vertical="center" wrapText="1"/>
    </xf>
    <xf numFmtId="0" fontId="3" fillId="26" borderId="34" xfId="0" applyNumberFormat="1" applyFont="1" applyFill="1" applyBorder="1" applyAlignment="1">
      <alignment horizontal="center" vertical="center" wrapText="1"/>
    </xf>
    <xf numFmtId="0" fontId="3" fillId="26" borderId="16" xfId="0" applyNumberFormat="1" applyFont="1" applyFill="1" applyBorder="1" applyAlignment="1">
      <alignment horizontal="center" vertical="center" wrapText="1"/>
    </xf>
    <xf numFmtId="0" fontId="3" fillId="26" borderId="35" xfId="0" applyNumberFormat="1" applyFont="1" applyFill="1" applyBorder="1" applyAlignment="1">
      <alignment horizontal="center" vertical="center"/>
    </xf>
    <xf numFmtId="0" fontId="3" fillId="26" borderId="36" xfId="0" applyNumberFormat="1" applyFont="1" applyFill="1" applyBorder="1" applyAlignment="1">
      <alignment horizontal="center" vertical="center"/>
    </xf>
    <xf numFmtId="0" fontId="3" fillId="26" borderId="25" xfId="0" applyNumberFormat="1" applyFont="1" applyFill="1" applyBorder="1" applyAlignment="1">
      <alignment horizontal="center" vertical="center"/>
    </xf>
    <xf numFmtId="0" fontId="3" fillId="26" borderId="37" xfId="0" applyNumberFormat="1" applyFont="1" applyFill="1" applyBorder="1" applyAlignment="1">
      <alignment horizontal="center" vertical="center" wrapText="1"/>
    </xf>
    <xf numFmtId="0" fontId="3" fillId="26" borderId="33" xfId="0" applyNumberFormat="1" applyFont="1" applyFill="1" applyBorder="1" applyAlignment="1">
      <alignment horizontal="center" vertical="center" wrapText="1"/>
    </xf>
    <xf numFmtId="0" fontId="3" fillId="26" borderId="38" xfId="0" applyNumberFormat="1" applyFont="1" applyFill="1" applyBorder="1" applyAlignment="1">
      <alignment horizontal="center" vertical="center" wrapText="1"/>
    </xf>
    <xf numFmtId="0" fontId="3" fillId="26" borderId="30" xfId="0" applyNumberFormat="1" applyFont="1" applyFill="1" applyBorder="1" applyAlignment="1">
      <alignment horizontal="center" vertical="center" wrapText="1"/>
    </xf>
    <xf numFmtId="0" fontId="3" fillId="26" borderId="11" xfId="0" applyNumberFormat="1" applyFont="1" applyFill="1" applyBorder="1" applyAlignment="1">
      <alignment horizontal="center" vertical="center" wrapText="1"/>
    </xf>
    <xf numFmtId="0" fontId="3" fillId="26" borderId="3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0" fontId="3" fillId="26" borderId="35" xfId="0" applyNumberFormat="1" applyFont="1" applyFill="1" applyBorder="1" applyAlignment="1">
      <alignment horizontal="center" vertical="center" wrapText="1"/>
    </xf>
    <xf numFmtId="0" fontId="3" fillId="26" borderId="36" xfId="0" applyNumberFormat="1" applyFont="1" applyFill="1" applyBorder="1" applyAlignment="1">
      <alignment horizontal="center" vertical="center" wrapText="1"/>
    </xf>
    <xf numFmtId="0" fontId="3" fillId="26" borderId="25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wrapText="1"/>
    </xf>
    <xf numFmtId="0" fontId="8" fillId="0" borderId="33" xfId="0" applyNumberFormat="1" applyFont="1" applyBorder="1" applyAlignment="1">
      <alignment horizontal="center" vertical="top"/>
    </xf>
    <xf numFmtId="0" fontId="8" fillId="26" borderId="35" xfId="0" applyNumberFormat="1" applyFont="1" applyFill="1" applyBorder="1" applyAlignment="1">
      <alignment horizontal="center" vertical="center" textRotation="90" wrapText="1"/>
    </xf>
    <xf numFmtId="0" fontId="8" fillId="26" borderId="25" xfId="0" applyNumberFormat="1" applyFont="1" applyFill="1" applyBorder="1" applyAlignment="1">
      <alignment horizontal="center" vertical="center" textRotation="90" wrapText="1"/>
    </xf>
    <xf numFmtId="0" fontId="8" fillId="26" borderId="18" xfId="0" applyNumberFormat="1" applyFont="1" applyFill="1" applyBorder="1" applyAlignment="1">
      <alignment horizontal="center" vertical="center" wrapText="1"/>
    </xf>
    <xf numFmtId="0" fontId="8" fillId="26" borderId="34" xfId="0" applyNumberFormat="1" applyFont="1" applyFill="1" applyBorder="1" applyAlignment="1">
      <alignment horizontal="center" vertical="center" wrapText="1"/>
    </xf>
    <xf numFmtId="0" fontId="8" fillId="26" borderId="35" xfId="0" applyNumberFormat="1" applyFont="1" applyFill="1" applyBorder="1" applyAlignment="1">
      <alignment horizontal="center" vertical="center"/>
    </xf>
    <xf numFmtId="0" fontId="8" fillId="26" borderId="36" xfId="0" applyNumberFormat="1" applyFont="1" applyFill="1" applyBorder="1" applyAlignment="1">
      <alignment horizontal="center" vertical="center"/>
    </xf>
    <xf numFmtId="0" fontId="8" fillId="26" borderId="25" xfId="0" applyNumberFormat="1" applyFont="1" applyFill="1" applyBorder="1" applyAlignment="1">
      <alignment horizontal="center" vertical="center"/>
    </xf>
    <xf numFmtId="0" fontId="8" fillId="26" borderId="35" xfId="0" applyNumberFormat="1" applyFont="1" applyFill="1" applyBorder="1" applyAlignment="1">
      <alignment horizontal="center" vertical="center" wrapText="1"/>
    </xf>
    <xf numFmtId="0" fontId="8" fillId="26" borderId="36" xfId="0" applyNumberFormat="1" applyFont="1" applyFill="1" applyBorder="1" applyAlignment="1">
      <alignment horizontal="center" vertical="center" wrapText="1"/>
    </xf>
    <xf numFmtId="0" fontId="8" fillId="26" borderId="25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wrapText="1"/>
    </xf>
    <xf numFmtId="0" fontId="6" fillId="33" borderId="35" xfId="0" applyNumberFormat="1" applyFont="1" applyFill="1" applyBorder="1" applyAlignment="1">
      <alignment horizontal="left" vertical="center" indent="2"/>
    </xf>
    <xf numFmtId="0" fontId="6" fillId="33" borderId="36" xfId="0" applyNumberFormat="1" applyFont="1" applyFill="1" applyBorder="1" applyAlignment="1">
      <alignment horizontal="left" vertical="center" indent="2"/>
    </xf>
    <xf numFmtId="0" fontId="6" fillId="33" borderId="25" xfId="0" applyNumberFormat="1" applyFont="1" applyFill="1" applyBorder="1" applyAlignment="1">
      <alignment horizontal="left" vertical="center" indent="2"/>
    </xf>
    <xf numFmtId="0" fontId="6" fillId="33" borderId="41" xfId="0" applyNumberFormat="1" applyFont="1" applyFill="1" applyBorder="1" applyAlignment="1">
      <alignment horizontal="left" vertical="center" indent="2"/>
    </xf>
    <xf numFmtId="0" fontId="6" fillId="33" borderId="42" xfId="0" applyNumberFormat="1" applyFont="1" applyFill="1" applyBorder="1" applyAlignment="1">
      <alignment horizontal="left" vertical="center" indent="2"/>
    </xf>
    <xf numFmtId="0" fontId="6" fillId="33" borderId="26" xfId="0" applyNumberFormat="1" applyFont="1" applyFill="1" applyBorder="1" applyAlignment="1">
      <alignment horizontal="left" vertical="center" indent="2"/>
    </xf>
    <xf numFmtId="0" fontId="3" fillId="0" borderId="0" xfId="0" applyFont="1" applyAlignment="1">
      <alignment horizontal="left" wrapText="1"/>
    </xf>
    <xf numFmtId="0" fontId="6" fillId="33" borderId="35" xfId="0" applyNumberFormat="1" applyFont="1" applyFill="1" applyBorder="1" applyAlignment="1">
      <alignment horizontal="left" vertical="center" wrapText="1" indent="1"/>
    </xf>
    <xf numFmtId="0" fontId="6" fillId="33" borderId="36" xfId="0" applyNumberFormat="1" applyFont="1" applyFill="1" applyBorder="1" applyAlignment="1">
      <alignment horizontal="left" vertical="center" wrapText="1" indent="1"/>
    </xf>
    <xf numFmtId="0" fontId="6" fillId="33" borderId="25" xfId="0" applyNumberFormat="1" applyFont="1" applyFill="1" applyBorder="1" applyAlignment="1">
      <alignment horizontal="left" vertical="center" wrapText="1" indent="1"/>
    </xf>
    <xf numFmtId="0" fontId="6" fillId="33" borderId="35" xfId="0" applyNumberFormat="1" applyFont="1" applyFill="1" applyBorder="1" applyAlignment="1">
      <alignment horizontal="left" vertical="center" wrapText="1" indent="2"/>
    </xf>
    <xf numFmtId="0" fontId="6" fillId="33" borderId="36" xfId="0" applyNumberFormat="1" applyFont="1" applyFill="1" applyBorder="1" applyAlignment="1">
      <alignment horizontal="left" vertical="center" wrapText="1" indent="2"/>
    </xf>
    <xf numFmtId="0" fontId="6" fillId="33" borderId="25" xfId="0" applyNumberFormat="1" applyFont="1" applyFill="1" applyBorder="1" applyAlignment="1">
      <alignment horizontal="left" vertical="center" wrapText="1" indent="2"/>
    </xf>
    <xf numFmtId="0" fontId="6" fillId="33" borderId="35" xfId="0" applyNumberFormat="1" applyFont="1" applyFill="1" applyBorder="1" applyAlignment="1">
      <alignment horizontal="left" vertical="center" wrapText="1" indent="3"/>
    </xf>
    <xf numFmtId="0" fontId="6" fillId="33" borderId="36" xfId="0" applyNumberFormat="1" applyFont="1" applyFill="1" applyBorder="1" applyAlignment="1">
      <alignment horizontal="left" vertical="center" wrapText="1" indent="3"/>
    </xf>
    <xf numFmtId="0" fontId="6" fillId="33" borderId="25" xfId="0" applyNumberFormat="1" applyFont="1" applyFill="1" applyBorder="1" applyAlignment="1">
      <alignment horizontal="left" vertical="center" wrapText="1" indent="3"/>
    </xf>
    <xf numFmtId="0" fontId="6" fillId="33" borderId="35" xfId="0" applyNumberFormat="1" applyFont="1" applyFill="1" applyBorder="1" applyAlignment="1">
      <alignment horizontal="left" vertical="center" indent="1"/>
    </xf>
    <xf numFmtId="0" fontId="6" fillId="33" borderId="36" xfId="0" applyNumberFormat="1" applyFont="1" applyFill="1" applyBorder="1" applyAlignment="1">
      <alignment horizontal="left" vertical="center" indent="1"/>
    </xf>
    <xf numFmtId="0" fontId="6" fillId="33" borderId="25" xfId="0" applyNumberFormat="1" applyFont="1" applyFill="1" applyBorder="1" applyAlignment="1">
      <alignment horizontal="left" vertical="center" indent="1"/>
    </xf>
    <xf numFmtId="0" fontId="6" fillId="33" borderId="41" xfId="0" applyNumberFormat="1" applyFont="1" applyFill="1" applyBorder="1" applyAlignment="1">
      <alignment horizontal="left" vertical="center" indent="1"/>
    </xf>
    <xf numFmtId="0" fontId="6" fillId="33" borderId="42" xfId="0" applyNumberFormat="1" applyFont="1" applyFill="1" applyBorder="1" applyAlignment="1">
      <alignment horizontal="left" vertical="center" indent="1"/>
    </xf>
    <xf numFmtId="0" fontId="6" fillId="33" borderId="26" xfId="0" applyNumberFormat="1" applyFont="1" applyFill="1" applyBorder="1" applyAlignment="1">
      <alignment horizontal="left" vertical="center" indent="1"/>
    </xf>
    <xf numFmtId="0" fontId="6" fillId="33" borderId="30" xfId="0" applyNumberFormat="1" applyFont="1" applyFill="1" applyBorder="1" applyAlignment="1">
      <alignment horizontal="left" vertical="center"/>
    </xf>
    <xf numFmtId="0" fontId="6" fillId="33" borderId="11" xfId="0" applyNumberFormat="1" applyFont="1" applyFill="1" applyBorder="1" applyAlignment="1">
      <alignment horizontal="left" vertical="center"/>
    </xf>
    <xf numFmtId="0" fontId="6" fillId="33" borderId="31" xfId="0" applyNumberFormat="1" applyFont="1" applyFill="1" applyBorder="1" applyAlignment="1">
      <alignment horizontal="left" vertical="center"/>
    </xf>
    <xf numFmtId="0" fontId="6" fillId="33" borderId="35" xfId="0" applyNumberFormat="1" applyFont="1" applyFill="1" applyBorder="1" applyAlignment="1">
      <alignment horizontal="left" vertical="center" indent="4"/>
    </xf>
    <xf numFmtId="0" fontId="6" fillId="33" borderId="36" xfId="0" applyNumberFormat="1" applyFont="1" applyFill="1" applyBorder="1" applyAlignment="1">
      <alignment horizontal="left" vertical="center" indent="4"/>
    </xf>
    <xf numFmtId="0" fontId="6" fillId="33" borderId="25" xfId="0" applyNumberFormat="1" applyFont="1" applyFill="1" applyBorder="1" applyAlignment="1">
      <alignment horizontal="left" vertical="center" indent="4"/>
    </xf>
    <xf numFmtId="0" fontId="6" fillId="33" borderId="35" xfId="0" applyNumberFormat="1" applyFont="1" applyFill="1" applyBorder="1" applyAlignment="1">
      <alignment horizontal="left" vertical="center"/>
    </xf>
    <xf numFmtId="0" fontId="6" fillId="33" borderId="36" xfId="0" applyNumberFormat="1" applyFont="1" applyFill="1" applyBorder="1" applyAlignment="1">
      <alignment horizontal="left" vertical="center"/>
    </xf>
    <xf numFmtId="0" fontId="6" fillId="33" borderId="25" xfId="0" applyNumberFormat="1" applyFont="1" applyFill="1" applyBorder="1" applyAlignment="1">
      <alignment horizontal="left" vertical="center"/>
    </xf>
    <xf numFmtId="0" fontId="6" fillId="33" borderId="35" xfId="0" applyNumberFormat="1" applyFont="1" applyFill="1" applyBorder="1" applyAlignment="1">
      <alignment horizontal="left" vertical="center" indent="3"/>
    </xf>
    <xf numFmtId="0" fontId="6" fillId="33" borderId="36" xfId="0" applyNumberFormat="1" applyFont="1" applyFill="1" applyBorder="1" applyAlignment="1">
      <alignment horizontal="left" vertical="center" indent="3"/>
    </xf>
    <xf numFmtId="0" fontId="6" fillId="33" borderId="25" xfId="0" applyNumberFormat="1" applyFont="1" applyFill="1" applyBorder="1" applyAlignment="1">
      <alignment horizontal="left" vertical="center" indent="3"/>
    </xf>
    <xf numFmtId="0" fontId="6" fillId="33" borderId="35" xfId="0" applyNumberFormat="1" applyFont="1" applyFill="1" applyBorder="1" applyAlignment="1">
      <alignment horizontal="left" vertical="center" wrapText="1" indent="4"/>
    </xf>
    <xf numFmtId="0" fontId="6" fillId="33" borderId="36" xfId="0" applyNumberFormat="1" applyFont="1" applyFill="1" applyBorder="1" applyAlignment="1">
      <alignment horizontal="left" vertical="center" wrapText="1" indent="4"/>
    </xf>
    <xf numFmtId="0" fontId="6" fillId="33" borderId="25" xfId="0" applyNumberFormat="1" applyFont="1" applyFill="1" applyBorder="1" applyAlignment="1">
      <alignment horizontal="left" vertical="center" wrapText="1" indent="4"/>
    </xf>
    <xf numFmtId="0" fontId="6" fillId="33" borderId="35" xfId="0" applyNumberFormat="1" applyFont="1" applyFill="1" applyBorder="1" applyAlignment="1">
      <alignment horizontal="left" vertical="center" indent="5"/>
    </xf>
    <xf numFmtId="0" fontId="6" fillId="33" borderId="36" xfId="0" applyNumberFormat="1" applyFont="1" applyFill="1" applyBorder="1" applyAlignment="1">
      <alignment horizontal="left" vertical="center" indent="5"/>
    </xf>
    <xf numFmtId="0" fontId="6" fillId="33" borderId="25" xfId="0" applyNumberFormat="1" applyFont="1" applyFill="1" applyBorder="1" applyAlignment="1">
      <alignment horizontal="left" vertical="center" indent="5"/>
    </xf>
    <xf numFmtId="0" fontId="10" fillId="26" borderId="41" xfId="0" applyNumberFormat="1" applyFont="1" applyFill="1" applyBorder="1" applyAlignment="1">
      <alignment horizontal="center" vertical="top"/>
    </xf>
    <xf numFmtId="0" fontId="10" fillId="26" borderId="42" xfId="0" applyNumberFormat="1" applyFont="1" applyFill="1" applyBorder="1" applyAlignment="1">
      <alignment horizontal="center" vertical="top"/>
    </xf>
    <xf numFmtId="0" fontId="10" fillId="26" borderId="26" xfId="0" applyNumberFormat="1" applyFont="1" applyFill="1" applyBorder="1" applyAlignment="1">
      <alignment horizontal="center" vertical="top"/>
    </xf>
    <xf numFmtId="0" fontId="3" fillId="33" borderId="43" xfId="0" applyNumberFormat="1" applyFont="1" applyFill="1" applyBorder="1" applyAlignment="1">
      <alignment horizontal="left" vertical="center"/>
    </xf>
    <xf numFmtId="0" fontId="3" fillId="33" borderId="44" xfId="0" applyNumberFormat="1" applyFont="1" applyFill="1" applyBorder="1" applyAlignment="1">
      <alignment horizontal="left" vertical="center"/>
    </xf>
    <xf numFmtId="0" fontId="3" fillId="33" borderId="45" xfId="0" applyNumberFormat="1" applyFont="1" applyFill="1" applyBorder="1" applyAlignment="1">
      <alignment horizontal="left" vertical="center"/>
    </xf>
    <xf numFmtId="0" fontId="3" fillId="26" borderId="20" xfId="0" applyNumberFormat="1" applyFont="1" applyFill="1" applyBorder="1" applyAlignment="1">
      <alignment horizontal="center" vertical="center"/>
    </xf>
    <xf numFmtId="0" fontId="3" fillId="26" borderId="23" xfId="0" applyNumberFormat="1" applyFont="1" applyFill="1" applyBorder="1" applyAlignment="1">
      <alignment horizontal="center" vertical="center"/>
    </xf>
    <xf numFmtId="0" fontId="6" fillId="26" borderId="32" xfId="0" applyNumberFormat="1" applyFont="1" applyFill="1" applyBorder="1" applyAlignment="1">
      <alignment horizontal="center" vertical="center"/>
    </xf>
    <xf numFmtId="0" fontId="6" fillId="26" borderId="46" xfId="0" applyNumberFormat="1" applyFont="1" applyFill="1" applyBorder="1" applyAlignment="1">
      <alignment horizontal="center" vertical="center"/>
    </xf>
    <xf numFmtId="0" fontId="6" fillId="26" borderId="47" xfId="0" applyNumberFormat="1" applyFont="1" applyFill="1" applyBorder="1" applyAlignment="1">
      <alignment horizontal="center" vertical="center"/>
    </xf>
    <xf numFmtId="0" fontId="6" fillId="26" borderId="30" xfId="0" applyNumberFormat="1" applyFont="1" applyFill="1" applyBorder="1" applyAlignment="1">
      <alignment horizontal="center" vertical="center"/>
    </xf>
    <xf numFmtId="0" fontId="6" fillId="26" borderId="11" xfId="0" applyNumberFormat="1" applyFont="1" applyFill="1" applyBorder="1" applyAlignment="1">
      <alignment horizontal="center" vertical="center"/>
    </xf>
    <xf numFmtId="0" fontId="6" fillId="26" borderId="31" xfId="0" applyNumberFormat="1" applyFont="1" applyFill="1" applyBorder="1" applyAlignment="1">
      <alignment horizontal="center" vertical="center"/>
    </xf>
    <xf numFmtId="0" fontId="6" fillId="26" borderId="12" xfId="0" applyNumberFormat="1" applyFont="1" applyFill="1" applyBorder="1" applyAlignment="1">
      <alignment horizontal="center" vertical="center"/>
    </xf>
    <xf numFmtId="0" fontId="6" fillId="26" borderId="17" xfId="0" applyNumberFormat="1" applyFont="1" applyFill="1" applyBorder="1" applyAlignment="1">
      <alignment horizontal="center" vertical="center"/>
    </xf>
    <xf numFmtId="4" fontId="6" fillId="26" borderId="44" xfId="0" applyNumberFormat="1" applyFont="1" applyFill="1" applyBorder="1" applyAlignment="1">
      <alignment horizontal="center" vertical="center"/>
    </xf>
    <xf numFmtId="4" fontId="6" fillId="26" borderId="45" xfId="0" applyNumberFormat="1" applyFont="1" applyFill="1" applyBorder="1" applyAlignment="1">
      <alignment horizontal="center" vertical="center"/>
    </xf>
    <xf numFmtId="0" fontId="6" fillId="26" borderId="48" xfId="0" applyNumberFormat="1" applyFont="1" applyFill="1" applyBorder="1" applyAlignment="1">
      <alignment horizontal="center" vertical="center" wrapText="1"/>
    </xf>
    <xf numFmtId="0" fontId="6" fillId="26" borderId="45" xfId="0" applyNumberFormat="1" applyFont="1" applyFill="1" applyBorder="1" applyAlignment="1">
      <alignment horizontal="center" vertical="center" wrapText="1"/>
    </xf>
    <xf numFmtId="0" fontId="3" fillId="26" borderId="12" xfId="0" applyNumberFormat="1" applyFont="1" applyFill="1" applyBorder="1" applyAlignment="1">
      <alignment horizontal="center" vertical="center"/>
    </xf>
    <xf numFmtId="0" fontId="3" fillId="26" borderId="17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left" vertical="center"/>
    </xf>
    <xf numFmtId="0" fontId="6" fillId="33" borderId="33" xfId="0" applyNumberFormat="1" applyFont="1" applyFill="1" applyBorder="1" applyAlignment="1">
      <alignment horizontal="left" vertical="center"/>
    </xf>
    <xf numFmtId="0" fontId="6" fillId="33" borderId="38" xfId="0" applyNumberFormat="1" applyFont="1" applyFill="1" applyBorder="1" applyAlignment="1">
      <alignment horizontal="left" vertical="center"/>
    </xf>
    <xf numFmtId="0" fontId="4" fillId="33" borderId="49" xfId="0" applyNumberFormat="1" applyFont="1" applyFill="1" applyBorder="1" applyAlignment="1">
      <alignment horizontal="center" vertical="center"/>
    </xf>
    <xf numFmtId="0" fontId="4" fillId="33" borderId="50" xfId="0" applyNumberFormat="1" applyFont="1" applyFill="1" applyBorder="1" applyAlignment="1">
      <alignment horizontal="center" vertical="center"/>
    </xf>
    <xf numFmtId="0" fontId="4" fillId="33" borderId="51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left" vertical="center" indent="3"/>
    </xf>
    <xf numFmtId="0" fontId="6" fillId="33" borderId="33" xfId="0" applyNumberFormat="1" applyFont="1" applyFill="1" applyBorder="1" applyAlignment="1">
      <alignment horizontal="left" vertical="center" indent="3"/>
    </xf>
    <xf numFmtId="0" fontId="6" fillId="33" borderId="38" xfId="0" applyNumberFormat="1" applyFont="1" applyFill="1" applyBorder="1" applyAlignment="1">
      <alignment horizontal="left" vertical="center" indent="3"/>
    </xf>
    <xf numFmtId="0" fontId="6" fillId="33" borderId="41" xfId="0" applyNumberFormat="1" applyFont="1" applyFill="1" applyBorder="1" applyAlignment="1">
      <alignment horizontal="left" vertical="center"/>
    </xf>
    <xf numFmtId="0" fontId="6" fillId="33" borderId="42" xfId="0" applyNumberFormat="1" applyFont="1" applyFill="1" applyBorder="1" applyAlignment="1">
      <alignment horizontal="left" vertical="center"/>
    </xf>
    <xf numFmtId="0" fontId="6" fillId="33" borderId="26" xfId="0" applyNumberFormat="1" applyFont="1" applyFill="1" applyBorder="1" applyAlignment="1">
      <alignment horizontal="left" vertical="center"/>
    </xf>
    <xf numFmtId="0" fontId="6" fillId="33" borderId="35" xfId="0" applyNumberFormat="1" applyFont="1" applyFill="1" applyBorder="1" applyAlignment="1">
      <alignment horizontal="left" vertical="center" wrapText="1"/>
    </xf>
    <xf numFmtId="0" fontId="6" fillId="33" borderId="36" xfId="0" applyNumberFormat="1" applyFont="1" applyFill="1" applyBorder="1" applyAlignment="1">
      <alignment horizontal="left" vertical="center" wrapText="1"/>
    </xf>
    <xf numFmtId="0" fontId="6" fillId="33" borderId="25" xfId="0" applyNumberFormat="1" applyFont="1" applyFill="1" applyBorder="1" applyAlignment="1">
      <alignment horizontal="left" vertical="center" wrapText="1"/>
    </xf>
    <xf numFmtId="0" fontId="6" fillId="33" borderId="48" xfId="0" applyNumberFormat="1" applyFont="1" applyFill="1" applyBorder="1" applyAlignment="1">
      <alignment vertical="center" wrapText="1"/>
    </xf>
    <xf numFmtId="0" fontId="6" fillId="33" borderId="44" xfId="0" applyNumberFormat="1" applyFont="1" applyFill="1" applyBorder="1" applyAlignment="1">
      <alignment vertical="center" wrapText="1"/>
    </xf>
    <xf numFmtId="0" fontId="6" fillId="33" borderId="45" xfId="0" applyNumberFormat="1" applyFont="1" applyFill="1" applyBorder="1" applyAlignment="1">
      <alignment vertical="center" wrapText="1"/>
    </xf>
    <xf numFmtId="0" fontId="6" fillId="33" borderId="41" xfId="0" applyNumberFormat="1" applyFont="1" applyFill="1" applyBorder="1" applyAlignment="1">
      <alignment horizontal="left" vertical="center" wrapText="1" indent="1"/>
    </xf>
    <xf numFmtId="0" fontId="6" fillId="33" borderId="42" xfId="0" applyNumberFormat="1" applyFont="1" applyFill="1" applyBorder="1" applyAlignment="1">
      <alignment horizontal="left" vertical="center" wrapText="1" indent="1"/>
    </xf>
    <xf numFmtId="0" fontId="6" fillId="33" borderId="26" xfId="0" applyNumberFormat="1" applyFont="1" applyFill="1" applyBorder="1" applyAlignment="1">
      <alignment horizontal="left" vertical="center" wrapText="1" indent="1"/>
    </xf>
    <xf numFmtId="0" fontId="4" fillId="33" borderId="49" xfId="0" applyNumberFormat="1" applyFont="1" applyFill="1" applyBorder="1" applyAlignment="1">
      <alignment horizontal="center"/>
    </xf>
    <xf numFmtId="0" fontId="4" fillId="33" borderId="50" xfId="0" applyNumberFormat="1" applyFont="1" applyFill="1" applyBorder="1" applyAlignment="1">
      <alignment horizontal="center"/>
    </xf>
    <xf numFmtId="0" fontId="4" fillId="33" borderId="51" xfId="0" applyNumberFormat="1" applyFont="1" applyFill="1" applyBorder="1" applyAlignment="1">
      <alignment horizontal="center"/>
    </xf>
    <xf numFmtId="0" fontId="6" fillId="33" borderId="48" xfId="0" applyNumberFormat="1" applyFont="1" applyFill="1" applyBorder="1" applyAlignment="1">
      <alignment horizontal="left" vertical="center"/>
    </xf>
    <xf numFmtId="0" fontId="6" fillId="33" borderId="44" xfId="0" applyNumberFormat="1" applyFont="1" applyFill="1" applyBorder="1" applyAlignment="1">
      <alignment horizontal="left" vertical="center"/>
    </xf>
    <xf numFmtId="0" fontId="6" fillId="33" borderId="45" xfId="0" applyNumberFormat="1" applyFont="1" applyFill="1" applyBorder="1" applyAlignment="1">
      <alignment horizontal="left" vertical="center"/>
    </xf>
    <xf numFmtId="0" fontId="6" fillId="33" borderId="30" xfId="0" applyNumberFormat="1" applyFont="1" applyFill="1" applyBorder="1" applyAlignment="1">
      <alignment horizontal="left" vertical="center" indent="1"/>
    </xf>
    <xf numFmtId="0" fontId="6" fillId="33" borderId="11" xfId="0" applyNumberFormat="1" applyFont="1" applyFill="1" applyBorder="1" applyAlignment="1">
      <alignment horizontal="left" vertical="center" indent="1"/>
    </xf>
    <xf numFmtId="0" fontId="6" fillId="33" borderId="31" xfId="0" applyNumberFormat="1" applyFont="1" applyFill="1" applyBorder="1" applyAlignment="1">
      <alignment horizontal="left" vertical="center" indent="1"/>
    </xf>
    <xf numFmtId="0" fontId="6" fillId="33" borderId="30" xfId="0" applyNumberFormat="1" applyFont="1" applyFill="1" applyBorder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left" vertical="center" wrapText="1"/>
    </xf>
    <xf numFmtId="0" fontId="6" fillId="33" borderId="3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 wrapText="1"/>
    </xf>
    <xf numFmtId="0" fontId="3" fillId="26" borderId="41" xfId="0" applyNumberFormat="1" applyFont="1" applyFill="1" applyBorder="1" applyAlignment="1">
      <alignment horizontal="center" vertical="top"/>
    </xf>
    <xf numFmtId="0" fontId="3" fillId="26" borderId="42" xfId="0" applyNumberFormat="1" applyFont="1" applyFill="1" applyBorder="1" applyAlignment="1">
      <alignment horizontal="center" vertical="top"/>
    </xf>
    <xf numFmtId="0" fontId="3" fillId="26" borderId="26" xfId="0" applyNumberFormat="1" applyFont="1" applyFill="1" applyBorder="1" applyAlignment="1">
      <alignment horizontal="center" vertical="top"/>
    </xf>
    <xf numFmtId="0" fontId="6" fillId="33" borderId="32" xfId="0" applyNumberFormat="1" applyFont="1" applyFill="1" applyBorder="1" applyAlignment="1">
      <alignment horizontal="left" vertical="center"/>
    </xf>
    <xf numFmtId="0" fontId="6" fillId="33" borderId="46" xfId="0" applyNumberFormat="1" applyFont="1" applyFill="1" applyBorder="1" applyAlignment="1">
      <alignment horizontal="left" vertical="center"/>
    </xf>
    <xf numFmtId="0" fontId="6" fillId="33" borderId="47" xfId="0" applyNumberFormat="1" applyFont="1" applyFill="1" applyBorder="1" applyAlignment="1">
      <alignment horizontal="left" vertical="center"/>
    </xf>
    <xf numFmtId="0" fontId="6" fillId="26" borderId="44" xfId="0" applyNumberFormat="1" applyFont="1" applyFill="1" applyBorder="1" applyAlignment="1">
      <alignment horizontal="center" vertical="center"/>
    </xf>
    <xf numFmtId="0" fontId="6" fillId="26" borderId="45" xfId="0" applyNumberFormat="1" applyFont="1" applyFill="1" applyBorder="1" applyAlignment="1">
      <alignment horizontal="center" vertical="center"/>
    </xf>
    <xf numFmtId="0" fontId="6" fillId="33" borderId="35" xfId="0" applyNumberFormat="1" applyFont="1" applyFill="1" applyBorder="1" applyAlignment="1">
      <alignment vertical="center" wrapText="1"/>
    </xf>
    <xf numFmtId="0" fontId="6" fillId="33" borderId="36" xfId="0" applyNumberFormat="1" applyFont="1" applyFill="1" applyBorder="1" applyAlignment="1">
      <alignment vertical="center" wrapText="1"/>
    </xf>
    <xf numFmtId="0" fontId="6" fillId="33" borderId="25" xfId="0" applyNumberFormat="1" applyFont="1" applyFill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5" xfId="53"/>
    <cellStyle name="Обычный 7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C91"/>
  <sheetViews>
    <sheetView tabSelected="1" zoomScalePageLayoutView="0" workbookViewId="0" topLeftCell="A14">
      <pane xSplit="2" ySplit="19" topLeftCell="C69" activePane="bottomRight" state="frozen"/>
      <selection pane="topLeft" activeCell="A14" sqref="A14"/>
      <selection pane="topRight" activeCell="C14" sqref="C14"/>
      <selection pane="bottomLeft" activeCell="A19" sqref="A19"/>
      <selection pane="bottomRight" activeCell="AC87" sqref="AC87:AC91"/>
    </sheetView>
  </sheetViews>
  <sheetFormatPr defaultColWidth="9.140625" defaultRowHeight="15"/>
  <cols>
    <col min="1" max="1" width="8.00390625" style="5" customWidth="1"/>
    <col min="2" max="2" width="22.00390625" style="5" customWidth="1"/>
    <col min="3" max="3" width="9.7109375" style="5" customWidth="1"/>
    <col min="4" max="6" width="10.28125" style="5" customWidth="1"/>
    <col min="7" max="7" width="10.7109375" style="5" customWidth="1"/>
    <col min="8" max="17" width="5.421875" style="5" customWidth="1"/>
    <col min="18" max="18" width="11.140625" style="5" customWidth="1"/>
    <col min="19" max="19" width="5.140625" style="5" customWidth="1"/>
    <col min="20" max="20" width="8.140625" style="5" customWidth="1"/>
    <col min="21" max="21" width="5.140625" style="5" customWidth="1"/>
    <col min="22" max="22" width="4.421875" style="5" customWidth="1"/>
    <col min="23" max="23" width="5.140625" style="5" customWidth="1"/>
    <col min="24" max="24" width="4.421875" style="5" customWidth="1"/>
    <col min="25" max="25" width="5.140625" style="5" customWidth="1"/>
    <col min="26" max="26" width="6.7109375" style="5" customWidth="1"/>
    <col min="27" max="27" width="5.140625" style="5" customWidth="1"/>
    <col min="28" max="28" width="4.421875" style="5" customWidth="1"/>
    <col min="29" max="29" width="30.7109375" style="5" customWidth="1"/>
    <col min="30" max="16384" width="9.140625" style="5" customWidth="1"/>
  </cols>
  <sheetData>
    <row r="1" s="1" customFormat="1" ht="10.5">
      <c r="AC1" s="2"/>
    </row>
    <row r="2" spans="1:29" s="1" customFormat="1" ht="21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s="3" customFormat="1" ht="11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s="3" customFormat="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ht="11.25" customHeight="1"/>
    <row r="6" spans="1:29" s="3" customFormat="1" ht="9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1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ht="11.25" customHeight="1"/>
    <row r="9" spans="1:29" s="3" customFormat="1" ht="15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ht="11.25" customHeight="1"/>
    <row r="11" spans="1:29" s="39" customFormat="1" ht="25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s="1" customFormat="1" ht="15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ht="11.25" customHeight="1"/>
    <row r="14" ht="11.25" customHeight="1"/>
    <row r="15" spans="1:29" ht="11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2" t="s">
        <v>0</v>
      </c>
    </row>
    <row r="16" spans="1:29" ht="11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67" t="s">
        <v>1</v>
      </c>
      <c r="AA16" s="167"/>
      <c r="AB16" s="167"/>
      <c r="AC16" s="167"/>
    </row>
    <row r="17" spans="1:29" ht="11.25" customHeight="1">
      <c r="A17" s="168" t="s">
        <v>2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</row>
    <row r="18" spans="1:29" ht="11.25" customHeight="1">
      <c r="A18" s="3"/>
      <c r="B18" s="3"/>
      <c r="C18" s="3"/>
      <c r="D18" s="3"/>
      <c r="E18" s="3"/>
      <c r="F18" s="3"/>
      <c r="G18" s="3"/>
      <c r="H18" s="3"/>
      <c r="I18" s="4" t="s">
        <v>3</v>
      </c>
      <c r="J18" s="164" t="s">
        <v>862</v>
      </c>
      <c r="K18" s="164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ht="11.25" customHeight="1"/>
    <row r="20" spans="1:29" ht="15.75">
      <c r="A20" s="3"/>
      <c r="B20" s="3"/>
      <c r="C20" s="3"/>
      <c r="D20" s="3"/>
      <c r="E20" s="3"/>
      <c r="F20" s="3"/>
      <c r="G20" s="4" t="s">
        <v>4</v>
      </c>
      <c r="H20" s="170" t="s">
        <v>772</v>
      </c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42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1.25" customHeight="1">
      <c r="A21" s="1"/>
      <c r="B21" s="1"/>
      <c r="C21" s="1"/>
      <c r="D21" s="1"/>
      <c r="E21" s="1"/>
      <c r="F21" s="1"/>
      <c r="G21" s="1"/>
      <c r="H21" s="165" t="s">
        <v>5</v>
      </c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6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ht="11.25" customHeight="1"/>
    <row r="23" spans="1:29" ht="11.25" customHeight="1">
      <c r="A23" s="3"/>
      <c r="B23" s="3"/>
      <c r="C23" s="3"/>
      <c r="D23" s="3"/>
      <c r="E23" s="3"/>
      <c r="F23" s="3"/>
      <c r="G23" s="3"/>
      <c r="H23" s="3"/>
      <c r="I23" s="3"/>
      <c r="J23" s="4" t="s">
        <v>6</v>
      </c>
      <c r="K23" s="164" t="s">
        <v>863</v>
      </c>
      <c r="L23" s="164"/>
      <c r="M23" s="3" t="s">
        <v>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ht="11.25" customHeight="1"/>
    <row r="25" spans="1:29" ht="47.25" customHeight="1">
      <c r="A25" s="3"/>
      <c r="B25" s="3"/>
      <c r="C25" s="3"/>
      <c r="D25" s="3"/>
      <c r="E25" s="3"/>
      <c r="F25" s="3"/>
      <c r="G25" s="3"/>
      <c r="H25" s="3"/>
      <c r="I25" s="3"/>
      <c r="J25" s="4" t="s">
        <v>8</v>
      </c>
      <c r="K25" s="166" t="s">
        <v>864</v>
      </c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3"/>
      <c r="Y25" s="3"/>
      <c r="Z25" s="3"/>
      <c r="AA25" s="3"/>
      <c r="AB25" s="3"/>
      <c r="AC25" s="3"/>
    </row>
    <row r="26" spans="1:29" ht="11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65" t="s">
        <v>9</v>
      </c>
      <c r="L26" s="165"/>
      <c r="M26" s="165"/>
      <c r="N26" s="165"/>
      <c r="O26" s="165"/>
      <c r="P26" s="165"/>
      <c r="Q26" s="165"/>
      <c r="R26" s="165"/>
      <c r="S26" s="165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ht="11.25" customHeight="1"/>
    <row r="28" spans="1:29" s="7" customFormat="1" ht="15" customHeight="1">
      <c r="A28" s="171" t="s">
        <v>10</v>
      </c>
      <c r="B28" s="171" t="s">
        <v>11</v>
      </c>
      <c r="C28" s="171" t="s">
        <v>12</v>
      </c>
      <c r="D28" s="171" t="s">
        <v>13</v>
      </c>
      <c r="E28" s="171" t="s">
        <v>14</v>
      </c>
      <c r="F28" s="171" t="s">
        <v>871</v>
      </c>
      <c r="G28" s="171" t="s">
        <v>872</v>
      </c>
      <c r="H28" s="174" t="s">
        <v>873</v>
      </c>
      <c r="I28" s="175"/>
      <c r="J28" s="175"/>
      <c r="K28" s="175"/>
      <c r="L28" s="175"/>
      <c r="M28" s="175"/>
      <c r="N28" s="175"/>
      <c r="O28" s="175"/>
      <c r="P28" s="175"/>
      <c r="Q28" s="176"/>
      <c r="R28" s="171" t="s">
        <v>874</v>
      </c>
      <c r="S28" s="174" t="s">
        <v>897</v>
      </c>
      <c r="T28" s="175"/>
      <c r="U28" s="175"/>
      <c r="V28" s="175"/>
      <c r="W28" s="175"/>
      <c r="X28" s="175"/>
      <c r="Y28" s="175"/>
      <c r="Z28" s="175"/>
      <c r="AA28" s="175"/>
      <c r="AB28" s="176"/>
      <c r="AC28" s="171" t="s">
        <v>15</v>
      </c>
    </row>
    <row r="29" spans="1:29" s="7" customFormat="1" ht="15" customHeight="1">
      <c r="A29" s="172"/>
      <c r="B29" s="172"/>
      <c r="C29" s="172"/>
      <c r="D29" s="172"/>
      <c r="E29" s="172"/>
      <c r="F29" s="172"/>
      <c r="G29" s="172"/>
      <c r="H29" s="174" t="s">
        <v>16</v>
      </c>
      <c r="I29" s="175"/>
      <c r="J29" s="175"/>
      <c r="K29" s="175"/>
      <c r="L29" s="176"/>
      <c r="M29" s="174" t="s">
        <v>17</v>
      </c>
      <c r="N29" s="175"/>
      <c r="O29" s="175"/>
      <c r="P29" s="175"/>
      <c r="Q29" s="176"/>
      <c r="R29" s="172"/>
      <c r="S29" s="177" t="s">
        <v>18</v>
      </c>
      <c r="T29" s="179"/>
      <c r="U29" s="177" t="s">
        <v>19</v>
      </c>
      <c r="V29" s="179"/>
      <c r="W29" s="177" t="s">
        <v>20</v>
      </c>
      <c r="X29" s="179"/>
      <c r="Y29" s="177" t="s">
        <v>21</v>
      </c>
      <c r="Z29" s="179"/>
      <c r="AA29" s="177" t="s">
        <v>22</v>
      </c>
      <c r="AB29" s="179"/>
      <c r="AC29" s="172"/>
    </row>
    <row r="30" spans="1:29" s="7" customFormat="1" ht="69" customHeight="1">
      <c r="A30" s="172"/>
      <c r="B30" s="172"/>
      <c r="C30" s="172"/>
      <c r="D30" s="172"/>
      <c r="E30" s="172"/>
      <c r="F30" s="172"/>
      <c r="G30" s="172"/>
      <c r="H30" s="177" t="s">
        <v>23</v>
      </c>
      <c r="I30" s="177" t="s">
        <v>19</v>
      </c>
      <c r="J30" s="177" t="s">
        <v>24</v>
      </c>
      <c r="K30" s="177" t="s">
        <v>21</v>
      </c>
      <c r="L30" s="181" t="s">
        <v>22</v>
      </c>
      <c r="M30" s="177" t="s">
        <v>25</v>
      </c>
      <c r="N30" s="177" t="s">
        <v>19</v>
      </c>
      <c r="O30" s="177" t="s">
        <v>26</v>
      </c>
      <c r="P30" s="177" t="s">
        <v>21</v>
      </c>
      <c r="Q30" s="181" t="s">
        <v>22</v>
      </c>
      <c r="R30" s="172"/>
      <c r="S30" s="178"/>
      <c r="T30" s="180"/>
      <c r="U30" s="178"/>
      <c r="V30" s="180"/>
      <c r="W30" s="178"/>
      <c r="X30" s="180"/>
      <c r="Y30" s="178"/>
      <c r="Z30" s="180"/>
      <c r="AA30" s="178"/>
      <c r="AB30" s="180"/>
      <c r="AC30" s="172"/>
    </row>
    <row r="31" spans="1:29" s="7" customFormat="1" ht="54" customHeight="1">
      <c r="A31" s="173"/>
      <c r="B31" s="173"/>
      <c r="C31" s="173"/>
      <c r="D31" s="173"/>
      <c r="E31" s="173"/>
      <c r="F31" s="173"/>
      <c r="G31" s="173"/>
      <c r="H31" s="178"/>
      <c r="I31" s="178"/>
      <c r="J31" s="178"/>
      <c r="K31" s="178"/>
      <c r="L31" s="182"/>
      <c r="M31" s="178"/>
      <c r="N31" s="178"/>
      <c r="O31" s="178"/>
      <c r="P31" s="178"/>
      <c r="Q31" s="182"/>
      <c r="R31" s="173"/>
      <c r="S31" s="40" t="s">
        <v>27</v>
      </c>
      <c r="T31" s="41" t="s">
        <v>28</v>
      </c>
      <c r="U31" s="40" t="s">
        <v>27</v>
      </c>
      <c r="V31" s="41" t="s">
        <v>28</v>
      </c>
      <c r="W31" s="40" t="s">
        <v>27</v>
      </c>
      <c r="X31" s="41" t="s">
        <v>28</v>
      </c>
      <c r="Y31" s="40" t="s">
        <v>27</v>
      </c>
      <c r="Z31" s="41" t="s">
        <v>28</v>
      </c>
      <c r="AA31" s="40" t="s">
        <v>27</v>
      </c>
      <c r="AB31" s="41" t="s">
        <v>28</v>
      </c>
      <c r="AC31" s="173"/>
    </row>
    <row r="32" spans="1:29" s="7" customFormat="1" ht="10.5">
      <c r="A32" s="42">
        <v>1</v>
      </c>
      <c r="B32" s="42">
        <v>2</v>
      </c>
      <c r="C32" s="42">
        <v>3</v>
      </c>
      <c r="D32" s="42">
        <v>4</v>
      </c>
      <c r="E32" s="42">
        <v>5</v>
      </c>
      <c r="F32" s="42">
        <v>6</v>
      </c>
      <c r="G32" s="42">
        <v>7</v>
      </c>
      <c r="H32" s="42">
        <v>8</v>
      </c>
      <c r="I32" s="42">
        <v>9</v>
      </c>
      <c r="J32" s="42">
        <v>10</v>
      </c>
      <c r="K32" s="42">
        <v>11</v>
      </c>
      <c r="L32" s="42">
        <v>12</v>
      </c>
      <c r="M32" s="42">
        <v>13</v>
      </c>
      <c r="N32" s="42">
        <v>14</v>
      </c>
      <c r="O32" s="42">
        <v>15</v>
      </c>
      <c r="P32" s="42">
        <v>16</v>
      </c>
      <c r="Q32" s="42">
        <v>17</v>
      </c>
      <c r="R32" s="42">
        <v>18</v>
      </c>
      <c r="S32" s="42">
        <v>19</v>
      </c>
      <c r="T32" s="42">
        <v>20</v>
      </c>
      <c r="U32" s="42">
        <v>21</v>
      </c>
      <c r="V32" s="42">
        <v>22</v>
      </c>
      <c r="W32" s="42">
        <v>23</v>
      </c>
      <c r="X32" s="42">
        <v>24</v>
      </c>
      <c r="Y32" s="42">
        <v>25</v>
      </c>
      <c r="Z32" s="42">
        <v>26</v>
      </c>
      <c r="AA32" s="42">
        <v>27</v>
      </c>
      <c r="AB32" s="42">
        <v>28</v>
      </c>
      <c r="AC32" s="42">
        <v>29</v>
      </c>
    </row>
    <row r="33" spans="1:29" s="7" customFormat="1" ht="21">
      <c r="A33" s="43" t="s">
        <v>773</v>
      </c>
      <c r="B33" s="44" t="s">
        <v>29</v>
      </c>
      <c r="C33" s="43" t="s">
        <v>774</v>
      </c>
      <c r="D33" s="32">
        <f>SUM(D34:D39)</f>
        <v>11.05252685886995</v>
      </c>
      <c r="E33" s="32">
        <f aca="true" t="shared" si="0" ref="E33:AC33">SUM(E34:E39)</f>
        <v>0</v>
      </c>
      <c r="F33" s="32">
        <f t="shared" si="0"/>
        <v>0</v>
      </c>
      <c r="G33" s="32">
        <f t="shared" si="0"/>
        <v>11.05252685886995</v>
      </c>
      <c r="H33" s="32">
        <f t="shared" si="0"/>
        <v>3.6378806232</v>
      </c>
      <c r="I33" s="32">
        <f t="shared" si="0"/>
        <v>0</v>
      </c>
      <c r="J33" s="32">
        <f t="shared" si="0"/>
        <v>0</v>
      </c>
      <c r="K33" s="32">
        <f t="shared" si="0"/>
        <v>3.6378806232</v>
      </c>
      <c r="L33" s="32">
        <f t="shared" si="0"/>
        <v>0</v>
      </c>
      <c r="M33" s="32">
        <f t="shared" si="0"/>
        <v>2.6123254</v>
      </c>
      <c r="N33" s="32">
        <f t="shared" si="0"/>
        <v>0</v>
      </c>
      <c r="O33" s="32">
        <f t="shared" si="0"/>
        <v>0</v>
      </c>
      <c r="P33" s="32">
        <f t="shared" si="0"/>
        <v>2.6123254</v>
      </c>
      <c r="Q33" s="32">
        <f t="shared" si="0"/>
        <v>0</v>
      </c>
      <c r="R33" s="32">
        <f t="shared" si="0"/>
        <v>7.4146462356699505</v>
      </c>
      <c r="S33" s="32">
        <f>-K33+M33</f>
        <v>-1.0255552232</v>
      </c>
      <c r="T33" s="33">
        <f>(P33-K33)/K33</f>
        <v>-0.2819100815622388</v>
      </c>
      <c r="U33" s="32">
        <v>0</v>
      </c>
      <c r="V33" s="32">
        <v>0</v>
      </c>
      <c r="W33" s="32">
        <v>0</v>
      </c>
      <c r="X33" s="32">
        <v>0</v>
      </c>
      <c r="Y33" s="32">
        <f>S33</f>
        <v>-1.0255552232</v>
      </c>
      <c r="Z33" s="33">
        <f>T33</f>
        <v>-0.2819100815622388</v>
      </c>
      <c r="AA33" s="32">
        <v>0</v>
      </c>
      <c r="AB33" s="32">
        <v>0</v>
      </c>
      <c r="AC33" s="32">
        <f t="shared" si="0"/>
        <v>0</v>
      </c>
    </row>
    <row r="34" spans="1:29" ht="21">
      <c r="A34" s="43" t="s">
        <v>775</v>
      </c>
      <c r="B34" s="44" t="s">
        <v>776</v>
      </c>
      <c r="C34" s="43" t="s">
        <v>774</v>
      </c>
      <c r="D34" s="32" t="s">
        <v>777</v>
      </c>
      <c r="E34" s="32" t="s">
        <v>777</v>
      </c>
      <c r="F34" s="32" t="s">
        <v>777</v>
      </c>
      <c r="G34" s="32" t="s">
        <v>777</v>
      </c>
      <c r="H34" s="32" t="s">
        <v>777</v>
      </c>
      <c r="I34" s="32" t="s">
        <v>777</v>
      </c>
      <c r="J34" s="32" t="s">
        <v>777</v>
      </c>
      <c r="K34" s="32" t="s">
        <v>777</v>
      </c>
      <c r="L34" s="32" t="s">
        <v>777</v>
      </c>
      <c r="M34" s="32" t="s">
        <v>777</v>
      </c>
      <c r="N34" s="32" t="s">
        <v>777</v>
      </c>
      <c r="O34" s="32" t="s">
        <v>777</v>
      </c>
      <c r="P34" s="32" t="s">
        <v>777</v>
      </c>
      <c r="Q34" s="32" t="s">
        <v>777</v>
      </c>
      <c r="R34" s="32" t="s">
        <v>777</v>
      </c>
      <c r="S34" s="32" t="s">
        <v>777</v>
      </c>
      <c r="T34" s="33" t="s">
        <v>777</v>
      </c>
      <c r="U34" s="32" t="s">
        <v>777</v>
      </c>
      <c r="V34" s="32" t="s">
        <v>777</v>
      </c>
      <c r="W34" s="32" t="s">
        <v>777</v>
      </c>
      <c r="X34" s="32" t="s">
        <v>777</v>
      </c>
      <c r="Y34" s="32" t="str">
        <f aca="true" t="shared" si="1" ref="Y34:Z91">S34</f>
        <v>нд</v>
      </c>
      <c r="Z34" s="32" t="str">
        <f t="shared" si="1"/>
        <v>нд</v>
      </c>
      <c r="AA34" s="32" t="s">
        <v>777</v>
      </c>
      <c r="AB34" s="32" t="s">
        <v>777</v>
      </c>
      <c r="AC34" s="34" t="s">
        <v>777</v>
      </c>
    </row>
    <row r="35" spans="1:29" ht="31.5">
      <c r="A35" s="43" t="s">
        <v>778</v>
      </c>
      <c r="B35" s="44" t="s">
        <v>779</v>
      </c>
      <c r="C35" s="43" t="s">
        <v>774</v>
      </c>
      <c r="D35" s="32">
        <f>D61</f>
        <v>6.97408198141542</v>
      </c>
      <c r="E35" s="32">
        <f aca="true" t="shared" si="2" ref="E35:AC35">E61</f>
        <v>0</v>
      </c>
      <c r="F35" s="32">
        <f t="shared" si="2"/>
        <v>0</v>
      </c>
      <c r="G35" s="32">
        <f t="shared" si="2"/>
        <v>6.97408198141542</v>
      </c>
      <c r="H35" s="32">
        <f t="shared" si="2"/>
        <v>3.6378806232</v>
      </c>
      <c r="I35" s="32">
        <f t="shared" si="2"/>
        <v>0</v>
      </c>
      <c r="J35" s="32">
        <f t="shared" si="2"/>
        <v>0</v>
      </c>
      <c r="K35" s="32">
        <f t="shared" si="2"/>
        <v>3.6378806232</v>
      </c>
      <c r="L35" s="32">
        <f t="shared" si="2"/>
        <v>0</v>
      </c>
      <c r="M35" s="32">
        <f t="shared" si="2"/>
        <v>2.6123254</v>
      </c>
      <c r="N35" s="32">
        <f t="shared" si="2"/>
        <v>0</v>
      </c>
      <c r="O35" s="32">
        <f t="shared" si="2"/>
        <v>0</v>
      </c>
      <c r="P35" s="32">
        <f t="shared" si="2"/>
        <v>2.6123254</v>
      </c>
      <c r="Q35" s="32">
        <f t="shared" si="2"/>
        <v>0</v>
      </c>
      <c r="R35" s="32">
        <f t="shared" si="2"/>
        <v>3.33620135821542</v>
      </c>
      <c r="S35" s="32">
        <f t="shared" si="2"/>
        <v>-1.0255552232</v>
      </c>
      <c r="T35" s="162">
        <f t="shared" si="2"/>
        <v>-0.2819100815622388</v>
      </c>
      <c r="U35" s="32">
        <f t="shared" si="2"/>
        <v>0</v>
      </c>
      <c r="V35" s="32">
        <f t="shared" si="2"/>
        <v>0</v>
      </c>
      <c r="W35" s="32">
        <f t="shared" si="2"/>
        <v>0</v>
      </c>
      <c r="X35" s="32">
        <f t="shared" si="2"/>
        <v>0</v>
      </c>
      <c r="Y35" s="32">
        <f t="shared" si="2"/>
        <v>-1.0255552232</v>
      </c>
      <c r="Z35" s="162">
        <f t="shared" si="2"/>
        <v>-0.2819100815622388</v>
      </c>
      <c r="AA35" s="32">
        <f t="shared" si="2"/>
        <v>0</v>
      </c>
      <c r="AB35" s="32">
        <f t="shared" si="2"/>
        <v>0</v>
      </c>
      <c r="AC35" s="32" t="str">
        <f t="shared" si="2"/>
        <v>Экономия средств</v>
      </c>
    </row>
    <row r="36" spans="1:29" ht="63">
      <c r="A36" s="43" t="s">
        <v>780</v>
      </c>
      <c r="B36" s="44" t="s">
        <v>781</v>
      </c>
      <c r="C36" s="43" t="s">
        <v>774</v>
      </c>
      <c r="D36" s="32" t="s">
        <v>777</v>
      </c>
      <c r="E36" s="32" t="s">
        <v>777</v>
      </c>
      <c r="F36" s="32" t="s">
        <v>777</v>
      </c>
      <c r="G36" s="32" t="s">
        <v>777</v>
      </c>
      <c r="H36" s="32" t="s">
        <v>777</v>
      </c>
      <c r="I36" s="32" t="s">
        <v>777</v>
      </c>
      <c r="J36" s="32" t="s">
        <v>777</v>
      </c>
      <c r="K36" s="32" t="s">
        <v>777</v>
      </c>
      <c r="L36" s="32" t="s">
        <v>777</v>
      </c>
      <c r="M36" s="32" t="s">
        <v>777</v>
      </c>
      <c r="N36" s="32" t="s">
        <v>777</v>
      </c>
      <c r="O36" s="32" t="s">
        <v>777</v>
      </c>
      <c r="P36" s="32" t="s">
        <v>777</v>
      </c>
      <c r="Q36" s="32" t="s">
        <v>777</v>
      </c>
      <c r="R36" s="32" t="s">
        <v>777</v>
      </c>
      <c r="S36" s="32" t="s">
        <v>777</v>
      </c>
      <c r="T36" s="33" t="s">
        <v>777</v>
      </c>
      <c r="U36" s="32" t="s">
        <v>777</v>
      </c>
      <c r="V36" s="32" t="s">
        <v>777</v>
      </c>
      <c r="W36" s="32" t="s">
        <v>777</v>
      </c>
      <c r="X36" s="32" t="s">
        <v>777</v>
      </c>
      <c r="Y36" s="32" t="str">
        <f t="shared" si="1"/>
        <v>нд</v>
      </c>
      <c r="Z36" s="32" t="str">
        <f t="shared" si="1"/>
        <v>нд</v>
      </c>
      <c r="AA36" s="32" t="s">
        <v>777</v>
      </c>
      <c r="AB36" s="32" t="s">
        <v>777</v>
      </c>
      <c r="AC36" s="34" t="s">
        <v>777</v>
      </c>
    </row>
    <row r="37" spans="1:29" ht="42">
      <c r="A37" s="43" t="s">
        <v>782</v>
      </c>
      <c r="B37" s="44" t="s">
        <v>783</v>
      </c>
      <c r="C37" s="43" t="s">
        <v>774</v>
      </c>
      <c r="D37" s="32" t="s">
        <v>777</v>
      </c>
      <c r="E37" s="32" t="s">
        <v>777</v>
      </c>
      <c r="F37" s="32" t="s">
        <v>777</v>
      </c>
      <c r="G37" s="32" t="s">
        <v>777</v>
      </c>
      <c r="H37" s="32" t="s">
        <v>777</v>
      </c>
      <c r="I37" s="32" t="s">
        <v>777</v>
      </c>
      <c r="J37" s="32" t="s">
        <v>777</v>
      </c>
      <c r="K37" s="32" t="s">
        <v>777</v>
      </c>
      <c r="L37" s="32" t="s">
        <v>777</v>
      </c>
      <c r="M37" s="32" t="s">
        <v>777</v>
      </c>
      <c r="N37" s="32" t="s">
        <v>777</v>
      </c>
      <c r="O37" s="32" t="s">
        <v>777</v>
      </c>
      <c r="P37" s="32" t="s">
        <v>777</v>
      </c>
      <c r="Q37" s="32" t="s">
        <v>777</v>
      </c>
      <c r="R37" s="32" t="s">
        <v>777</v>
      </c>
      <c r="S37" s="32" t="s">
        <v>777</v>
      </c>
      <c r="T37" s="33" t="s">
        <v>777</v>
      </c>
      <c r="U37" s="32" t="s">
        <v>777</v>
      </c>
      <c r="V37" s="32" t="s">
        <v>777</v>
      </c>
      <c r="W37" s="32" t="s">
        <v>777</v>
      </c>
      <c r="X37" s="32" t="s">
        <v>777</v>
      </c>
      <c r="Y37" s="32" t="str">
        <f t="shared" si="1"/>
        <v>нд</v>
      </c>
      <c r="Z37" s="32" t="str">
        <f t="shared" si="1"/>
        <v>нд</v>
      </c>
      <c r="AA37" s="32" t="s">
        <v>777</v>
      </c>
      <c r="AB37" s="32" t="s">
        <v>777</v>
      </c>
      <c r="AC37" s="34" t="s">
        <v>777</v>
      </c>
    </row>
    <row r="38" spans="1:29" ht="52.5">
      <c r="A38" s="43" t="s">
        <v>784</v>
      </c>
      <c r="B38" s="44" t="s">
        <v>785</v>
      </c>
      <c r="C38" s="43" t="s">
        <v>774</v>
      </c>
      <c r="D38" s="32" t="s">
        <v>777</v>
      </c>
      <c r="E38" s="32" t="s">
        <v>777</v>
      </c>
      <c r="F38" s="32" t="s">
        <v>777</v>
      </c>
      <c r="G38" s="32" t="s">
        <v>777</v>
      </c>
      <c r="H38" s="32" t="s">
        <v>777</v>
      </c>
      <c r="I38" s="32" t="s">
        <v>777</v>
      </c>
      <c r="J38" s="32" t="s">
        <v>777</v>
      </c>
      <c r="K38" s="32" t="s">
        <v>777</v>
      </c>
      <c r="L38" s="32" t="s">
        <v>777</v>
      </c>
      <c r="M38" s="32" t="s">
        <v>777</v>
      </c>
      <c r="N38" s="32" t="s">
        <v>777</v>
      </c>
      <c r="O38" s="32" t="s">
        <v>777</v>
      </c>
      <c r="P38" s="32" t="s">
        <v>777</v>
      </c>
      <c r="Q38" s="32" t="s">
        <v>777</v>
      </c>
      <c r="R38" s="32" t="s">
        <v>777</v>
      </c>
      <c r="S38" s="32" t="s">
        <v>777</v>
      </c>
      <c r="T38" s="33" t="s">
        <v>777</v>
      </c>
      <c r="U38" s="32" t="s">
        <v>777</v>
      </c>
      <c r="V38" s="32" t="s">
        <v>777</v>
      </c>
      <c r="W38" s="32" t="s">
        <v>777</v>
      </c>
      <c r="X38" s="32" t="s">
        <v>777</v>
      </c>
      <c r="Y38" s="32" t="str">
        <f t="shared" si="1"/>
        <v>нд</v>
      </c>
      <c r="Z38" s="32" t="str">
        <f t="shared" si="1"/>
        <v>нд</v>
      </c>
      <c r="AA38" s="32" t="s">
        <v>777</v>
      </c>
      <c r="AB38" s="32" t="s">
        <v>777</v>
      </c>
      <c r="AC38" s="34" t="s">
        <v>777</v>
      </c>
    </row>
    <row r="39" spans="1:29" ht="21">
      <c r="A39" s="43" t="s">
        <v>786</v>
      </c>
      <c r="B39" s="44" t="s">
        <v>787</v>
      </c>
      <c r="C39" s="43" t="s">
        <v>774</v>
      </c>
      <c r="D39" s="32">
        <f>D88</f>
        <v>4.0784448774545305</v>
      </c>
      <c r="E39" s="32">
        <f aca="true" t="shared" si="3" ref="E39:AC39">E88</f>
        <v>0</v>
      </c>
      <c r="F39" s="32">
        <f t="shared" si="3"/>
        <v>0</v>
      </c>
      <c r="G39" s="32">
        <f t="shared" si="3"/>
        <v>4.0784448774545305</v>
      </c>
      <c r="H39" s="32">
        <f t="shared" si="3"/>
        <v>0</v>
      </c>
      <c r="I39" s="32">
        <f t="shared" si="3"/>
        <v>0</v>
      </c>
      <c r="J39" s="32">
        <f t="shared" si="3"/>
        <v>0</v>
      </c>
      <c r="K39" s="32">
        <f t="shared" si="3"/>
        <v>0</v>
      </c>
      <c r="L39" s="32">
        <f t="shared" si="3"/>
        <v>0</v>
      </c>
      <c r="M39" s="32">
        <f t="shared" si="3"/>
        <v>0</v>
      </c>
      <c r="N39" s="32">
        <f t="shared" si="3"/>
        <v>0</v>
      </c>
      <c r="O39" s="32">
        <f t="shared" si="3"/>
        <v>0</v>
      </c>
      <c r="P39" s="32">
        <f t="shared" si="3"/>
        <v>0</v>
      </c>
      <c r="Q39" s="32">
        <f t="shared" si="3"/>
        <v>0</v>
      </c>
      <c r="R39" s="32">
        <f t="shared" si="3"/>
        <v>4.0784448774545305</v>
      </c>
      <c r="S39" s="32">
        <f t="shared" si="3"/>
        <v>0</v>
      </c>
      <c r="T39" s="32">
        <f t="shared" si="3"/>
        <v>0</v>
      </c>
      <c r="U39" s="32">
        <f t="shared" si="3"/>
        <v>0</v>
      </c>
      <c r="V39" s="32">
        <f t="shared" si="3"/>
        <v>0</v>
      </c>
      <c r="W39" s="32">
        <f t="shared" si="3"/>
        <v>0</v>
      </c>
      <c r="X39" s="32">
        <f t="shared" si="3"/>
        <v>0</v>
      </c>
      <c r="Y39" s="32">
        <f t="shared" si="3"/>
        <v>0</v>
      </c>
      <c r="Z39" s="32">
        <f t="shared" si="3"/>
        <v>0</v>
      </c>
      <c r="AA39" s="32">
        <f t="shared" si="3"/>
        <v>0</v>
      </c>
      <c r="AB39" s="32">
        <f t="shared" si="3"/>
        <v>0</v>
      </c>
      <c r="AC39" s="32" t="str">
        <f t="shared" si="3"/>
        <v>нд</v>
      </c>
    </row>
    <row r="40" spans="1:29" ht="15.75">
      <c r="A40" s="43" t="s">
        <v>788</v>
      </c>
      <c r="B40" s="44" t="s">
        <v>789</v>
      </c>
      <c r="C40" s="43" t="s">
        <v>774</v>
      </c>
      <c r="D40" s="32">
        <f>D33</f>
        <v>11.05252685886995</v>
      </c>
      <c r="E40" s="32">
        <f aca="true" t="shared" si="4" ref="E40:AC40">E33</f>
        <v>0</v>
      </c>
      <c r="F40" s="32">
        <f t="shared" si="4"/>
        <v>0</v>
      </c>
      <c r="G40" s="32">
        <f t="shared" si="4"/>
        <v>11.05252685886995</v>
      </c>
      <c r="H40" s="32">
        <f t="shared" si="4"/>
        <v>3.6378806232</v>
      </c>
      <c r="I40" s="32">
        <f t="shared" si="4"/>
        <v>0</v>
      </c>
      <c r="J40" s="32">
        <f t="shared" si="4"/>
        <v>0</v>
      </c>
      <c r="K40" s="32">
        <f t="shared" si="4"/>
        <v>3.6378806232</v>
      </c>
      <c r="L40" s="32">
        <f t="shared" si="4"/>
        <v>0</v>
      </c>
      <c r="M40" s="32">
        <f t="shared" si="4"/>
        <v>2.6123254</v>
      </c>
      <c r="N40" s="32">
        <f t="shared" si="4"/>
        <v>0</v>
      </c>
      <c r="O40" s="32">
        <f t="shared" si="4"/>
        <v>0</v>
      </c>
      <c r="P40" s="32">
        <f t="shared" si="4"/>
        <v>2.6123254</v>
      </c>
      <c r="Q40" s="32">
        <f t="shared" si="4"/>
        <v>0</v>
      </c>
      <c r="R40" s="32">
        <f t="shared" si="4"/>
        <v>7.4146462356699505</v>
      </c>
      <c r="S40" s="32">
        <f t="shared" si="4"/>
        <v>-1.0255552232</v>
      </c>
      <c r="T40" s="32">
        <f t="shared" si="4"/>
        <v>-0.2819100815622388</v>
      </c>
      <c r="U40" s="32">
        <f t="shared" si="4"/>
        <v>0</v>
      </c>
      <c r="V40" s="32">
        <f t="shared" si="4"/>
        <v>0</v>
      </c>
      <c r="W40" s="32">
        <f t="shared" si="4"/>
        <v>0</v>
      </c>
      <c r="X40" s="32">
        <f t="shared" si="4"/>
        <v>0</v>
      </c>
      <c r="Y40" s="32">
        <f t="shared" si="4"/>
        <v>-1.0255552232</v>
      </c>
      <c r="Z40" s="32">
        <f t="shared" si="4"/>
        <v>-0.2819100815622388</v>
      </c>
      <c r="AA40" s="32">
        <f t="shared" si="4"/>
        <v>0</v>
      </c>
      <c r="AB40" s="32">
        <f t="shared" si="4"/>
        <v>0</v>
      </c>
      <c r="AC40" s="32">
        <f t="shared" si="4"/>
        <v>0</v>
      </c>
    </row>
    <row r="41" spans="1:29" ht="31.5">
      <c r="A41" s="43" t="s">
        <v>138</v>
      </c>
      <c r="B41" s="44" t="s">
        <v>790</v>
      </c>
      <c r="C41" s="43" t="s">
        <v>774</v>
      </c>
      <c r="D41" s="32" t="s">
        <v>777</v>
      </c>
      <c r="E41" s="32" t="s">
        <v>777</v>
      </c>
      <c r="F41" s="32" t="s">
        <v>777</v>
      </c>
      <c r="G41" s="32" t="s">
        <v>777</v>
      </c>
      <c r="H41" s="32" t="s">
        <v>777</v>
      </c>
      <c r="I41" s="32" t="s">
        <v>777</v>
      </c>
      <c r="J41" s="32" t="s">
        <v>777</v>
      </c>
      <c r="K41" s="32" t="s">
        <v>777</v>
      </c>
      <c r="L41" s="32" t="s">
        <v>777</v>
      </c>
      <c r="M41" s="32" t="s">
        <v>777</v>
      </c>
      <c r="N41" s="32" t="s">
        <v>777</v>
      </c>
      <c r="O41" s="32" t="s">
        <v>777</v>
      </c>
      <c r="P41" s="32" t="s">
        <v>777</v>
      </c>
      <c r="Q41" s="32" t="s">
        <v>777</v>
      </c>
      <c r="R41" s="32" t="s">
        <v>777</v>
      </c>
      <c r="S41" s="32" t="s">
        <v>777</v>
      </c>
      <c r="T41" s="33" t="s">
        <v>777</v>
      </c>
      <c r="U41" s="32" t="s">
        <v>777</v>
      </c>
      <c r="V41" s="32" t="s">
        <v>777</v>
      </c>
      <c r="W41" s="32" t="s">
        <v>777</v>
      </c>
      <c r="X41" s="32" t="s">
        <v>777</v>
      </c>
      <c r="Y41" s="32" t="str">
        <f t="shared" si="1"/>
        <v>нд</v>
      </c>
      <c r="Z41" s="32" t="str">
        <f t="shared" si="1"/>
        <v>нд</v>
      </c>
      <c r="AA41" s="32" t="s">
        <v>777</v>
      </c>
      <c r="AB41" s="32" t="s">
        <v>777</v>
      </c>
      <c r="AC41" s="34" t="s">
        <v>777</v>
      </c>
    </row>
    <row r="42" spans="1:29" ht="52.5">
      <c r="A42" s="43" t="s">
        <v>140</v>
      </c>
      <c r="B42" s="44" t="s">
        <v>791</v>
      </c>
      <c r="C42" s="43" t="s">
        <v>774</v>
      </c>
      <c r="D42" s="32" t="s">
        <v>777</v>
      </c>
      <c r="E42" s="32" t="s">
        <v>777</v>
      </c>
      <c r="F42" s="32" t="s">
        <v>777</v>
      </c>
      <c r="G42" s="32" t="s">
        <v>777</v>
      </c>
      <c r="H42" s="32" t="s">
        <v>777</v>
      </c>
      <c r="I42" s="32" t="s">
        <v>777</v>
      </c>
      <c r="J42" s="32" t="s">
        <v>777</v>
      </c>
      <c r="K42" s="32" t="s">
        <v>777</v>
      </c>
      <c r="L42" s="32" t="s">
        <v>777</v>
      </c>
      <c r="M42" s="32" t="s">
        <v>777</v>
      </c>
      <c r="N42" s="32" t="s">
        <v>777</v>
      </c>
      <c r="O42" s="32" t="s">
        <v>777</v>
      </c>
      <c r="P42" s="32" t="s">
        <v>777</v>
      </c>
      <c r="Q42" s="32" t="s">
        <v>777</v>
      </c>
      <c r="R42" s="32" t="s">
        <v>777</v>
      </c>
      <c r="S42" s="32" t="s">
        <v>777</v>
      </c>
      <c r="T42" s="33" t="s">
        <v>777</v>
      </c>
      <c r="U42" s="32" t="s">
        <v>777</v>
      </c>
      <c r="V42" s="32" t="s">
        <v>777</v>
      </c>
      <c r="W42" s="32" t="s">
        <v>777</v>
      </c>
      <c r="X42" s="32" t="s">
        <v>777</v>
      </c>
      <c r="Y42" s="32" t="str">
        <f t="shared" si="1"/>
        <v>нд</v>
      </c>
      <c r="Z42" s="32" t="str">
        <f t="shared" si="1"/>
        <v>нд</v>
      </c>
      <c r="AA42" s="32" t="s">
        <v>777</v>
      </c>
      <c r="AB42" s="32" t="s">
        <v>777</v>
      </c>
      <c r="AC42" s="34" t="s">
        <v>777</v>
      </c>
    </row>
    <row r="43" spans="1:29" ht="73.5">
      <c r="A43" s="43" t="s">
        <v>545</v>
      </c>
      <c r="B43" s="44" t="s">
        <v>792</v>
      </c>
      <c r="C43" s="43" t="s">
        <v>774</v>
      </c>
      <c r="D43" s="32" t="s">
        <v>777</v>
      </c>
      <c r="E43" s="32" t="s">
        <v>777</v>
      </c>
      <c r="F43" s="32" t="s">
        <v>777</v>
      </c>
      <c r="G43" s="32" t="s">
        <v>777</v>
      </c>
      <c r="H43" s="32" t="s">
        <v>777</v>
      </c>
      <c r="I43" s="32" t="s">
        <v>777</v>
      </c>
      <c r="J43" s="32" t="s">
        <v>777</v>
      </c>
      <c r="K43" s="32" t="s">
        <v>777</v>
      </c>
      <c r="L43" s="32" t="s">
        <v>777</v>
      </c>
      <c r="M43" s="32" t="s">
        <v>777</v>
      </c>
      <c r="N43" s="32" t="s">
        <v>777</v>
      </c>
      <c r="O43" s="32" t="s">
        <v>777</v>
      </c>
      <c r="P43" s="32" t="s">
        <v>777</v>
      </c>
      <c r="Q43" s="32" t="s">
        <v>777</v>
      </c>
      <c r="R43" s="32" t="s">
        <v>777</v>
      </c>
      <c r="S43" s="32" t="s">
        <v>777</v>
      </c>
      <c r="T43" s="33" t="s">
        <v>777</v>
      </c>
      <c r="U43" s="32" t="s">
        <v>777</v>
      </c>
      <c r="V43" s="32" t="s">
        <v>777</v>
      </c>
      <c r="W43" s="32" t="s">
        <v>777</v>
      </c>
      <c r="X43" s="32" t="s">
        <v>777</v>
      </c>
      <c r="Y43" s="32" t="str">
        <f t="shared" si="1"/>
        <v>нд</v>
      </c>
      <c r="Z43" s="32" t="str">
        <f t="shared" si="1"/>
        <v>нд</v>
      </c>
      <c r="AA43" s="32" t="s">
        <v>777</v>
      </c>
      <c r="AB43" s="32" t="s">
        <v>777</v>
      </c>
      <c r="AC43" s="34" t="s">
        <v>777</v>
      </c>
    </row>
    <row r="44" spans="1:29" ht="73.5">
      <c r="A44" s="43" t="s">
        <v>550</v>
      </c>
      <c r="B44" s="44" t="s">
        <v>793</v>
      </c>
      <c r="C44" s="43" t="s">
        <v>774</v>
      </c>
      <c r="D44" s="32" t="s">
        <v>777</v>
      </c>
      <c r="E44" s="32" t="s">
        <v>777</v>
      </c>
      <c r="F44" s="32" t="s">
        <v>777</v>
      </c>
      <c r="G44" s="32" t="s">
        <v>777</v>
      </c>
      <c r="H44" s="32" t="s">
        <v>777</v>
      </c>
      <c r="I44" s="32" t="s">
        <v>777</v>
      </c>
      <c r="J44" s="32" t="s">
        <v>777</v>
      </c>
      <c r="K44" s="32" t="s">
        <v>777</v>
      </c>
      <c r="L44" s="32" t="s">
        <v>777</v>
      </c>
      <c r="M44" s="32" t="s">
        <v>777</v>
      </c>
      <c r="N44" s="32" t="s">
        <v>777</v>
      </c>
      <c r="O44" s="32" t="s">
        <v>777</v>
      </c>
      <c r="P44" s="32" t="s">
        <v>777</v>
      </c>
      <c r="Q44" s="32" t="s">
        <v>777</v>
      </c>
      <c r="R44" s="32" t="s">
        <v>777</v>
      </c>
      <c r="S44" s="32" t="s">
        <v>777</v>
      </c>
      <c r="T44" s="33" t="s">
        <v>777</v>
      </c>
      <c r="U44" s="32" t="s">
        <v>777</v>
      </c>
      <c r="V44" s="32" t="s">
        <v>777</v>
      </c>
      <c r="W44" s="32" t="s">
        <v>777</v>
      </c>
      <c r="X44" s="32" t="s">
        <v>777</v>
      </c>
      <c r="Y44" s="32" t="str">
        <f t="shared" si="1"/>
        <v>нд</v>
      </c>
      <c r="Z44" s="32" t="str">
        <f t="shared" si="1"/>
        <v>нд</v>
      </c>
      <c r="AA44" s="32" t="s">
        <v>777</v>
      </c>
      <c r="AB44" s="32" t="s">
        <v>777</v>
      </c>
      <c r="AC44" s="34" t="s">
        <v>777</v>
      </c>
    </row>
    <row r="45" spans="1:29" ht="63">
      <c r="A45" s="43" t="s">
        <v>552</v>
      </c>
      <c r="B45" s="44" t="s">
        <v>794</v>
      </c>
      <c r="C45" s="43" t="s">
        <v>774</v>
      </c>
      <c r="D45" s="32" t="s">
        <v>777</v>
      </c>
      <c r="E45" s="32" t="s">
        <v>777</v>
      </c>
      <c r="F45" s="32" t="s">
        <v>777</v>
      </c>
      <c r="G45" s="32" t="s">
        <v>777</v>
      </c>
      <c r="H45" s="32" t="s">
        <v>777</v>
      </c>
      <c r="I45" s="32" t="s">
        <v>777</v>
      </c>
      <c r="J45" s="32" t="s">
        <v>777</v>
      </c>
      <c r="K45" s="32" t="s">
        <v>777</v>
      </c>
      <c r="L45" s="32" t="s">
        <v>777</v>
      </c>
      <c r="M45" s="32" t="s">
        <v>777</v>
      </c>
      <c r="N45" s="32" t="s">
        <v>777</v>
      </c>
      <c r="O45" s="32" t="s">
        <v>777</v>
      </c>
      <c r="P45" s="32" t="s">
        <v>777</v>
      </c>
      <c r="Q45" s="32" t="s">
        <v>777</v>
      </c>
      <c r="R45" s="32" t="s">
        <v>777</v>
      </c>
      <c r="S45" s="32" t="s">
        <v>777</v>
      </c>
      <c r="T45" s="33" t="s">
        <v>777</v>
      </c>
      <c r="U45" s="32" t="s">
        <v>777</v>
      </c>
      <c r="V45" s="32" t="s">
        <v>777</v>
      </c>
      <c r="W45" s="32" t="s">
        <v>777</v>
      </c>
      <c r="X45" s="32" t="s">
        <v>777</v>
      </c>
      <c r="Y45" s="32" t="str">
        <f t="shared" si="1"/>
        <v>нд</v>
      </c>
      <c r="Z45" s="32" t="str">
        <f t="shared" si="1"/>
        <v>нд</v>
      </c>
      <c r="AA45" s="32" t="s">
        <v>777</v>
      </c>
      <c r="AB45" s="32" t="s">
        <v>777</v>
      </c>
      <c r="AC45" s="34" t="s">
        <v>777</v>
      </c>
    </row>
    <row r="46" spans="1:29" ht="52.5">
      <c r="A46" s="43" t="s">
        <v>142</v>
      </c>
      <c r="B46" s="44" t="s">
        <v>795</v>
      </c>
      <c r="C46" s="43" t="s">
        <v>774</v>
      </c>
      <c r="D46" s="32" t="s">
        <v>777</v>
      </c>
      <c r="E46" s="32" t="s">
        <v>777</v>
      </c>
      <c r="F46" s="32" t="s">
        <v>777</v>
      </c>
      <c r="G46" s="32" t="s">
        <v>777</v>
      </c>
      <c r="H46" s="32" t="s">
        <v>777</v>
      </c>
      <c r="I46" s="32" t="s">
        <v>777</v>
      </c>
      <c r="J46" s="32" t="s">
        <v>777</v>
      </c>
      <c r="K46" s="32" t="s">
        <v>777</v>
      </c>
      <c r="L46" s="32" t="s">
        <v>777</v>
      </c>
      <c r="M46" s="32" t="s">
        <v>777</v>
      </c>
      <c r="N46" s="32" t="s">
        <v>777</v>
      </c>
      <c r="O46" s="32" t="s">
        <v>777</v>
      </c>
      <c r="P46" s="32" t="s">
        <v>777</v>
      </c>
      <c r="Q46" s="32" t="s">
        <v>777</v>
      </c>
      <c r="R46" s="32" t="s">
        <v>777</v>
      </c>
      <c r="S46" s="32" t="s">
        <v>777</v>
      </c>
      <c r="T46" s="33" t="s">
        <v>777</v>
      </c>
      <c r="U46" s="32" t="s">
        <v>777</v>
      </c>
      <c r="V46" s="32" t="s">
        <v>777</v>
      </c>
      <c r="W46" s="32" t="s">
        <v>777</v>
      </c>
      <c r="X46" s="32" t="s">
        <v>777</v>
      </c>
      <c r="Y46" s="32" t="str">
        <f t="shared" si="1"/>
        <v>нд</v>
      </c>
      <c r="Z46" s="32" t="str">
        <f t="shared" si="1"/>
        <v>нд</v>
      </c>
      <c r="AA46" s="32" t="s">
        <v>777</v>
      </c>
      <c r="AB46" s="32" t="s">
        <v>777</v>
      </c>
      <c r="AC46" s="34" t="s">
        <v>777</v>
      </c>
    </row>
    <row r="47" spans="1:29" ht="73.5">
      <c r="A47" s="43" t="s">
        <v>573</v>
      </c>
      <c r="B47" s="44" t="s">
        <v>796</v>
      </c>
      <c r="C47" s="43" t="s">
        <v>774</v>
      </c>
      <c r="D47" s="32" t="s">
        <v>777</v>
      </c>
      <c r="E47" s="32" t="s">
        <v>777</v>
      </c>
      <c r="F47" s="32" t="s">
        <v>777</v>
      </c>
      <c r="G47" s="32" t="s">
        <v>777</v>
      </c>
      <c r="H47" s="32" t="s">
        <v>777</v>
      </c>
      <c r="I47" s="32" t="s">
        <v>777</v>
      </c>
      <c r="J47" s="32" t="s">
        <v>777</v>
      </c>
      <c r="K47" s="32" t="s">
        <v>777</v>
      </c>
      <c r="L47" s="32" t="s">
        <v>777</v>
      </c>
      <c r="M47" s="32" t="s">
        <v>777</v>
      </c>
      <c r="N47" s="32" t="s">
        <v>777</v>
      </c>
      <c r="O47" s="32" t="s">
        <v>777</v>
      </c>
      <c r="P47" s="32" t="s">
        <v>777</v>
      </c>
      <c r="Q47" s="32" t="s">
        <v>777</v>
      </c>
      <c r="R47" s="32" t="s">
        <v>777</v>
      </c>
      <c r="S47" s="32" t="s">
        <v>777</v>
      </c>
      <c r="T47" s="33" t="s">
        <v>777</v>
      </c>
      <c r="U47" s="32" t="s">
        <v>777</v>
      </c>
      <c r="V47" s="32" t="s">
        <v>777</v>
      </c>
      <c r="W47" s="32" t="s">
        <v>777</v>
      </c>
      <c r="X47" s="32" t="s">
        <v>777</v>
      </c>
      <c r="Y47" s="32" t="str">
        <f t="shared" si="1"/>
        <v>нд</v>
      </c>
      <c r="Z47" s="32" t="str">
        <f t="shared" si="1"/>
        <v>нд</v>
      </c>
      <c r="AA47" s="32" t="s">
        <v>777</v>
      </c>
      <c r="AB47" s="32" t="s">
        <v>777</v>
      </c>
      <c r="AC47" s="34" t="s">
        <v>777</v>
      </c>
    </row>
    <row r="48" spans="1:29" ht="52.5">
      <c r="A48" s="43" t="s">
        <v>574</v>
      </c>
      <c r="B48" s="44" t="s">
        <v>797</v>
      </c>
      <c r="C48" s="43" t="s">
        <v>774</v>
      </c>
      <c r="D48" s="32" t="s">
        <v>777</v>
      </c>
      <c r="E48" s="32" t="s">
        <v>777</v>
      </c>
      <c r="F48" s="32" t="s">
        <v>777</v>
      </c>
      <c r="G48" s="32" t="s">
        <v>777</v>
      </c>
      <c r="H48" s="32" t="s">
        <v>777</v>
      </c>
      <c r="I48" s="32" t="s">
        <v>777</v>
      </c>
      <c r="J48" s="32" t="s">
        <v>777</v>
      </c>
      <c r="K48" s="32" t="s">
        <v>777</v>
      </c>
      <c r="L48" s="32" t="s">
        <v>777</v>
      </c>
      <c r="M48" s="32" t="s">
        <v>777</v>
      </c>
      <c r="N48" s="32" t="s">
        <v>777</v>
      </c>
      <c r="O48" s="32" t="s">
        <v>777</v>
      </c>
      <c r="P48" s="32" t="s">
        <v>777</v>
      </c>
      <c r="Q48" s="32" t="s">
        <v>777</v>
      </c>
      <c r="R48" s="32" t="s">
        <v>777</v>
      </c>
      <c r="S48" s="32" t="s">
        <v>777</v>
      </c>
      <c r="T48" s="33" t="s">
        <v>777</v>
      </c>
      <c r="U48" s="32" t="s">
        <v>777</v>
      </c>
      <c r="V48" s="32" t="s">
        <v>777</v>
      </c>
      <c r="W48" s="32" t="s">
        <v>777</v>
      </c>
      <c r="X48" s="32" t="s">
        <v>777</v>
      </c>
      <c r="Y48" s="32" t="str">
        <f t="shared" si="1"/>
        <v>нд</v>
      </c>
      <c r="Z48" s="32" t="str">
        <f t="shared" si="1"/>
        <v>нд</v>
      </c>
      <c r="AA48" s="32" t="s">
        <v>777</v>
      </c>
      <c r="AB48" s="32" t="s">
        <v>777</v>
      </c>
      <c r="AC48" s="34" t="s">
        <v>777</v>
      </c>
    </row>
    <row r="49" spans="1:29" ht="52.5">
      <c r="A49" s="43" t="s">
        <v>144</v>
      </c>
      <c r="B49" s="44" t="s">
        <v>798</v>
      </c>
      <c r="C49" s="43" t="s">
        <v>774</v>
      </c>
      <c r="D49" s="32" t="s">
        <v>777</v>
      </c>
      <c r="E49" s="32" t="s">
        <v>777</v>
      </c>
      <c r="F49" s="32" t="s">
        <v>777</v>
      </c>
      <c r="G49" s="32" t="s">
        <v>777</v>
      </c>
      <c r="H49" s="32" t="s">
        <v>777</v>
      </c>
      <c r="I49" s="32" t="s">
        <v>777</v>
      </c>
      <c r="J49" s="32" t="s">
        <v>777</v>
      </c>
      <c r="K49" s="32" t="s">
        <v>777</v>
      </c>
      <c r="L49" s="32" t="s">
        <v>777</v>
      </c>
      <c r="M49" s="32" t="s">
        <v>777</v>
      </c>
      <c r="N49" s="32" t="s">
        <v>777</v>
      </c>
      <c r="O49" s="32" t="s">
        <v>777</v>
      </c>
      <c r="P49" s="32" t="s">
        <v>777</v>
      </c>
      <c r="Q49" s="32" t="s">
        <v>777</v>
      </c>
      <c r="R49" s="32" t="s">
        <v>777</v>
      </c>
      <c r="S49" s="32" t="s">
        <v>777</v>
      </c>
      <c r="T49" s="33" t="s">
        <v>777</v>
      </c>
      <c r="U49" s="32" t="s">
        <v>777</v>
      </c>
      <c r="V49" s="32" t="s">
        <v>777</v>
      </c>
      <c r="W49" s="32" t="s">
        <v>777</v>
      </c>
      <c r="X49" s="32" t="s">
        <v>777</v>
      </c>
      <c r="Y49" s="32" t="str">
        <f t="shared" si="1"/>
        <v>нд</v>
      </c>
      <c r="Z49" s="32" t="str">
        <f t="shared" si="1"/>
        <v>нд</v>
      </c>
      <c r="AA49" s="32" t="s">
        <v>777</v>
      </c>
      <c r="AB49" s="32" t="s">
        <v>777</v>
      </c>
      <c r="AC49" s="34" t="s">
        <v>777</v>
      </c>
    </row>
    <row r="50" spans="1:29" ht="42">
      <c r="A50" s="43" t="s">
        <v>799</v>
      </c>
      <c r="B50" s="44" t="s">
        <v>800</v>
      </c>
      <c r="C50" s="43" t="s">
        <v>774</v>
      </c>
      <c r="D50" s="32" t="s">
        <v>777</v>
      </c>
      <c r="E50" s="32" t="s">
        <v>777</v>
      </c>
      <c r="F50" s="32" t="s">
        <v>777</v>
      </c>
      <c r="G50" s="32" t="s">
        <v>777</v>
      </c>
      <c r="H50" s="32" t="s">
        <v>777</v>
      </c>
      <c r="I50" s="32" t="s">
        <v>777</v>
      </c>
      <c r="J50" s="32" t="s">
        <v>777</v>
      </c>
      <c r="K50" s="32" t="s">
        <v>777</v>
      </c>
      <c r="L50" s="32" t="s">
        <v>777</v>
      </c>
      <c r="M50" s="32" t="s">
        <v>777</v>
      </c>
      <c r="N50" s="32" t="s">
        <v>777</v>
      </c>
      <c r="O50" s="32" t="s">
        <v>777</v>
      </c>
      <c r="P50" s="32" t="s">
        <v>777</v>
      </c>
      <c r="Q50" s="32" t="s">
        <v>777</v>
      </c>
      <c r="R50" s="32" t="s">
        <v>777</v>
      </c>
      <c r="S50" s="32" t="s">
        <v>777</v>
      </c>
      <c r="T50" s="33" t="s">
        <v>777</v>
      </c>
      <c r="U50" s="32" t="s">
        <v>777</v>
      </c>
      <c r="V50" s="32" t="s">
        <v>777</v>
      </c>
      <c r="W50" s="32" t="s">
        <v>777</v>
      </c>
      <c r="X50" s="32" t="s">
        <v>777</v>
      </c>
      <c r="Y50" s="32" t="str">
        <f t="shared" si="1"/>
        <v>нд</v>
      </c>
      <c r="Z50" s="32" t="str">
        <f t="shared" si="1"/>
        <v>нд</v>
      </c>
      <c r="AA50" s="32" t="s">
        <v>777</v>
      </c>
      <c r="AB50" s="32" t="s">
        <v>777</v>
      </c>
      <c r="AC50" s="34" t="s">
        <v>777</v>
      </c>
    </row>
    <row r="51" spans="1:29" ht="115.5">
      <c r="A51" s="43" t="s">
        <v>799</v>
      </c>
      <c r="B51" s="44" t="s">
        <v>801</v>
      </c>
      <c r="C51" s="43" t="s">
        <v>774</v>
      </c>
      <c r="D51" s="32" t="s">
        <v>777</v>
      </c>
      <c r="E51" s="32" t="s">
        <v>777</v>
      </c>
      <c r="F51" s="32" t="s">
        <v>777</v>
      </c>
      <c r="G51" s="32" t="s">
        <v>777</v>
      </c>
      <c r="H51" s="32" t="s">
        <v>777</v>
      </c>
      <c r="I51" s="32" t="s">
        <v>777</v>
      </c>
      <c r="J51" s="32" t="s">
        <v>777</v>
      </c>
      <c r="K51" s="32" t="s">
        <v>777</v>
      </c>
      <c r="L51" s="32" t="s">
        <v>777</v>
      </c>
      <c r="M51" s="32" t="s">
        <v>777</v>
      </c>
      <c r="N51" s="32" t="s">
        <v>777</v>
      </c>
      <c r="O51" s="32" t="s">
        <v>777</v>
      </c>
      <c r="P51" s="32" t="s">
        <v>777</v>
      </c>
      <c r="Q51" s="32" t="s">
        <v>777</v>
      </c>
      <c r="R51" s="32" t="s">
        <v>777</v>
      </c>
      <c r="S51" s="32" t="s">
        <v>777</v>
      </c>
      <c r="T51" s="33" t="s">
        <v>777</v>
      </c>
      <c r="U51" s="32" t="s">
        <v>777</v>
      </c>
      <c r="V51" s="32" t="s">
        <v>777</v>
      </c>
      <c r="W51" s="32" t="s">
        <v>777</v>
      </c>
      <c r="X51" s="32" t="s">
        <v>777</v>
      </c>
      <c r="Y51" s="32" t="str">
        <f t="shared" si="1"/>
        <v>нд</v>
      </c>
      <c r="Z51" s="32" t="str">
        <f t="shared" si="1"/>
        <v>нд</v>
      </c>
      <c r="AA51" s="32" t="s">
        <v>777</v>
      </c>
      <c r="AB51" s="32" t="s">
        <v>777</v>
      </c>
      <c r="AC51" s="34" t="s">
        <v>777</v>
      </c>
    </row>
    <row r="52" spans="1:29" ht="105">
      <c r="A52" s="43" t="s">
        <v>799</v>
      </c>
      <c r="B52" s="44" t="s">
        <v>802</v>
      </c>
      <c r="C52" s="43" t="s">
        <v>774</v>
      </c>
      <c r="D52" s="32" t="s">
        <v>777</v>
      </c>
      <c r="E52" s="32" t="s">
        <v>777</v>
      </c>
      <c r="F52" s="32" t="s">
        <v>777</v>
      </c>
      <c r="G52" s="32" t="s">
        <v>777</v>
      </c>
      <c r="H52" s="32" t="s">
        <v>777</v>
      </c>
      <c r="I52" s="32" t="s">
        <v>777</v>
      </c>
      <c r="J52" s="32" t="s">
        <v>777</v>
      </c>
      <c r="K52" s="32" t="s">
        <v>777</v>
      </c>
      <c r="L52" s="32" t="s">
        <v>777</v>
      </c>
      <c r="M52" s="32" t="s">
        <v>777</v>
      </c>
      <c r="N52" s="32" t="s">
        <v>777</v>
      </c>
      <c r="O52" s="32" t="s">
        <v>777</v>
      </c>
      <c r="P52" s="32" t="s">
        <v>777</v>
      </c>
      <c r="Q52" s="32" t="s">
        <v>777</v>
      </c>
      <c r="R52" s="32" t="s">
        <v>777</v>
      </c>
      <c r="S52" s="32" t="s">
        <v>777</v>
      </c>
      <c r="T52" s="33" t="s">
        <v>777</v>
      </c>
      <c r="U52" s="32" t="s">
        <v>777</v>
      </c>
      <c r="V52" s="32" t="s">
        <v>777</v>
      </c>
      <c r="W52" s="32" t="s">
        <v>777</v>
      </c>
      <c r="X52" s="32" t="s">
        <v>777</v>
      </c>
      <c r="Y52" s="32" t="str">
        <f t="shared" si="1"/>
        <v>нд</v>
      </c>
      <c r="Z52" s="32" t="str">
        <f t="shared" si="1"/>
        <v>нд</v>
      </c>
      <c r="AA52" s="32" t="s">
        <v>777</v>
      </c>
      <c r="AB52" s="32" t="s">
        <v>777</v>
      </c>
      <c r="AC52" s="34" t="s">
        <v>777</v>
      </c>
    </row>
    <row r="53" spans="1:29" ht="115.5">
      <c r="A53" s="43" t="s">
        <v>799</v>
      </c>
      <c r="B53" s="44" t="s">
        <v>803</v>
      </c>
      <c r="C53" s="43" t="s">
        <v>774</v>
      </c>
      <c r="D53" s="32" t="s">
        <v>777</v>
      </c>
      <c r="E53" s="32" t="s">
        <v>777</v>
      </c>
      <c r="F53" s="32" t="s">
        <v>777</v>
      </c>
      <c r="G53" s="32" t="s">
        <v>777</v>
      </c>
      <c r="H53" s="32" t="s">
        <v>777</v>
      </c>
      <c r="I53" s="32" t="s">
        <v>777</v>
      </c>
      <c r="J53" s="32" t="s">
        <v>777</v>
      </c>
      <c r="K53" s="32" t="s">
        <v>777</v>
      </c>
      <c r="L53" s="32" t="s">
        <v>777</v>
      </c>
      <c r="M53" s="32" t="s">
        <v>777</v>
      </c>
      <c r="N53" s="32" t="s">
        <v>777</v>
      </c>
      <c r="O53" s="32" t="s">
        <v>777</v>
      </c>
      <c r="P53" s="32" t="s">
        <v>777</v>
      </c>
      <c r="Q53" s="32" t="s">
        <v>777</v>
      </c>
      <c r="R53" s="32" t="s">
        <v>777</v>
      </c>
      <c r="S53" s="32" t="s">
        <v>777</v>
      </c>
      <c r="T53" s="33" t="s">
        <v>777</v>
      </c>
      <c r="U53" s="32" t="s">
        <v>777</v>
      </c>
      <c r="V53" s="32" t="s">
        <v>777</v>
      </c>
      <c r="W53" s="32" t="s">
        <v>777</v>
      </c>
      <c r="X53" s="32" t="s">
        <v>777</v>
      </c>
      <c r="Y53" s="32" t="str">
        <f t="shared" si="1"/>
        <v>нд</v>
      </c>
      <c r="Z53" s="32" t="str">
        <f t="shared" si="1"/>
        <v>нд</v>
      </c>
      <c r="AA53" s="32" t="s">
        <v>777</v>
      </c>
      <c r="AB53" s="32" t="s">
        <v>777</v>
      </c>
      <c r="AC53" s="34" t="s">
        <v>777</v>
      </c>
    </row>
    <row r="54" spans="1:29" ht="42">
      <c r="A54" s="43" t="s">
        <v>804</v>
      </c>
      <c r="B54" s="44" t="s">
        <v>800</v>
      </c>
      <c r="C54" s="43" t="s">
        <v>774</v>
      </c>
      <c r="D54" s="32" t="s">
        <v>777</v>
      </c>
      <c r="E54" s="32" t="s">
        <v>777</v>
      </c>
      <c r="F54" s="32" t="s">
        <v>777</v>
      </c>
      <c r="G54" s="32" t="s">
        <v>777</v>
      </c>
      <c r="H54" s="32" t="s">
        <v>777</v>
      </c>
      <c r="I54" s="32" t="s">
        <v>777</v>
      </c>
      <c r="J54" s="32" t="s">
        <v>777</v>
      </c>
      <c r="K54" s="32" t="s">
        <v>777</v>
      </c>
      <c r="L54" s="32" t="s">
        <v>777</v>
      </c>
      <c r="M54" s="32" t="s">
        <v>777</v>
      </c>
      <c r="N54" s="32" t="s">
        <v>777</v>
      </c>
      <c r="O54" s="32" t="s">
        <v>777</v>
      </c>
      <c r="P54" s="32" t="s">
        <v>777</v>
      </c>
      <c r="Q54" s="32" t="s">
        <v>777</v>
      </c>
      <c r="R54" s="32" t="s">
        <v>777</v>
      </c>
      <c r="S54" s="32" t="s">
        <v>777</v>
      </c>
      <c r="T54" s="33" t="s">
        <v>777</v>
      </c>
      <c r="U54" s="32" t="s">
        <v>777</v>
      </c>
      <c r="V54" s="32" t="s">
        <v>777</v>
      </c>
      <c r="W54" s="32" t="s">
        <v>777</v>
      </c>
      <c r="X54" s="32" t="s">
        <v>777</v>
      </c>
      <c r="Y54" s="32" t="str">
        <f t="shared" si="1"/>
        <v>нд</v>
      </c>
      <c r="Z54" s="32" t="str">
        <f t="shared" si="1"/>
        <v>нд</v>
      </c>
      <c r="AA54" s="32" t="s">
        <v>777</v>
      </c>
      <c r="AB54" s="32" t="s">
        <v>777</v>
      </c>
      <c r="AC54" s="34" t="s">
        <v>777</v>
      </c>
    </row>
    <row r="55" spans="1:29" ht="115.5">
      <c r="A55" s="43" t="s">
        <v>804</v>
      </c>
      <c r="B55" s="44" t="s">
        <v>801</v>
      </c>
      <c r="C55" s="43" t="s">
        <v>774</v>
      </c>
      <c r="D55" s="32" t="s">
        <v>777</v>
      </c>
      <c r="E55" s="32" t="s">
        <v>777</v>
      </c>
      <c r="F55" s="32" t="s">
        <v>777</v>
      </c>
      <c r="G55" s="32" t="s">
        <v>777</v>
      </c>
      <c r="H55" s="32" t="s">
        <v>777</v>
      </c>
      <c r="I55" s="32" t="s">
        <v>777</v>
      </c>
      <c r="J55" s="32" t="s">
        <v>777</v>
      </c>
      <c r="K55" s="32" t="s">
        <v>777</v>
      </c>
      <c r="L55" s="32" t="s">
        <v>777</v>
      </c>
      <c r="M55" s="32" t="s">
        <v>777</v>
      </c>
      <c r="N55" s="32" t="s">
        <v>777</v>
      </c>
      <c r="O55" s="32" t="s">
        <v>777</v>
      </c>
      <c r="P55" s="32" t="s">
        <v>777</v>
      </c>
      <c r="Q55" s="32" t="s">
        <v>777</v>
      </c>
      <c r="R55" s="32" t="s">
        <v>777</v>
      </c>
      <c r="S55" s="32" t="s">
        <v>777</v>
      </c>
      <c r="T55" s="33" t="s">
        <v>777</v>
      </c>
      <c r="U55" s="32" t="s">
        <v>777</v>
      </c>
      <c r="V55" s="32" t="s">
        <v>777</v>
      </c>
      <c r="W55" s="32" t="s">
        <v>777</v>
      </c>
      <c r="X55" s="32" t="s">
        <v>777</v>
      </c>
      <c r="Y55" s="32" t="str">
        <f t="shared" si="1"/>
        <v>нд</v>
      </c>
      <c r="Z55" s="32" t="str">
        <f t="shared" si="1"/>
        <v>нд</v>
      </c>
      <c r="AA55" s="32" t="s">
        <v>777</v>
      </c>
      <c r="AB55" s="32" t="s">
        <v>777</v>
      </c>
      <c r="AC55" s="34" t="s">
        <v>777</v>
      </c>
    </row>
    <row r="56" spans="1:29" ht="105">
      <c r="A56" s="43" t="s">
        <v>804</v>
      </c>
      <c r="B56" s="44" t="s">
        <v>802</v>
      </c>
      <c r="C56" s="43" t="s">
        <v>774</v>
      </c>
      <c r="D56" s="32" t="s">
        <v>777</v>
      </c>
      <c r="E56" s="32" t="s">
        <v>777</v>
      </c>
      <c r="F56" s="32" t="s">
        <v>777</v>
      </c>
      <c r="G56" s="32" t="s">
        <v>777</v>
      </c>
      <c r="H56" s="32" t="s">
        <v>777</v>
      </c>
      <c r="I56" s="32" t="s">
        <v>777</v>
      </c>
      <c r="J56" s="32" t="s">
        <v>777</v>
      </c>
      <c r="K56" s="32" t="s">
        <v>777</v>
      </c>
      <c r="L56" s="32" t="s">
        <v>777</v>
      </c>
      <c r="M56" s="32" t="s">
        <v>777</v>
      </c>
      <c r="N56" s="32" t="s">
        <v>777</v>
      </c>
      <c r="O56" s="32" t="s">
        <v>777</v>
      </c>
      <c r="P56" s="32" t="s">
        <v>777</v>
      </c>
      <c r="Q56" s="32" t="s">
        <v>777</v>
      </c>
      <c r="R56" s="32" t="s">
        <v>777</v>
      </c>
      <c r="S56" s="32" t="s">
        <v>777</v>
      </c>
      <c r="T56" s="33" t="s">
        <v>777</v>
      </c>
      <c r="U56" s="32" t="s">
        <v>777</v>
      </c>
      <c r="V56" s="32" t="s">
        <v>777</v>
      </c>
      <c r="W56" s="32" t="s">
        <v>777</v>
      </c>
      <c r="X56" s="32" t="s">
        <v>777</v>
      </c>
      <c r="Y56" s="32" t="str">
        <f t="shared" si="1"/>
        <v>нд</v>
      </c>
      <c r="Z56" s="32" t="str">
        <f t="shared" si="1"/>
        <v>нд</v>
      </c>
      <c r="AA56" s="32" t="s">
        <v>777</v>
      </c>
      <c r="AB56" s="32" t="s">
        <v>777</v>
      </c>
      <c r="AC56" s="34" t="s">
        <v>777</v>
      </c>
    </row>
    <row r="57" spans="1:29" ht="115.5">
      <c r="A57" s="43" t="s">
        <v>804</v>
      </c>
      <c r="B57" s="44" t="s">
        <v>805</v>
      </c>
      <c r="C57" s="43" t="s">
        <v>774</v>
      </c>
      <c r="D57" s="32" t="s">
        <v>777</v>
      </c>
      <c r="E57" s="32" t="s">
        <v>777</v>
      </c>
      <c r="F57" s="32" t="s">
        <v>777</v>
      </c>
      <c r="G57" s="32" t="s">
        <v>777</v>
      </c>
      <c r="H57" s="32" t="s">
        <v>777</v>
      </c>
      <c r="I57" s="32" t="s">
        <v>777</v>
      </c>
      <c r="J57" s="32" t="s">
        <v>777</v>
      </c>
      <c r="K57" s="32" t="s">
        <v>777</v>
      </c>
      <c r="L57" s="32" t="s">
        <v>777</v>
      </c>
      <c r="M57" s="32" t="s">
        <v>777</v>
      </c>
      <c r="N57" s="32" t="s">
        <v>777</v>
      </c>
      <c r="O57" s="32" t="s">
        <v>777</v>
      </c>
      <c r="P57" s="32" t="s">
        <v>777</v>
      </c>
      <c r="Q57" s="32" t="s">
        <v>777</v>
      </c>
      <c r="R57" s="32" t="s">
        <v>777</v>
      </c>
      <c r="S57" s="32" t="s">
        <v>777</v>
      </c>
      <c r="T57" s="33" t="s">
        <v>777</v>
      </c>
      <c r="U57" s="32" t="s">
        <v>777</v>
      </c>
      <c r="V57" s="32" t="s">
        <v>777</v>
      </c>
      <c r="W57" s="32" t="s">
        <v>777</v>
      </c>
      <c r="X57" s="32" t="s">
        <v>777</v>
      </c>
      <c r="Y57" s="32" t="str">
        <f t="shared" si="1"/>
        <v>нд</v>
      </c>
      <c r="Z57" s="32" t="str">
        <f t="shared" si="1"/>
        <v>нд</v>
      </c>
      <c r="AA57" s="32" t="s">
        <v>777</v>
      </c>
      <c r="AB57" s="32" t="s">
        <v>777</v>
      </c>
      <c r="AC57" s="34" t="s">
        <v>777</v>
      </c>
    </row>
    <row r="58" spans="1:29" ht="105">
      <c r="A58" s="43" t="s">
        <v>806</v>
      </c>
      <c r="B58" s="44" t="s">
        <v>807</v>
      </c>
      <c r="C58" s="43" t="s">
        <v>774</v>
      </c>
      <c r="D58" s="32" t="s">
        <v>777</v>
      </c>
      <c r="E58" s="32" t="s">
        <v>777</v>
      </c>
      <c r="F58" s="32" t="s">
        <v>777</v>
      </c>
      <c r="G58" s="32" t="s">
        <v>777</v>
      </c>
      <c r="H58" s="32" t="s">
        <v>777</v>
      </c>
      <c r="I58" s="32" t="s">
        <v>777</v>
      </c>
      <c r="J58" s="32" t="s">
        <v>777</v>
      </c>
      <c r="K58" s="32" t="s">
        <v>777</v>
      </c>
      <c r="L58" s="32" t="s">
        <v>777</v>
      </c>
      <c r="M58" s="32" t="s">
        <v>777</v>
      </c>
      <c r="N58" s="32" t="s">
        <v>777</v>
      </c>
      <c r="O58" s="32" t="s">
        <v>777</v>
      </c>
      <c r="P58" s="32" t="s">
        <v>777</v>
      </c>
      <c r="Q58" s="32" t="s">
        <v>777</v>
      </c>
      <c r="R58" s="32" t="s">
        <v>777</v>
      </c>
      <c r="S58" s="32" t="s">
        <v>777</v>
      </c>
      <c r="T58" s="33" t="s">
        <v>777</v>
      </c>
      <c r="U58" s="32" t="s">
        <v>777</v>
      </c>
      <c r="V58" s="32" t="s">
        <v>777</v>
      </c>
      <c r="W58" s="32" t="s">
        <v>777</v>
      </c>
      <c r="X58" s="32" t="s">
        <v>777</v>
      </c>
      <c r="Y58" s="32" t="str">
        <f t="shared" si="1"/>
        <v>нд</v>
      </c>
      <c r="Z58" s="32" t="str">
        <f t="shared" si="1"/>
        <v>нд</v>
      </c>
      <c r="AA58" s="32" t="s">
        <v>777</v>
      </c>
      <c r="AB58" s="32" t="s">
        <v>777</v>
      </c>
      <c r="AC58" s="34" t="s">
        <v>777</v>
      </c>
    </row>
    <row r="59" spans="1:29" ht="84">
      <c r="A59" s="43" t="s">
        <v>808</v>
      </c>
      <c r="B59" s="44" t="s">
        <v>809</v>
      </c>
      <c r="C59" s="43" t="s">
        <v>774</v>
      </c>
      <c r="D59" s="32" t="s">
        <v>777</v>
      </c>
      <c r="E59" s="32" t="s">
        <v>777</v>
      </c>
      <c r="F59" s="32" t="s">
        <v>777</v>
      </c>
      <c r="G59" s="32" t="s">
        <v>777</v>
      </c>
      <c r="H59" s="32" t="s">
        <v>777</v>
      </c>
      <c r="I59" s="32" t="s">
        <v>777</v>
      </c>
      <c r="J59" s="32" t="s">
        <v>777</v>
      </c>
      <c r="K59" s="32" t="s">
        <v>777</v>
      </c>
      <c r="L59" s="32" t="s">
        <v>777</v>
      </c>
      <c r="M59" s="32" t="s">
        <v>777</v>
      </c>
      <c r="N59" s="32" t="s">
        <v>777</v>
      </c>
      <c r="O59" s="32" t="s">
        <v>777</v>
      </c>
      <c r="P59" s="32" t="s">
        <v>777</v>
      </c>
      <c r="Q59" s="32" t="s">
        <v>777</v>
      </c>
      <c r="R59" s="32" t="s">
        <v>777</v>
      </c>
      <c r="S59" s="32" t="s">
        <v>777</v>
      </c>
      <c r="T59" s="33" t="s">
        <v>777</v>
      </c>
      <c r="U59" s="32" t="s">
        <v>777</v>
      </c>
      <c r="V59" s="32" t="s">
        <v>777</v>
      </c>
      <c r="W59" s="32" t="s">
        <v>777</v>
      </c>
      <c r="X59" s="32" t="s">
        <v>777</v>
      </c>
      <c r="Y59" s="32" t="str">
        <f t="shared" si="1"/>
        <v>нд</v>
      </c>
      <c r="Z59" s="32" t="str">
        <f t="shared" si="1"/>
        <v>нд</v>
      </c>
      <c r="AA59" s="32" t="s">
        <v>777</v>
      </c>
      <c r="AB59" s="32" t="s">
        <v>777</v>
      </c>
      <c r="AC59" s="34" t="s">
        <v>777</v>
      </c>
    </row>
    <row r="60" spans="1:29" ht="94.5">
      <c r="A60" s="43" t="s">
        <v>810</v>
      </c>
      <c r="B60" s="44" t="s">
        <v>811</v>
      </c>
      <c r="C60" s="43" t="s">
        <v>774</v>
      </c>
      <c r="D60" s="32" t="s">
        <v>777</v>
      </c>
      <c r="E60" s="32" t="s">
        <v>777</v>
      </c>
      <c r="F60" s="32" t="s">
        <v>777</v>
      </c>
      <c r="G60" s="32" t="s">
        <v>777</v>
      </c>
      <c r="H60" s="32" t="s">
        <v>777</v>
      </c>
      <c r="I60" s="32" t="s">
        <v>777</v>
      </c>
      <c r="J60" s="32" t="s">
        <v>777</v>
      </c>
      <c r="K60" s="32" t="s">
        <v>777</v>
      </c>
      <c r="L60" s="32" t="s">
        <v>777</v>
      </c>
      <c r="M60" s="32" t="s">
        <v>777</v>
      </c>
      <c r="N60" s="32" t="s">
        <v>777</v>
      </c>
      <c r="O60" s="32" t="s">
        <v>777</v>
      </c>
      <c r="P60" s="32" t="s">
        <v>777</v>
      </c>
      <c r="Q60" s="32" t="s">
        <v>777</v>
      </c>
      <c r="R60" s="32" t="s">
        <v>777</v>
      </c>
      <c r="S60" s="32" t="s">
        <v>777</v>
      </c>
      <c r="T60" s="33" t="s">
        <v>777</v>
      </c>
      <c r="U60" s="32" t="s">
        <v>777</v>
      </c>
      <c r="V60" s="32" t="s">
        <v>777</v>
      </c>
      <c r="W60" s="32" t="s">
        <v>777</v>
      </c>
      <c r="X60" s="32" t="s">
        <v>777</v>
      </c>
      <c r="Y60" s="32" t="str">
        <f t="shared" si="1"/>
        <v>нд</v>
      </c>
      <c r="Z60" s="32" t="str">
        <f t="shared" si="1"/>
        <v>нд</v>
      </c>
      <c r="AA60" s="32" t="s">
        <v>777</v>
      </c>
      <c r="AB60" s="32" t="s">
        <v>777</v>
      </c>
      <c r="AC60" s="34" t="s">
        <v>777</v>
      </c>
    </row>
    <row r="61" spans="1:29" ht="42">
      <c r="A61" s="154" t="s">
        <v>146</v>
      </c>
      <c r="B61" s="155" t="s">
        <v>812</v>
      </c>
      <c r="C61" s="154" t="s">
        <v>774</v>
      </c>
      <c r="D61" s="112">
        <f>D62+D67</f>
        <v>6.97408198141542</v>
      </c>
      <c r="E61" s="112">
        <v>0</v>
      </c>
      <c r="F61" s="112">
        <v>0</v>
      </c>
      <c r="G61" s="112">
        <v>6.97408198141542</v>
      </c>
      <c r="H61" s="112">
        <v>3.6378806232</v>
      </c>
      <c r="I61" s="32">
        <v>0</v>
      </c>
      <c r="J61" s="32">
        <v>0</v>
      </c>
      <c r="K61" s="32">
        <f>H61</f>
        <v>3.6378806232</v>
      </c>
      <c r="L61" s="32">
        <v>0</v>
      </c>
      <c r="M61" s="32">
        <v>2.6123254</v>
      </c>
      <c r="N61" s="32">
        <v>0</v>
      </c>
      <c r="O61" s="32">
        <v>0</v>
      </c>
      <c r="P61" s="32">
        <f>M61</f>
        <v>2.6123254</v>
      </c>
      <c r="Q61" s="32">
        <v>0</v>
      </c>
      <c r="R61" s="32">
        <f>G61-H61</f>
        <v>3.33620135821542</v>
      </c>
      <c r="S61" s="32">
        <f>-K61+M61</f>
        <v>-1.0255552232</v>
      </c>
      <c r="T61" s="33">
        <f>(P61-K61)/K61</f>
        <v>-0.2819100815622388</v>
      </c>
      <c r="U61" s="32">
        <v>0</v>
      </c>
      <c r="V61" s="32">
        <v>0</v>
      </c>
      <c r="W61" s="32">
        <v>0</v>
      </c>
      <c r="X61" s="32">
        <v>0</v>
      </c>
      <c r="Y61" s="32">
        <f>S61</f>
        <v>-1.0255552232</v>
      </c>
      <c r="Z61" s="33">
        <f>T61</f>
        <v>-0.2819100815622388</v>
      </c>
      <c r="AA61" s="32">
        <v>0</v>
      </c>
      <c r="AB61" s="32">
        <v>0</v>
      </c>
      <c r="AC61" s="34" t="s">
        <v>898</v>
      </c>
    </row>
    <row r="62" spans="1:29" ht="84">
      <c r="A62" s="154" t="s">
        <v>578</v>
      </c>
      <c r="B62" s="155" t="s">
        <v>813</v>
      </c>
      <c r="C62" s="154" t="s">
        <v>774</v>
      </c>
      <c r="D62" s="112">
        <f>D64</f>
        <v>3.3362013582154195</v>
      </c>
      <c r="E62" s="112">
        <v>0</v>
      </c>
      <c r="F62" s="112">
        <v>0</v>
      </c>
      <c r="G62" s="112">
        <v>3.3362013582154195</v>
      </c>
      <c r="H62" s="112">
        <v>0</v>
      </c>
      <c r="I62" s="32">
        <v>0</v>
      </c>
      <c r="J62" s="32">
        <v>0</v>
      </c>
      <c r="K62" s="32">
        <f aca="true" t="shared" si="5" ref="K62:K69">H62</f>
        <v>0</v>
      </c>
      <c r="L62" s="32">
        <v>0</v>
      </c>
      <c r="M62" s="32">
        <v>0</v>
      </c>
      <c r="N62" s="32">
        <v>0</v>
      </c>
      <c r="O62" s="32">
        <v>0</v>
      </c>
      <c r="P62" s="32">
        <f aca="true" t="shared" si="6" ref="P62:P69">M62</f>
        <v>0</v>
      </c>
      <c r="Q62" s="32">
        <v>0</v>
      </c>
      <c r="R62" s="32">
        <f>G62</f>
        <v>3.3362013582154195</v>
      </c>
      <c r="S62" s="32">
        <f>-K62+M62</f>
        <v>0</v>
      </c>
      <c r="T62" s="33">
        <v>0</v>
      </c>
      <c r="U62" s="32">
        <v>0</v>
      </c>
      <c r="V62" s="32">
        <v>0</v>
      </c>
      <c r="W62" s="32">
        <v>0</v>
      </c>
      <c r="X62" s="32">
        <v>0</v>
      </c>
      <c r="Y62" s="32">
        <f>S62</f>
        <v>0</v>
      </c>
      <c r="Z62" s="33">
        <f>T62</f>
        <v>0</v>
      </c>
      <c r="AA62" s="32">
        <v>0</v>
      </c>
      <c r="AB62" s="32">
        <v>0</v>
      </c>
      <c r="AC62" s="32" t="s">
        <v>777</v>
      </c>
    </row>
    <row r="63" spans="1:29" ht="42">
      <c r="A63" s="156" t="s">
        <v>580</v>
      </c>
      <c r="B63" s="157" t="s">
        <v>814</v>
      </c>
      <c r="C63" s="156" t="s">
        <v>774</v>
      </c>
      <c r="D63" s="32" t="s">
        <v>777</v>
      </c>
      <c r="E63" s="32" t="s">
        <v>777</v>
      </c>
      <c r="F63" s="32" t="s">
        <v>777</v>
      </c>
      <c r="G63" s="32" t="s">
        <v>777</v>
      </c>
      <c r="H63" s="32" t="s">
        <v>777</v>
      </c>
      <c r="I63" s="32" t="s">
        <v>777</v>
      </c>
      <c r="J63" s="32" t="s">
        <v>777</v>
      </c>
      <c r="K63" s="32" t="s">
        <v>777</v>
      </c>
      <c r="L63" s="32" t="s">
        <v>777</v>
      </c>
      <c r="M63" s="32" t="s">
        <v>777</v>
      </c>
      <c r="N63" s="32" t="s">
        <v>777</v>
      </c>
      <c r="O63" s="32" t="s">
        <v>777</v>
      </c>
      <c r="P63" s="32" t="s">
        <v>777</v>
      </c>
      <c r="Q63" s="32" t="s">
        <v>777</v>
      </c>
      <c r="R63" s="32" t="s">
        <v>777</v>
      </c>
      <c r="S63" s="32" t="s">
        <v>777</v>
      </c>
      <c r="T63" s="32" t="s">
        <v>777</v>
      </c>
      <c r="U63" s="32" t="s">
        <v>777</v>
      </c>
      <c r="V63" s="32" t="s">
        <v>777</v>
      </c>
      <c r="W63" s="32" t="s">
        <v>777</v>
      </c>
      <c r="X63" s="32" t="s">
        <v>777</v>
      </c>
      <c r="Y63" s="32" t="s">
        <v>777</v>
      </c>
      <c r="Z63" s="32" t="s">
        <v>777</v>
      </c>
      <c r="AA63" s="32" t="s">
        <v>777</v>
      </c>
      <c r="AB63" s="32" t="s">
        <v>777</v>
      </c>
      <c r="AC63" s="32" t="s">
        <v>777</v>
      </c>
    </row>
    <row r="64" spans="1:29" ht="84">
      <c r="A64" s="154" t="s">
        <v>585</v>
      </c>
      <c r="B64" s="155" t="s">
        <v>815</v>
      </c>
      <c r="C64" s="154" t="s">
        <v>774</v>
      </c>
      <c r="D64" s="112">
        <f>D65+D66</f>
        <v>3.3362013582154195</v>
      </c>
      <c r="E64" s="112">
        <v>0</v>
      </c>
      <c r="F64" s="112">
        <v>0</v>
      </c>
      <c r="G64" s="112">
        <v>3.3362013582154195</v>
      </c>
      <c r="H64" s="112">
        <v>0</v>
      </c>
      <c r="I64" s="32">
        <v>0</v>
      </c>
      <c r="J64" s="32">
        <v>0</v>
      </c>
      <c r="K64" s="32">
        <f t="shared" si="5"/>
        <v>0</v>
      </c>
      <c r="L64" s="32">
        <v>0</v>
      </c>
      <c r="M64" s="32">
        <v>0</v>
      </c>
      <c r="N64" s="32">
        <v>0</v>
      </c>
      <c r="O64" s="32">
        <v>0</v>
      </c>
      <c r="P64" s="32">
        <f t="shared" si="6"/>
        <v>0</v>
      </c>
      <c r="Q64" s="32">
        <v>0</v>
      </c>
      <c r="R64" s="32">
        <f>G64</f>
        <v>3.3362013582154195</v>
      </c>
      <c r="S64" s="32">
        <f aca="true" t="shared" si="7" ref="S64:S69">-K64+M64</f>
        <v>0</v>
      </c>
      <c r="T64" s="33">
        <v>0</v>
      </c>
      <c r="U64" s="32">
        <v>0</v>
      </c>
      <c r="V64" s="32">
        <v>0</v>
      </c>
      <c r="W64" s="32">
        <v>0</v>
      </c>
      <c r="X64" s="32">
        <v>0</v>
      </c>
      <c r="Y64" s="32">
        <f aca="true" t="shared" si="8" ref="Y64:Z69">S64</f>
        <v>0</v>
      </c>
      <c r="Z64" s="33">
        <f t="shared" si="8"/>
        <v>0</v>
      </c>
      <c r="AA64" s="32">
        <v>0</v>
      </c>
      <c r="AB64" s="32">
        <v>0</v>
      </c>
      <c r="AC64" s="32" t="s">
        <v>777</v>
      </c>
    </row>
    <row r="65" spans="1:29" ht="21">
      <c r="A65" s="154" t="s">
        <v>875</v>
      </c>
      <c r="B65" s="155" t="s">
        <v>876</v>
      </c>
      <c r="C65" s="154" t="s">
        <v>877</v>
      </c>
      <c r="D65" s="112">
        <v>2.2041455491690196</v>
      </c>
      <c r="E65" s="112">
        <v>0</v>
      </c>
      <c r="F65" s="112">
        <v>0</v>
      </c>
      <c r="G65" s="112">
        <v>2.2041455491690196</v>
      </c>
      <c r="H65" s="112">
        <v>0</v>
      </c>
      <c r="I65" s="32">
        <v>0</v>
      </c>
      <c r="J65" s="32">
        <v>0</v>
      </c>
      <c r="K65" s="32">
        <f t="shared" si="5"/>
        <v>0</v>
      </c>
      <c r="L65" s="32">
        <v>0</v>
      </c>
      <c r="M65" s="32">
        <v>0</v>
      </c>
      <c r="N65" s="32">
        <v>0</v>
      </c>
      <c r="O65" s="32">
        <v>0</v>
      </c>
      <c r="P65" s="32">
        <f t="shared" si="6"/>
        <v>0</v>
      </c>
      <c r="Q65" s="32">
        <v>0</v>
      </c>
      <c r="R65" s="32">
        <f>G65</f>
        <v>2.2041455491690196</v>
      </c>
      <c r="S65" s="32">
        <f t="shared" si="7"/>
        <v>0</v>
      </c>
      <c r="T65" s="33">
        <v>0</v>
      </c>
      <c r="U65" s="32">
        <v>0</v>
      </c>
      <c r="V65" s="32">
        <v>0</v>
      </c>
      <c r="W65" s="32">
        <v>0</v>
      </c>
      <c r="X65" s="32">
        <v>0</v>
      </c>
      <c r="Y65" s="32">
        <f t="shared" si="8"/>
        <v>0</v>
      </c>
      <c r="Z65" s="33">
        <f t="shared" si="8"/>
        <v>0</v>
      </c>
      <c r="AA65" s="32">
        <v>0</v>
      </c>
      <c r="AB65" s="32">
        <v>0</v>
      </c>
      <c r="AC65" s="32" t="s">
        <v>777</v>
      </c>
    </row>
    <row r="66" spans="1:29" ht="84">
      <c r="A66" s="154" t="s">
        <v>878</v>
      </c>
      <c r="B66" s="155" t="s">
        <v>879</v>
      </c>
      <c r="C66" s="154" t="s">
        <v>880</v>
      </c>
      <c r="D66" s="112">
        <v>1.1320558090464</v>
      </c>
      <c r="E66" s="112">
        <v>0</v>
      </c>
      <c r="F66" s="112">
        <v>0</v>
      </c>
      <c r="G66" s="112">
        <v>1.1320558090464</v>
      </c>
      <c r="H66" s="112">
        <v>0</v>
      </c>
      <c r="I66" s="32">
        <v>0</v>
      </c>
      <c r="J66" s="32">
        <v>0</v>
      </c>
      <c r="K66" s="32">
        <f t="shared" si="5"/>
        <v>0</v>
      </c>
      <c r="L66" s="32">
        <v>0</v>
      </c>
      <c r="M66" s="32">
        <v>0</v>
      </c>
      <c r="N66" s="32">
        <v>0</v>
      </c>
      <c r="O66" s="32">
        <v>0</v>
      </c>
      <c r="P66" s="32">
        <f t="shared" si="6"/>
        <v>0</v>
      </c>
      <c r="Q66" s="32">
        <v>0</v>
      </c>
      <c r="R66" s="32">
        <f>G66</f>
        <v>1.1320558090464</v>
      </c>
      <c r="S66" s="32">
        <f t="shared" si="7"/>
        <v>0</v>
      </c>
      <c r="T66" s="33">
        <v>0</v>
      </c>
      <c r="U66" s="32">
        <v>0</v>
      </c>
      <c r="V66" s="32">
        <v>0</v>
      </c>
      <c r="W66" s="32">
        <v>0</v>
      </c>
      <c r="X66" s="32">
        <v>0</v>
      </c>
      <c r="Y66" s="32">
        <f t="shared" si="8"/>
        <v>0</v>
      </c>
      <c r="Z66" s="33">
        <f t="shared" si="8"/>
        <v>0</v>
      </c>
      <c r="AA66" s="32">
        <v>0</v>
      </c>
      <c r="AB66" s="32">
        <v>0</v>
      </c>
      <c r="AC66" s="32" t="s">
        <v>777</v>
      </c>
    </row>
    <row r="67" spans="1:29" ht="52.5">
      <c r="A67" s="154" t="s">
        <v>593</v>
      </c>
      <c r="B67" s="155" t="s">
        <v>816</v>
      </c>
      <c r="C67" s="154" t="s">
        <v>774</v>
      </c>
      <c r="D67" s="112">
        <f>D68</f>
        <v>3.6378806232</v>
      </c>
      <c r="E67" s="112">
        <v>0</v>
      </c>
      <c r="F67" s="112">
        <v>0</v>
      </c>
      <c r="G67" s="112">
        <v>3.6378806232</v>
      </c>
      <c r="H67" s="112">
        <v>3.6378806232</v>
      </c>
      <c r="I67" s="32">
        <v>0</v>
      </c>
      <c r="J67" s="32">
        <v>0</v>
      </c>
      <c r="K67" s="32">
        <f t="shared" si="5"/>
        <v>3.6378806232</v>
      </c>
      <c r="L67" s="32">
        <v>0</v>
      </c>
      <c r="M67" s="32">
        <v>2.6123254</v>
      </c>
      <c r="N67" s="32">
        <v>0</v>
      </c>
      <c r="O67" s="32">
        <v>0</v>
      </c>
      <c r="P67" s="32">
        <f t="shared" si="6"/>
        <v>2.6123254</v>
      </c>
      <c r="Q67" s="32">
        <v>0</v>
      </c>
      <c r="R67" s="32">
        <v>0</v>
      </c>
      <c r="S67" s="32">
        <f t="shared" si="7"/>
        <v>-1.0255552232</v>
      </c>
      <c r="T67" s="33">
        <f>(P67-K67)/K67</f>
        <v>-0.2819100815622388</v>
      </c>
      <c r="U67" s="32">
        <v>0</v>
      </c>
      <c r="V67" s="32">
        <v>0</v>
      </c>
      <c r="W67" s="32">
        <v>0</v>
      </c>
      <c r="X67" s="32">
        <v>0</v>
      </c>
      <c r="Y67" s="32">
        <f t="shared" si="8"/>
        <v>-1.0255552232</v>
      </c>
      <c r="Z67" s="33">
        <f t="shared" si="8"/>
        <v>-0.2819100815622388</v>
      </c>
      <c r="AA67" s="32">
        <v>0</v>
      </c>
      <c r="AB67" s="32">
        <v>0</v>
      </c>
      <c r="AC67" s="34" t="s">
        <v>898</v>
      </c>
    </row>
    <row r="68" spans="1:29" ht="31.5">
      <c r="A68" s="154" t="s">
        <v>817</v>
      </c>
      <c r="B68" s="155" t="s">
        <v>818</v>
      </c>
      <c r="C68" s="154" t="s">
        <v>774</v>
      </c>
      <c r="D68" s="112">
        <f>D69</f>
        <v>3.6378806232</v>
      </c>
      <c r="E68" s="112">
        <v>0</v>
      </c>
      <c r="F68" s="112">
        <v>0</v>
      </c>
      <c r="G68" s="112">
        <v>3.6378806232</v>
      </c>
      <c r="H68" s="112">
        <v>3.6378806232</v>
      </c>
      <c r="I68" s="32">
        <v>0</v>
      </c>
      <c r="J68" s="32">
        <v>0</v>
      </c>
      <c r="K68" s="32">
        <f t="shared" si="5"/>
        <v>3.6378806232</v>
      </c>
      <c r="L68" s="32">
        <v>0</v>
      </c>
      <c r="M68" s="32">
        <v>2.6123254</v>
      </c>
      <c r="N68" s="32">
        <v>0</v>
      </c>
      <c r="O68" s="32">
        <v>0</v>
      </c>
      <c r="P68" s="32">
        <f t="shared" si="6"/>
        <v>2.6123254</v>
      </c>
      <c r="Q68" s="32">
        <v>0</v>
      </c>
      <c r="R68" s="32">
        <v>0</v>
      </c>
      <c r="S68" s="32">
        <f t="shared" si="7"/>
        <v>-1.0255552232</v>
      </c>
      <c r="T68" s="33">
        <f>(P68-K68)/K68</f>
        <v>-0.2819100815622388</v>
      </c>
      <c r="U68" s="32">
        <v>0</v>
      </c>
      <c r="V68" s="32">
        <v>0</v>
      </c>
      <c r="W68" s="32">
        <v>0</v>
      </c>
      <c r="X68" s="32">
        <v>0</v>
      </c>
      <c r="Y68" s="32">
        <f t="shared" si="8"/>
        <v>-1.0255552232</v>
      </c>
      <c r="Z68" s="33">
        <f t="shared" si="8"/>
        <v>-0.2819100815622388</v>
      </c>
      <c r="AA68" s="32">
        <v>0</v>
      </c>
      <c r="AB68" s="32">
        <v>0</v>
      </c>
      <c r="AC68" s="34" t="s">
        <v>898</v>
      </c>
    </row>
    <row r="69" spans="1:29" ht="21">
      <c r="A69" s="154" t="s">
        <v>881</v>
      </c>
      <c r="B69" s="155" t="s">
        <v>882</v>
      </c>
      <c r="C69" s="154" t="s">
        <v>883</v>
      </c>
      <c r="D69" s="112">
        <v>3.6378806232</v>
      </c>
      <c r="E69" s="112">
        <v>0</v>
      </c>
      <c r="F69" s="112">
        <v>0</v>
      </c>
      <c r="G69" s="112">
        <v>3.6378806232</v>
      </c>
      <c r="H69" s="112">
        <v>3.6378806232</v>
      </c>
      <c r="I69" s="32">
        <v>0</v>
      </c>
      <c r="J69" s="32">
        <v>0</v>
      </c>
      <c r="K69" s="32">
        <f t="shared" si="5"/>
        <v>3.6378806232</v>
      </c>
      <c r="L69" s="32">
        <v>0</v>
      </c>
      <c r="M69" s="32">
        <v>2.6123254</v>
      </c>
      <c r="N69" s="32">
        <v>0</v>
      </c>
      <c r="O69" s="32">
        <v>0</v>
      </c>
      <c r="P69" s="32">
        <f t="shared" si="6"/>
        <v>2.6123254</v>
      </c>
      <c r="Q69" s="32">
        <v>0</v>
      </c>
      <c r="R69" s="32">
        <v>0</v>
      </c>
      <c r="S69" s="32">
        <f t="shared" si="7"/>
        <v>-1.0255552232</v>
      </c>
      <c r="T69" s="33">
        <f>(P69-K69)/K69</f>
        <v>-0.2819100815622388</v>
      </c>
      <c r="U69" s="32">
        <v>0</v>
      </c>
      <c r="V69" s="32">
        <v>0</v>
      </c>
      <c r="W69" s="32">
        <v>0</v>
      </c>
      <c r="X69" s="32">
        <v>0</v>
      </c>
      <c r="Y69" s="32">
        <f t="shared" si="8"/>
        <v>-1.0255552232</v>
      </c>
      <c r="Z69" s="33">
        <f t="shared" si="8"/>
        <v>-0.2819100815622388</v>
      </c>
      <c r="AA69" s="32">
        <v>0</v>
      </c>
      <c r="AB69" s="32">
        <v>0</v>
      </c>
      <c r="AC69" s="34" t="s">
        <v>898</v>
      </c>
    </row>
    <row r="70" spans="1:29" ht="52.5">
      <c r="A70" s="43" t="s">
        <v>819</v>
      </c>
      <c r="B70" s="44" t="s">
        <v>820</v>
      </c>
      <c r="C70" s="43" t="s">
        <v>774</v>
      </c>
      <c r="D70" s="32" t="s">
        <v>777</v>
      </c>
      <c r="E70" s="32" t="s">
        <v>777</v>
      </c>
      <c r="F70" s="32" t="s">
        <v>777</v>
      </c>
      <c r="G70" s="32" t="s">
        <v>777</v>
      </c>
      <c r="H70" s="32" t="s">
        <v>777</v>
      </c>
      <c r="I70" s="32" t="s">
        <v>777</v>
      </c>
      <c r="J70" s="32" t="s">
        <v>777</v>
      </c>
      <c r="K70" s="32" t="s">
        <v>777</v>
      </c>
      <c r="L70" s="32" t="s">
        <v>777</v>
      </c>
      <c r="M70" s="32" t="s">
        <v>777</v>
      </c>
      <c r="N70" s="32" t="s">
        <v>777</v>
      </c>
      <c r="O70" s="32" t="s">
        <v>777</v>
      </c>
      <c r="P70" s="32" t="s">
        <v>777</v>
      </c>
      <c r="Q70" s="32" t="s">
        <v>777</v>
      </c>
      <c r="R70" s="32" t="s">
        <v>777</v>
      </c>
      <c r="S70" s="32" t="s">
        <v>777</v>
      </c>
      <c r="T70" s="33" t="s">
        <v>777</v>
      </c>
      <c r="U70" s="32" t="s">
        <v>777</v>
      </c>
      <c r="V70" s="32" t="s">
        <v>777</v>
      </c>
      <c r="W70" s="32" t="s">
        <v>777</v>
      </c>
      <c r="X70" s="32" t="s">
        <v>777</v>
      </c>
      <c r="Y70" s="32" t="str">
        <f t="shared" si="1"/>
        <v>нд</v>
      </c>
      <c r="Z70" s="32" t="str">
        <f t="shared" si="1"/>
        <v>нд</v>
      </c>
      <c r="AA70" s="32" t="s">
        <v>777</v>
      </c>
      <c r="AB70" s="32" t="s">
        <v>777</v>
      </c>
      <c r="AC70" s="34" t="s">
        <v>777</v>
      </c>
    </row>
    <row r="71" spans="1:29" ht="42">
      <c r="A71" s="43" t="s">
        <v>595</v>
      </c>
      <c r="B71" s="44" t="s">
        <v>821</v>
      </c>
      <c r="C71" s="43" t="s">
        <v>774</v>
      </c>
      <c r="D71" s="32" t="s">
        <v>777</v>
      </c>
      <c r="E71" s="32" t="s">
        <v>777</v>
      </c>
      <c r="F71" s="32" t="s">
        <v>777</v>
      </c>
      <c r="G71" s="32" t="s">
        <v>777</v>
      </c>
      <c r="H71" s="32" t="s">
        <v>777</v>
      </c>
      <c r="I71" s="32" t="s">
        <v>777</v>
      </c>
      <c r="J71" s="32" t="s">
        <v>777</v>
      </c>
      <c r="K71" s="32" t="s">
        <v>777</v>
      </c>
      <c r="L71" s="32" t="s">
        <v>777</v>
      </c>
      <c r="M71" s="32" t="s">
        <v>777</v>
      </c>
      <c r="N71" s="32" t="s">
        <v>777</v>
      </c>
      <c r="O71" s="32" t="s">
        <v>777</v>
      </c>
      <c r="P71" s="32" t="s">
        <v>777</v>
      </c>
      <c r="Q71" s="32" t="s">
        <v>777</v>
      </c>
      <c r="R71" s="32" t="s">
        <v>777</v>
      </c>
      <c r="S71" s="32" t="s">
        <v>777</v>
      </c>
      <c r="T71" s="33" t="s">
        <v>777</v>
      </c>
      <c r="U71" s="32" t="s">
        <v>777</v>
      </c>
      <c r="V71" s="32" t="s">
        <v>777</v>
      </c>
      <c r="W71" s="32" t="s">
        <v>777</v>
      </c>
      <c r="X71" s="32" t="s">
        <v>777</v>
      </c>
      <c r="Y71" s="32" t="str">
        <f t="shared" si="1"/>
        <v>нд</v>
      </c>
      <c r="Z71" s="32" t="str">
        <f t="shared" si="1"/>
        <v>нд</v>
      </c>
      <c r="AA71" s="32" t="s">
        <v>777</v>
      </c>
      <c r="AB71" s="32" t="s">
        <v>777</v>
      </c>
      <c r="AC71" s="34" t="s">
        <v>777</v>
      </c>
    </row>
    <row r="72" spans="1:29" ht="31.5">
      <c r="A72" s="43" t="s">
        <v>597</v>
      </c>
      <c r="B72" s="44" t="s">
        <v>822</v>
      </c>
      <c r="C72" s="43" t="s">
        <v>774</v>
      </c>
      <c r="D72" s="32" t="s">
        <v>777</v>
      </c>
      <c r="E72" s="32" t="s">
        <v>777</v>
      </c>
      <c r="F72" s="32" t="s">
        <v>777</v>
      </c>
      <c r="G72" s="32" t="s">
        <v>777</v>
      </c>
      <c r="H72" s="32" t="s">
        <v>777</v>
      </c>
      <c r="I72" s="32" t="s">
        <v>777</v>
      </c>
      <c r="J72" s="32" t="s">
        <v>777</v>
      </c>
      <c r="K72" s="32" t="s">
        <v>777</v>
      </c>
      <c r="L72" s="32" t="s">
        <v>777</v>
      </c>
      <c r="M72" s="32" t="s">
        <v>777</v>
      </c>
      <c r="N72" s="32" t="s">
        <v>777</v>
      </c>
      <c r="O72" s="32" t="s">
        <v>777</v>
      </c>
      <c r="P72" s="32" t="s">
        <v>777</v>
      </c>
      <c r="Q72" s="32" t="s">
        <v>777</v>
      </c>
      <c r="R72" s="32" t="s">
        <v>777</v>
      </c>
      <c r="S72" s="32" t="s">
        <v>777</v>
      </c>
      <c r="T72" s="33" t="s">
        <v>777</v>
      </c>
      <c r="U72" s="32" t="s">
        <v>777</v>
      </c>
      <c r="V72" s="32" t="s">
        <v>777</v>
      </c>
      <c r="W72" s="32" t="s">
        <v>777</v>
      </c>
      <c r="X72" s="32" t="s">
        <v>777</v>
      </c>
      <c r="Y72" s="32" t="str">
        <f t="shared" si="1"/>
        <v>нд</v>
      </c>
      <c r="Z72" s="32" t="str">
        <f t="shared" si="1"/>
        <v>нд</v>
      </c>
      <c r="AA72" s="32" t="s">
        <v>777</v>
      </c>
      <c r="AB72" s="32" t="s">
        <v>777</v>
      </c>
      <c r="AC72" s="34" t="s">
        <v>777</v>
      </c>
    </row>
    <row r="73" spans="1:29" ht="31.5">
      <c r="A73" s="43" t="s">
        <v>600</v>
      </c>
      <c r="B73" s="44" t="s">
        <v>823</v>
      </c>
      <c r="C73" s="43" t="s">
        <v>774</v>
      </c>
      <c r="D73" s="32" t="s">
        <v>777</v>
      </c>
      <c r="E73" s="32" t="s">
        <v>777</v>
      </c>
      <c r="F73" s="32" t="s">
        <v>777</v>
      </c>
      <c r="G73" s="32" t="s">
        <v>777</v>
      </c>
      <c r="H73" s="32" t="s">
        <v>777</v>
      </c>
      <c r="I73" s="32" t="s">
        <v>777</v>
      </c>
      <c r="J73" s="32" t="s">
        <v>777</v>
      </c>
      <c r="K73" s="32" t="s">
        <v>777</v>
      </c>
      <c r="L73" s="32" t="s">
        <v>777</v>
      </c>
      <c r="M73" s="32" t="s">
        <v>777</v>
      </c>
      <c r="N73" s="32" t="s">
        <v>777</v>
      </c>
      <c r="O73" s="32" t="s">
        <v>777</v>
      </c>
      <c r="P73" s="32" t="s">
        <v>777</v>
      </c>
      <c r="Q73" s="32" t="s">
        <v>777</v>
      </c>
      <c r="R73" s="32" t="s">
        <v>777</v>
      </c>
      <c r="S73" s="32" t="s">
        <v>777</v>
      </c>
      <c r="T73" s="33" t="s">
        <v>777</v>
      </c>
      <c r="U73" s="32" t="s">
        <v>777</v>
      </c>
      <c r="V73" s="32" t="s">
        <v>777</v>
      </c>
      <c r="W73" s="32" t="s">
        <v>777</v>
      </c>
      <c r="X73" s="32" t="s">
        <v>777</v>
      </c>
      <c r="Y73" s="32" t="str">
        <f t="shared" si="1"/>
        <v>нд</v>
      </c>
      <c r="Z73" s="32" t="str">
        <f t="shared" si="1"/>
        <v>нд</v>
      </c>
      <c r="AA73" s="32" t="s">
        <v>777</v>
      </c>
      <c r="AB73" s="32" t="s">
        <v>777</v>
      </c>
      <c r="AC73" s="34" t="s">
        <v>777</v>
      </c>
    </row>
    <row r="74" spans="1:29" ht="31.5">
      <c r="A74" s="43" t="s">
        <v>601</v>
      </c>
      <c r="B74" s="44" t="s">
        <v>824</v>
      </c>
      <c r="C74" s="43" t="s">
        <v>774</v>
      </c>
      <c r="D74" s="32" t="s">
        <v>777</v>
      </c>
      <c r="E74" s="32" t="s">
        <v>777</v>
      </c>
      <c r="F74" s="32" t="s">
        <v>777</v>
      </c>
      <c r="G74" s="32" t="s">
        <v>777</v>
      </c>
      <c r="H74" s="32" t="s">
        <v>777</v>
      </c>
      <c r="I74" s="32" t="s">
        <v>777</v>
      </c>
      <c r="J74" s="32" t="s">
        <v>777</v>
      </c>
      <c r="K74" s="32" t="s">
        <v>777</v>
      </c>
      <c r="L74" s="32" t="s">
        <v>777</v>
      </c>
      <c r="M74" s="32" t="s">
        <v>777</v>
      </c>
      <c r="N74" s="32" t="s">
        <v>777</v>
      </c>
      <c r="O74" s="32" t="s">
        <v>777</v>
      </c>
      <c r="P74" s="32" t="s">
        <v>777</v>
      </c>
      <c r="Q74" s="32" t="s">
        <v>777</v>
      </c>
      <c r="R74" s="32" t="s">
        <v>777</v>
      </c>
      <c r="S74" s="32" t="s">
        <v>777</v>
      </c>
      <c r="T74" s="33" t="s">
        <v>777</v>
      </c>
      <c r="U74" s="32" t="s">
        <v>777</v>
      </c>
      <c r="V74" s="32" t="s">
        <v>777</v>
      </c>
      <c r="W74" s="32" t="s">
        <v>777</v>
      </c>
      <c r="X74" s="32" t="s">
        <v>777</v>
      </c>
      <c r="Y74" s="32" t="str">
        <f t="shared" si="1"/>
        <v>нд</v>
      </c>
      <c r="Z74" s="32" t="str">
        <f t="shared" si="1"/>
        <v>нд</v>
      </c>
      <c r="AA74" s="32" t="s">
        <v>777</v>
      </c>
      <c r="AB74" s="32" t="s">
        <v>777</v>
      </c>
      <c r="AC74" s="34" t="s">
        <v>777</v>
      </c>
    </row>
    <row r="75" spans="1:29" ht="31.5">
      <c r="A75" s="43" t="s">
        <v>602</v>
      </c>
      <c r="B75" s="44" t="s">
        <v>825</v>
      </c>
      <c r="C75" s="43" t="s">
        <v>774</v>
      </c>
      <c r="D75" s="32" t="s">
        <v>777</v>
      </c>
      <c r="E75" s="32" t="s">
        <v>777</v>
      </c>
      <c r="F75" s="32" t="s">
        <v>777</v>
      </c>
      <c r="G75" s="32" t="s">
        <v>777</v>
      </c>
      <c r="H75" s="32" t="s">
        <v>777</v>
      </c>
      <c r="I75" s="32" t="s">
        <v>777</v>
      </c>
      <c r="J75" s="32" t="s">
        <v>777</v>
      </c>
      <c r="K75" s="32" t="s">
        <v>777</v>
      </c>
      <c r="L75" s="32" t="s">
        <v>777</v>
      </c>
      <c r="M75" s="32" t="s">
        <v>777</v>
      </c>
      <c r="N75" s="32" t="s">
        <v>777</v>
      </c>
      <c r="O75" s="32" t="s">
        <v>777</v>
      </c>
      <c r="P75" s="32" t="s">
        <v>777</v>
      </c>
      <c r="Q75" s="32" t="s">
        <v>777</v>
      </c>
      <c r="R75" s="32" t="s">
        <v>777</v>
      </c>
      <c r="S75" s="32" t="s">
        <v>777</v>
      </c>
      <c r="T75" s="33" t="s">
        <v>777</v>
      </c>
      <c r="U75" s="32" t="s">
        <v>777</v>
      </c>
      <c r="V75" s="32" t="s">
        <v>777</v>
      </c>
      <c r="W75" s="32" t="s">
        <v>777</v>
      </c>
      <c r="X75" s="32" t="s">
        <v>777</v>
      </c>
      <c r="Y75" s="32" t="str">
        <f t="shared" si="1"/>
        <v>нд</v>
      </c>
      <c r="Z75" s="32" t="str">
        <f t="shared" si="1"/>
        <v>нд</v>
      </c>
      <c r="AA75" s="32" t="s">
        <v>777</v>
      </c>
      <c r="AB75" s="32" t="s">
        <v>777</v>
      </c>
      <c r="AC75" s="34" t="s">
        <v>777</v>
      </c>
    </row>
    <row r="76" spans="1:29" ht="52.5">
      <c r="A76" s="43" t="s">
        <v>603</v>
      </c>
      <c r="B76" s="44" t="s">
        <v>826</v>
      </c>
      <c r="C76" s="43" t="s">
        <v>774</v>
      </c>
      <c r="D76" s="32" t="s">
        <v>777</v>
      </c>
      <c r="E76" s="32" t="s">
        <v>777</v>
      </c>
      <c r="F76" s="32" t="s">
        <v>777</v>
      </c>
      <c r="G76" s="32" t="s">
        <v>777</v>
      </c>
      <c r="H76" s="32" t="s">
        <v>777</v>
      </c>
      <c r="I76" s="32" t="s">
        <v>777</v>
      </c>
      <c r="J76" s="32" t="s">
        <v>777</v>
      </c>
      <c r="K76" s="32" t="s">
        <v>777</v>
      </c>
      <c r="L76" s="32" t="s">
        <v>777</v>
      </c>
      <c r="M76" s="32" t="s">
        <v>777</v>
      </c>
      <c r="N76" s="32" t="s">
        <v>777</v>
      </c>
      <c r="O76" s="32" t="s">
        <v>777</v>
      </c>
      <c r="P76" s="32" t="s">
        <v>777</v>
      </c>
      <c r="Q76" s="32" t="s">
        <v>777</v>
      </c>
      <c r="R76" s="32" t="s">
        <v>777</v>
      </c>
      <c r="S76" s="32" t="s">
        <v>777</v>
      </c>
      <c r="T76" s="33" t="s">
        <v>777</v>
      </c>
      <c r="U76" s="32" t="s">
        <v>777</v>
      </c>
      <c r="V76" s="32" t="s">
        <v>777</v>
      </c>
      <c r="W76" s="32" t="s">
        <v>777</v>
      </c>
      <c r="X76" s="32" t="s">
        <v>777</v>
      </c>
      <c r="Y76" s="32" t="str">
        <f t="shared" si="1"/>
        <v>нд</v>
      </c>
      <c r="Z76" s="32" t="str">
        <f t="shared" si="1"/>
        <v>нд</v>
      </c>
      <c r="AA76" s="32" t="s">
        <v>777</v>
      </c>
      <c r="AB76" s="32" t="s">
        <v>777</v>
      </c>
      <c r="AC76" s="34" t="s">
        <v>777</v>
      </c>
    </row>
    <row r="77" spans="1:29" ht="52.5">
      <c r="A77" s="43" t="s">
        <v>604</v>
      </c>
      <c r="B77" s="44" t="s">
        <v>827</v>
      </c>
      <c r="C77" s="43" t="s">
        <v>774</v>
      </c>
      <c r="D77" s="32" t="s">
        <v>777</v>
      </c>
      <c r="E77" s="32" t="s">
        <v>777</v>
      </c>
      <c r="F77" s="32" t="s">
        <v>777</v>
      </c>
      <c r="G77" s="32" t="s">
        <v>777</v>
      </c>
      <c r="H77" s="32" t="s">
        <v>777</v>
      </c>
      <c r="I77" s="32" t="s">
        <v>777</v>
      </c>
      <c r="J77" s="32" t="s">
        <v>777</v>
      </c>
      <c r="K77" s="32" t="s">
        <v>777</v>
      </c>
      <c r="L77" s="32" t="s">
        <v>777</v>
      </c>
      <c r="M77" s="32" t="s">
        <v>777</v>
      </c>
      <c r="N77" s="32" t="s">
        <v>777</v>
      </c>
      <c r="O77" s="32" t="s">
        <v>777</v>
      </c>
      <c r="P77" s="32" t="s">
        <v>777</v>
      </c>
      <c r="Q77" s="32" t="s">
        <v>777</v>
      </c>
      <c r="R77" s="32" t="s">
        <v>777</v>
      </c>
      <c r="S77" s="32" t="s">
        <v>777</v>
      </c>
      <c r="T77" s="33" t="s">
        <v>777</v>
      </c>
      <c r="U77" s="32" t="s">
        <v>777</v>
      </c>
      <c r="V77" s="32" t="s">
        <v>777</v>
      </c>
      <c r="W77" s="32" t="s">
        <v>777</v>
      </c>
      <c r="X77" s="32" t="s">
        <v>777</v>
      </c>
      <c r="Y77" s="32" t="str">
        <f t="shared" si="1"/>
        <v>нд</v>
      </c>
      <c r="Z77" s="32" t="str">
        <f t="shared" si="1"/>
        <v>нд</v>
      </c>
      <c r="AA77" s="32" t="s">
        <v>777</v>
      </c>
      <c r="AB77" s="32" t="s">
        <v>777</v>
      </c>
      <c r="AC77" s="34" t="s">
        <v>777</v>
      </c>
    </row>
    <row r="78" spans="1:29" ht="42">
      <c r="A78" s="43" t="s">
        <v>605</v>
      </c>
      <c r="B78" s="44" t="s">
        <v>828</v>
      </c>
      <c r="C78" s="43" t="s">
        <v>774</v>
      </c>
      <c r="D78" s="32" t="s">
        <v>777</v>
      </c>
      <c r="E78" s="32" t="s">
        <v>777</v>
      </c>
      <c r="F78" s="32" t="s">
        <v>777</v>
      </c>
      <c r="G78" s="32" t="s">
        <v>777</v>
      </c>
      <c r="H78" s="32" t="s">
        <v>777</v>
      </c>
      <c r="I78" s="32" t="s">
        <v>777</v>
      </c>
      <c r="J78" s="32" t="s">
        <v>777</v>
      </c>
      <c r="K78" s="32" t="s">
        <v>777</v>
      </c>
      <c r="L78" s="32" t="s">
        <v>777</v>
      </c>
      <c r="M78" s="32" t="s">
        <v>777</v>
      </c>
      <c r="N78" s="32" t="s">
        <v>777</v>
      </c>
      <c r="O78" s="32" t="s">
        <v>777</v>
      </c>
      <c r="P78" s="32" t="s">
        <v>777</v>
      </c>
      <c r="Q78" s="32" t="s">
        <v>777</v>
      </c>
      <c r="R78" s="32" t="s">
        <v>777</v>
      </c>
      <c r="S78" s="32" t="s">
        <v>777</v>
      </c>
      <c r="T78" s="33" t="s">
        <v>777</v>
      </c>
      <c r="U78" s="32" t="s">
        <v>777</v>
      </c>
      <c r="V78" s="32" t="s">
        <v>777</v>
      </c>
      <c r="W78" s="32" t="s">
        <v>777</v>
      </c>
      <c r="X78" s="32" t="s">
        <v>777</v>
      </c>
      <c r="Y78" s="32" t="str">
        <f t="shared" si="1"/>
        <v>нд</v>
      </c>
      <c r="Z78" s="32" t="str">
        <f t="shared" si="1"/>
        <v>нд</v>
      </c>
      <c r="AA78" s="32" t="s">
        <v>777</v>
      </c>
      <c r="AB78" s="32" t="s">
        <v>777</v>
      </c>
      <c r="AC78" s="35" t="s">
        <v>777</v>
      </c>
    </row>
    <row r="79" spans="1:29" ht="52.5">
      <c r="A79" s="43" t="s">
        <v>829</v>
      </c>
      <c r="B79" s="44" t="s">
        <v>830</v>
      </c>
      <c r="C79" s="43" t="s">
        <v>774</v>
      </c>
      <c r="D79" s="32" t="s">
        <v>777</v>
      </c>
      <c r="E79" s="32" t="s">
        <v>777</v>
      </c>
      <c r="F79" s="32" t="s">
        <v>777</v>
      </c>
      <c r="G79" s="32" t="s">
        <v>777</v>
      </c>
      <c r="H79" s="32" t="s">
        <v>777</v>
      </c>
      <c r="I79" s="32" t="s">
        <v>777</v>
      </c>
      <c r="J79" s="32" t="s">
        <v>777</v>
      </c>
      <c r="K79" s="32" t="s">
        <v>777</v>
      </c>
      <c r="L79" s="32" t="s">
        <v>777</v>
      </c>
      <c r="M79" s="32" t="s">
        <v>777</v>
      </c>
      <c r="N79" s="32" t="s">
        <v>777</v>
      </c>
      <c r="O79" s="32" t="s">
        <v>777</v>
      </c>
      <c r="P79" s="32" t="s">
        <v>777</v>
      </c>
      <c r="Q79" s="32" t="s">
        <v>777</v>
      </c>
      <c r="R79" s="32" t="s">
        <v>777</v>
      </c>
      <c r="S79" s="32" t="s">
        <v>777</v>
      </c>
      <c r="T79" s="33" t="s">
        <v>777</v>
      </c>
      <c r="U79" s="32" t="s">
        <v>777</v>
      </c>
      <c r="V79" s="32" t="s">
        <v>777</v>
      </c>
      <c r="W79" s="32" t="s">
        <v>777</v>
      </c>
      <c r="X79" s="32" t="s">
        <v>777</v>
      </c>
      <c r="Y79" s="32" t="str">
        <f t="shared" si="1"/>
        <v>нд</v>
      </c>
      <c r="Z79" s="32" t="str">
        <f t="shared" si="1"/>
        <v>нд</v>
      </c>
      <c r="AA79" s="32" t="s">
        <v>777</v>
      </c>
      <c r="AB79" s="32" t="s">
        <v>777</v>
      </c>
      <c r="AC79" s="35" t="s">
        <v>777</v>
      </c>
    </row>
    <row r="80" spans="1:29" ht="63">
      <c r="A80" s="43" t="s">
        <v>831</v>
      </c>
      <c r="B80" s="44" t="s">
        <v>832</v>
      </c>
      <c r="C80" s="43" t="s">
        <v>774</v>
      </c>
      <c r="D80" s="32" t="s">
        <v>777</v>
      </c>
      <c r="E80" s="32" t="s">
        <v>777</v>
      </c>
      <c r="F80" s="32" t="s">
        <v>777</v>
      </c>
      <c r="G80" s="32" t="s">
        <v>777</v>
      </c>
      <c r="H80" s="32" t="s">
        <v>777</v>
      </c>
      <c r="I80" s="32" t="s">
        <v>777</v>
      </c>
      <c r="J80" s="32" t="s">
        <v>777</v>
      </c>
      <c r="K80" s="32" t="s">
        <v>777</v>
      </c>
      <c r="L80" s="32" t="s">
        <v>777</v>
      </c>
      <c r="M80" s="32" t="s">
        <v>777</v>
      </c>
      <c r="N80" s="32" t="s">
        <v>777</v>
      </c>
      <c r="O80" s="32" t="s">
        <v>777</v>
      </c>
      <c r="P80" s="32" t="s">
        <v>777</v>
      </c>
      <c r="Q80" s="32" t="s">
        <v>777</v>
      </c>
      <c r="R80" s="32" t="s">
        <v>777</v>
      </c>
      <c r="S80" s="32" t="s">
        <v>777</v>
      </c>
      <c r="T80" s="33" t="s">
        <v>777</v>
      </c>
      <c r="U80" s="32" t="s">
        <v>777</v>
      </c>
      <c r="V80" s="32" t="s">
        <v>777</v>
      </c>
      <c r="W80" s="32" t="s">
        <v>777</v>
      </c>
      <c r="X80" s="32" t="s">
        <v>777</v>
      </c>
      <c r="Y80" s="32" t="str">
        <f t="shared" si="1"/>
        <v>нд</v>
      </c>
      <c r="Z80" s="32" t="str">
        <f t="shared" si="1"/>
        <v>нд</v>
      </c>
      <c r="AA80" s="32" t="s">
        <v>777</v>
      </c>
      <c r="AB80" s="32" t="s">
        <v>777</v>
      </c>
      <c r="AC80" s="35" t="s">
        <v>777</v>
      </c>
    </row>
    <row r="81" spans="1:29" ht="42">
      <c r="A81" s="43" t="s">
        <v>833</v>
      </c>
      <c r="B81" s="44" t="s">
        <v>834</v>
      </c>
      <c r="C81" s="43" t="s">
        <v>774</v>
      </c>
      <c r="D81" s="32" t="s">
        <v>777</v>
      </c>
      <c r="E81" s="32" t="s">
        <v>777</v>
      </c>
      <c r="F81" s="32" t="s">
        <v>777</v>
      </c>
      <c r="G81" s="32" t="s">
        <v>777</v>
      </c>
      <c r="H81" s="32" t="s">
        <v>777</v>
      </c>
      <c r="I81" s="32" t="s">
        <v>777</v>
      </c>
      <c r="J81" s="32" t="s">
        <v>777</v>
      </c>
      <c r="K81" s="32" t="s">
        <v>777</v>
      </c>
      <c r="L81" s="32" t="s">
        <v>777</v>
      </c>
      <c r="M81" s="32" t="s">
        <v>777</v>
      </c>
      <c r="N81" s="32" t="s">
        <v>777</v>
      </c>
      <c r="O81" s="32" t="s">
        <v>777</v>
      </c>
      <c r="P81" s="32" t="s">
        <v>777</v>
      </c>
      <c r="Q81" s="32" t="s">
        <v>777</v>
      </c>
      <c r="R81" s="32" t="s">
        <v>777</v>
      </c>
      <c r="S81" s="32" t="s">
        <v>777</v>
      </c>
      <c r="T81" s="33" t="s">
        <v>777</v>
      </c>
      <c r="U81" s="32" t="s">
        <v>777</v>
      </c>
      <c r="V81" s="32" t="s">
        <v>777</v>
      </c>
      <c r="W81" s="32" t="s">
        <v>777</v>
      </c>
      <c r="X81" s="32" t="s">
        <v>777</v>
      </c>
      <c r="Y81" s="32" t="str">
        <f t="shared" si="1"/>
        <v>нд</v>
      </c>
      <c r="Z81" s="32" t="str">
        <f t="shared" si="1"/>
        <v>нд</v>
      </c>
      <c r="AA81" s="32" t="s">
        <v>777</v>
      </c>
      <c r="AB81" s="32" t="s">
        <v>777</v>
      </c>
      <c r="AC81" s="35" t="s">
        <v>777</v>
      </c>
    </row>
    <row r="82" spans="1:29" ht="63">
      <c r="A82" s="43" t="s">
        <v>835</v>
      </c>
      <c r="B82" s="44" t="s">
        <v>836</v>
      </c>
      <c r="C82" s="43" t="s">
        <v>774</v>
      </c>
      <c r="D82" s="32" t="s">
        <v>777</v>
      </c>
      <c r="E82" s="32" t="s">
        <v>777</v>
      </c>
      <c r="F82" s="32" t="s">
        <v>777</v>
      </c>
      <c r="G82" s="32" t="s">
        <v>777</v>
      </c>
      <c r="H82" s="32" t="s">
        <v>777</v>
      </c>
      <c r="I82" s="32" t="s">
        <v>777</v>
      </c>
      <c r="J82" s="32" t="s">
        <v>777</v>
      </c>
      <c r="K82" s="32" t="s">
        <v>777</v>
      </c>
      <c r="L82" s="32" t="s">
        <v>777</v>
      </c>
      <c r="M82" s="32" t="s">
        <v>777</v>
      </c>
      <c r="N82" s="32" t="s">
        <v>777</v>
      </c>
      <c r="O82" s="32" t="s">
        <v>777</v>
      </c>
      <c r="P82" s="32" t="s">
        <v>777</v>
      </c>
      <c r="Q82" s="32" t="s">
        <v>777</v>
      </c>
      <c r="R82" s="32" t="s">
        <v>777</v>
      </c>
      <c r="S82" s="32" t="s">
        <v>777</v>
      </c>
      <c r="T82" s="33" t="s">
        <v>777</v>
      </c>
      <c r="U82" s="32" t="s">
        <v>777</v>
      </c>
      <c r="V82" s="32" t="s">
        <v>777</v>
      </c>
      <c r="W82" s="32" t="s">
        <v>777</v>
      </c>
      <c r="X82" s="32" t="s">
        <v>777</v>
      </c>
      <c r="Y82" s="32" t="str">
        <f t="shared" si="1"/>
        <v>нд</v>
      </c>
      <c r="Z82" s="32" t="str">
        <f t="shared" si="1"/>
        <v>нд</v>
      </c>
      <c r="AA82" s="32" t="s">
        <v>777</v>
      </c>
      <c r="AB82" s="32" t="s">
        <v>777</v>
      </c>
      <c r="AC82" s="35" t="s">
        <v>777</v>
      </c>
    </row>
    <row r="83" spans="1:29" ht="73.5">
      <c r="A83" s="43" t="s">
        <v>148</v>
      </c>
      <c r="B83" s="44" t="s">
        <v>837</v>
      </c>
      <c r="C83" s="43" t="s">
        <v>774</v>
      </c>
      <c r="D83" s="32" t="s">
        <v>777</v>
      </c>
      <c r="E83" s="32" t="s">
        <v>777</v>
      </c>
      <c r="F83" s="32" t="s">
        <v>777</v>
      </c>
      <c r="G83" s="32" t="s">
        <v>777</v>
      </c>
      <c r="H83" s="32" t="s">
        <v>777</v>
      </c>
      <c r="I83" s="32" t="s">
        <v>777</v>
      </c>
      <c r="J83" s="32" t="s">
        <v>777</v>
      </c>
      <c r="K83" s="32" t="s">
        <v>777</v>
      </c>
      <c r="L83" s="32" t="s">
        <v>777</v>
      </c>
      <c r="M83" s="32" t="s">
        <v>777</v>
      </c>
      <c r="N83" s="32" t="s">
        <v>777</v>
      </c>
      <c r="O83" s="32" t="s">
        <v>777</v>
      </c>
      <c r="P83" s="32" t="s">
        <v>777</v>
      </c>
      <c r="Q83" s="32" t="s">
        <v>777</v>
      </c>
      <c r="R83" s="32" t="s">
        <v>777</v>
      </c>
      <c r="S83" s="32" t="s">
        <v>777</v>
      </c>
      <c r="T83" s="33" t="s">
        <v>777</v>
      </c>
      <c r="U83" s="32" t="s">
        <v>777</v>
      </c>
      <c r="V83" s="32" t="s">
        <v>777</v>
      </c>
      <c r="W83" s="32" t="s">
        <v>777</v>
      </c>
      <c r="X83" s="32" t="s">
        <v>777</v>
      </c>
      <c r="Y83" s="32" t="str">
        <f t="shared" si="1"/>
        <v>нд</v>
      </c>
      <c r="Z83" s="32" t="str">
        <f t="shared" si="1"/>
        <v>нд</v>
      </c>
      <c r="AA83" s="32" t="s">
        <v>777</v>
      </c>
      <c r="AB83" s="32" t="s">
        <v>777</v>
      </c>
      <c r="AC83" s="35" t="s">
        <v>777</v>
      </c>
    </row>
    <row r="84" spans="1:29" ht="63">
      <c r="A84" s="43" t="s">
        <v>838</v>
      </c>
      <c r="B84" s="44" t="s">
        <v>839</v>
      </c>
      <c r="C84" s="43" t="s">
        <v>774</v>
      </c>
      <c r="D84" s="32" t="s">
        <v>777</v>
      </c>
      <c r="E84" s="32" t="s">
        <v>777</v>
      </c>
      <c r="F84" s="32" t="s">
        <v>777</v>
      </c>
      <c r="G84" s="32" t="s">
        <v>777</v>
      </c>
      <c r="H84" s="32" t="s">
        <v>777</v>
      </c>
      <c r="I84" s="32" t="s">
        <v>777</v>
      </c>
      <c r="J84" s="32" t="s">
        <v>777</v>
      </c>
      <c r="K84" s="32" t="s">
        <v>777</v>
      </c>
      <c r="L84" s="32" t="s">
        <v>777</v>
      </c>
      <c r="M84" s="32" t="s">
        <v>777</v>
      </c>
      <c r="N84" s="32" t="s">
        <v>777</v>
      </c>
      <c r="O84" s="32" t="s">
        <v>777</v>
      </c>
      <c r="P84" s="32" t="s">
        <v>777</v>
      </c>
      <c r="Q84" s="32" t="s">
        <v>777</v>
      </c>
      <c r="R84" s="32" t="s">
        <v>777</v>
      </c>
      <c r="S84" s="32" t="s">
        <v>777</v>
      </c>
      <c r="T84" s="33" t="s">
        <v>777</v>
      </c>
      <c r="U84" s="32" t="s">
        <v>777</v>
      </c>
      <c r="V84" s="32" t="s">
        <v>777</v>
      </c>
      <c r="W84" s="32" t="s">
        <v>777</v>
      </c>
      <c r="X84" s="32" t="s">
        <v>777</v>
      </c>
      <c r="Y84" s="32" t="str">
        <f t="shared" si="1"/>
        <v>нд</v>
      </c>
      <c r="Z84" s="32" t="str">
        <f t="shared" si="1"/>
        <v>нд</v>
      </c>
      <c r="AA84" s="32" t="s">
        <v>777</v>
      </c>
      <c r="AB84" s="32" t="s">
        <v>777</v>
      </c>
      <c r="AC84" s="35" t="s">
        <v>777</v>
      </c>
    </row>
    <row r="85" spans="1:29" ht="63">
      <c r="A85" s="43" t="s">
        <v>840</v>
      </c>
      <c r="B85" s="44" t="s">
        <v>841</v>
      </c>
      <c r="C85" s="43" t="s">
        <v>774</v>
      </c>
      <c r="D85" s="32" t="s">
        <v>777</v>
      </c>
      <c r="E85" s="32" t="s">
        <v>777</v>
      </c>
      <c r="F85" s="32" t="s">
        <v>777</v>
      </c>
      <c r="G85" s="32" t="s">
        <v>777</v>
      </c>
      <c r="H85" s="32" t="s">
        <v>777</v>
      </c>
      <c r="I85" s="32" t="s">
        <v>777</v>
      </c>
      <c r="J85" s="32" t="s">
        <v>777</v>
      </c>
      <c r="K85" s="32" t="s">
        <v>777</v>
      </c>
      <c r="L85" s="32" t="s">
        <v>777</v>
      </c>
      <c r="M85" s="32" t="s">
        <v>777</v>
      </c>
      <c r="N85" s="32" t="s">
        <v>777</v>
      </c>
      <c r="O85" s="32" t="s">
        <v>777</v>
      </c>
      <c r="P85" s="32" t="s">
        <v>777</v>
      </c>
      <c r="Q85" s="32" t="s">
        <v>777</v>
      </c>
      <c r="R85" s="32" t="s">
        <v>777</v>
      </c>
      <c r="S85" s="32" t="s">
        <v>777</v>
      </c>
      <c r="T85" s="33" t="s">
        <v>777</v>
      </c>
      <c r="U85" s="32" t="s">
        <v>777</v>
      </c>
      <c r="V85" s="32" t="s">
        <v>777</v>
      </c>
      <c r="W85" s="32" t="s">
        <v>777</v>
      </c>
      <c r="X85" s="32" t="s">
        <v>777</v>
      </c>
      <c r="Y85" s="32" t="str">
        <f t="shared" si="1"/>
        <v>нд</v>
      </c>
      <c r="Z85" s="32" t="str">
        <f t="shared" si="1"/>
        <v>нд</v>
      </c>
      <c r="AA85" s="32" t="s">
        <v>777</v>
      </c>
      <c r="AB85" s="32" t="s">
        <v>777</v>
      </c>
      <c r="AC85" s="35" t="s">
        <v>777</v>
      </c>
    </row>
    <row r="86" spans="1:29" ht="52.5">
      <c r="A86" s="43" t="s">
        <v>150</v>
      </c>
      <c r="B86" s="44" t="s">
        <v>842</v>
      </c>
      <c r="C86" s="43" t="s">
        <v>774</v>
      </c>
      <c r="D86" s="32" t="s">
        <v>777</v>
      </c>
      <c r="E86" s="32" t="s">
        <v>777</v>
      </c>
      <c r="F86" s="32" t="s">
        <v>777</v>
      </c>
      <c r="G86" s="32" t="s">
        <v>777</v>
      </c>
      <c r="H86" s="32" t="s">
        <v>777</v>
      </c>
      <c r="I86" s="32" t="s">
        <v>777</v>
      </c>
      <c r="J86" s="32" t="s">
        <v>777</v>
      </c>
      <c r="K86" s="32" t="s">
        <v>777</v>
      </c>
      <c r="L86" s="32" t="s">
        <v>777</v>
      </c>
      <c r="M86" s="32" t="s">
        <v>777</v>
      </c>
      <c r="N86" s="32" t="s">
        <v>777</v>
      </c>
      <c r="O86" s="32" t="s">
        <v>777</v>
      </c>
      <c r="P86" s="32" t="s">
        <v>777</v>
      </c>
      <c r="Q86" s="32" t="s">
        <v>777</v>
      </c>
      <c r="R86" s="32" t="s">
        <v>777</v>
      </c>
      <c r="S86" s="32" t="s">
        <v>777</v>
      </c>
      <c r="T86" s="33" t="s">
        <v>777</v>
      </c>
      <c r="U86" s="32" t="s">
        <v>777</v>
      </c>
      <c r="V86" s="32" t="s">
        <v>777</v>
      </c>
      <c r="W86" s="32" t="s">
        <v>777</v>
      </c>
      <c r="X86" s="32" t="s">
        <v>777</v>
      </c>
      <c r="Y86" s="32" t="str">
        <f t="shared" si="1"/>
        <v>нд</v>
      </c>
      <c r="Z86" s="32" t="str">
        <f t="shared" si="1"/>
        <v>нд</v>
      </c>
      <c r="AA86" s="32" t="s">
        <v>777</v>
      </c>
      <c r="AB86" s="32" t="s">
        <v>777</v>
      </c>
      <c r="AC86" s="35" t="s">
        <v>777</v>
      </c>
    </row>
    <row r="87" spans="1:29" ht="52.5">
      <c r="A87" s="43" t="s">
        <v>152</v>
      </c>
      <c r="B87" s="44" t="s">
        <v>843</v>
      </c>
      <c r="C87" s="43" t="s">
        <v>774</v>
      </c>
      <c r="D87" s="32" t="s">
        <v>777</v>
      </c>
      <c r="E87" s="32" t="s">
        <v>777</v>
      </c>
      <c r="F87" s="32" t="s">
        <v>777</v>
      </c>
      <c r="G87" s="32" t="s">
        <v>777</v>
      </c>
      <c r="H87" s="32" t="s">
        <v>777</v>
      </c>
      <c r="I87" s="32" t="s">
        <v>777</v>
      </c>
      <c r="J87" s="32" t="s">
        <v>777</v>
      </c>
      <c r="K87" s="32" t="s">
        <v>777</v>
      </c>
      <c r="L87" s="32" t="s">
        <v>777</v>
      </c>
      <c r="M87" s="32" t="s">
        <v>777</v>
      </c>
      <c r="N87" s="32" t="s">
        <v>777</v>
      </c>
      <c r="O87" s="32" t="s">
        <v>777</v>
      </c>
      <c r="P87" s="32" t="s">
        <v>777</v>
      </c>
      <c r="Q87" s="32" t="s">
        <v>777</v>
      </c>
      <c r="R87" s="32" t="s">
        <v>777</v>
      </c>
      <c r="S87" s="32" t="s">
        <v>777</v>
      </c>
      <c r="T87" s="33" t="s">
        <v>777</v>
      </c>
      <c r="U87" s="32" t="s">
        <v>777</v>
      </c>
      <c r="V87" s="32" t="s">
        <v>777</v>
      </c>
      <c r="W87" s="32" t="s">
        <v>777</v>
      </c>
      <c r="X87" s="32" t="s">
        <v>777</v>
      </c>
      <c r="Y87" s="32" t="str">
        <f t="shared" si="1"/>
        <v>нд</v>
      </c>
      <c r="Z87" s="32" t="str">
        <f t="shared" si="1"/>
        <v>нд</v>
      </c>
      <c r="AA87" s="32" t="s">
        <v>777</v>
      </c>
      <c r="AB87" s="32" t="s">
        <v>777</v>
      </c>
      <c r="AC87" s="36" t="s">
        <v>777</v>
      </c>
    </row>
    <row r="88" spans="1:29" ht="31.5">
      <c r="A88" s="43" t="s">
        <v>154</v>
      </c>
      <c r="B88" s="44" t="s">
        <v>844</v>
      </c>
      <c r="C88" s="43" t="s">
        <v>774</v>
      </c>
      <c r="D88" s="112">
        <f aca="true" t="shared" si="9" ref="D88:S88">SUM(D89:D91)</f>
        <v>4.0784448774545305</v>
      </c>
      <c r="E88" s="112">
        <f t="shared" si="9"/>
        <v>0</v>
      </c>
      <c r="F88" s="112">
        <f t="shared" si="9"/>
        <v>0</v>
      </c>
      <c r="G88" s="112">
        <f t="shared" si="9"/>
        <v>4.0784448774545305</v>
      </c>
      <c r="H88" s="112">
        <f t="shared" si="9"/>
        <v>0</v>
      </c>
      <c r="I88" s="112">
        <f t="shared" si="9"/>
        <v>0</v>
      </c>
      <c r="J88" s="112">
        <f t="shared" si="9"/>
        <v>0</v>
      </c>
      <c r="K88" s="112">
        <f t="shared" si="9"/>
        <v>0</v>
      </c>
      <c r="L88" s="112">
        <f t="shared" si="9"/>
        <v>0</v>
      </c>
      <c r="M88" s="112">
        <f t="shared" si="9"/>
        <v>0</v>
      </c>
      <c r="N88" s="112">
        <f t="shared" si="9"/>
        <v>0</v>
      </c>
      <c r="O88" s="112">
        <f t="shared" si="9"/>
        <v>0</v>
      </c>
      <c r="P88" s="112">
        <f t="shared" si="9"/>
        <v>0</v>
      </c>
      <c r="Q88" s="112">
        <f t="shared" si="9"/>
        <v>0</v>
      </c>
      <c r="R88" s="112">
        <f t="shared" si="9"/>
        <v>4.0784448774545305</v>
      </c>
      <c r="S88" s="112">
        <f t="shared" si="9"/>
        <v>0</v>
      </c>
      <c r="T88" s="114">
        <v>0</v>
      </c>
      <c r="U88" s="112">
        <f>SUM(U89:U91)</f>
        <v>0</v>
      </c>
      <c r="V88" s="112">
        <f>SUM(V89:V91)</f>
        <v>0</v>
      </c>
      <c r="W88" s="112">
        <f>SUM(W89:W91)</f>
        <v>0</v>
      </c>
      <c r="X88" s="112">
        <f>SUM(X89:X91)</f>
        <v>0</v>
      </c>
      <c r="Y88" s="112">
        <f>S88</f>
        <v>0</v>
      </c>
      <c r="Z88" s="114">
        <f>T88</f>
        <v>0</v>
      </c>
      <c r="AA88" s="112">
        <f>SUM(AA89:AA91)</f>
        <v>0</v>
      </c>
      <c r="AB88" s="112">
        <f>SUM(AB89:AB91)</f>
        <v>0</v>
      </c>
      <c r="AC88" s="36" t="s">
        <v>777</v>
      </c>
    </row>
    <row r="89" spans="1:29" ht="22.5">
      <c r="A89" s="150" t="s">
        <v>845</v>
      </c>
      <c r="B89" s="151" t="s">
        <v>865</v>
      </c>
      <c r="C89" s="150" t="s">
        <v>866</v>
      </c>
      <c r="D89" s="113">
        <v>1.1043745194006</v>
      </c>
      <c r="E89" s="113">
        <v>0</v>
      </c>
      <c r="F89" s="113">
        <v>0</v>
      </c>
      <c r="G89" s="113">
        <f>D89</f>
        <v>1.1043745194006</v>
      </c>
      <c r="H89" s="37">
        <v>0</v>
      </c>
      <c r="I89" s="37">
        <v>0</v>
      </c>
      <c r="J89" s="37">
        <v>0</v>
      </c>
      <c r="K89" s="148">
        <f>H89</f>
        <v>0</v>
      </c>
      <c r="L89" s="148">
        <v>0</v>
      </c>
      <c r="M89" s="148">
        <v>0</v>
      </c>
      <c r="N89" s="148">
        <v>0</v>
      </c>
      <c r="O89" s="148">
        <v>0</v>
      </c>
      <c r="P89" s="148">
        <f>M89</f>
        <v>0</v>
      </c>
      <c r="Q89" s="148">
        <v>0</v>
      </c>
      <c r="R89" s="115">
        <f>G89</f>
        <v>1.1043745194006</v>
      </c>
      <c r="S89" s="152">
        <f>M89-H89</f>
        <v>0</v>
      </c>
      <c r="T89" s="153">
        <v>0</v>
      </c>
      <c r="U89" s="148">
        <v>0</v>
      </c>
      <c r="V89" s="153">
        <v>0</v>
      </c>
      <c r="W89" s="148">
        <v>0</v>
      </c>
      <c r="X89" s="153">
        <v>0</v>
      </c>
      <c r="Y89" s="148">
        <f t="shared" si="1"/>
        <v>0</v>
      </c>
      <c r="Z89" s="153">
        <f t="shared" si="1"/>
        <v>0</v>
      </c>
      <c r="AA89" s="148">
        <v>0</v>
      </c>
      <c r="AB89" s="153">
        <v>0</v>
      </c>
      <c r="AC89" s="36" t="s">
        <v>777</v>
      </c>
    </row>
    <row r="90" spans="1:29" ht="22.5">
      <c r="A90" s="150" t="s">
        <v>846</v>
      </c>
      <c r="B90" s="151" t="s">
        <v>867</v>
      </c>
      <c r="C90" s="150" t="s">
        <v>868</v>
      </c>
      <c r="D90" s="113">
        <v>1.3810694840675963</v>
      </c>
      <c r="E90" s="113">
        <v>0</v>
      </c>
      <c r="F90" s="113">
        <v>0</v>
      </c>
      <c r="G90" s="113">
        <f>D90</f>
        <v>1.3810694840675963</v>
      </c>
      <c r="H90" s="37">
        <v>0</v>
      </c>
      <c r="I90" s="37">
        <v>0</v>
      </c>
      <c r="J90" s="37">
        <v>0</v>
      </c>
      <c r="K90" s="148">
        <f>H90</f>
        <v>0</v>
      </c>
      <c r="L90" s="148">
        <v>0</v>
      </c>
      <c r="M90" s="148">
        <v>0</v>
      </c>
      <c r="N90" s="148">
        <v>0</v>
      </c>
      <c r="O90" s="148">
        <v>0</v>
      </c>
      <c r="P90" s="148">
        <f>M90</f>
        <v>0</v>
      </c>
      <c r="Q90" s="148">
        <v>0</v>
      </c>
      <c r="R90" s="115">
        <f>G90</f>
        <v>1.3810694840675963</v>
      </c>
      <c r="S90" s="152">
        <f>M90-H90</f>
        <v>0</v>
      </c>
      <c r="T90" s="153">
        <v>0</v>
      </c>
      <c r="U90" s="148">
        <v>0</v>
      </c>
      <c r="V90" s="153">
        <v>0</v>
      </c>
      <c r="W90" s="148">
        <v>0</v>
      </c>
      <c r="X90" s="153">
        <v>0</v>
      </c>
      <c r="Y90" s="148">
        <f t="shared" si="1"/>
        <v>0</v>
      </c>
      <c r="Z90" s="153">
        <f t="shared" si="1"/>
        <v>0</v>
      </c>
      <c r="AA90" s="148">
        <v>0</v>
      </c>
      <c r="AB90" s="153">
        <v>0</v>
      </c>
      <c r="AC90" s="36" t="s">
        <v>777</v>
      </c>
    </row>
    <row r="91" spans="1:29" ht="22.5">
      <c r="A91" s="150" t="s">
        <v>847</v>
      </c>
      <c r="B91" s="151" t="s">
        <v>869</v>
      </c>
      <c r="C91" s="150" t="s">
        <v>870</v>
      </c>
      <c r="D91" s="113">
        <v>1.5930008739863337</v>
      </c>
      <c r="E91" s="113">
        <v>0</v>
      </c>
      <c r="F91" s="113">
        <v>0</v>
      </c>
      <c r="G91" s="113">
        <f>D91</f>
        <v>1.5930008739863337</v>
      </c>
      <c r="H91" s="37">
        <v>0</v>
      </c>
      <c r="I91" s="37">
        <v>0</v>
      </c>
      <c r="J91" s="37">
        <v>0</v>
      </c>
      <c r="K91" s="148">
        <f>H91</f>
        <v>0</v>
      </c>
      <c r="L91" s="148">
        <v>0</v>
      </c>
      <c r="M91" s="148">
        <v>0</v>
      </c>
      <c r="N91" s="148">
        <v>0</v>
      </c>
      <c r="O91" s="148">
        <v>0</v>
      </c>
      <c r="P91" s="148">
        <f>M91</f>
        <v>0</v>
      </c>
      <c r="Q91" s="148">
        <v>0</v>
      </c>
      <c r="R91" s="115">
        <f>G91</f>
        <v>1.5930008739863337</v>
      </c>
      <c r="S91" s="152">
        <f>M91-H91</f>
        <v>0</v>
      </c>
      <c r="T91" s="153">
        <v>0</v>
      </c>
      <c r="U91" s="148">
        <v>0</v>
      </c>
      <c r="V91" s="153">
        <v>0</v>
      </c>
      <c r="W91" s="148">
        <v>0</v>
      </c>
      <c r="X91" s="153">
        <v>0</v>
      </c>
      <c r="Y91" s="148">
        <f t="shared" si="1"/>
        <v>0</v>
      </c>
      <c r="Z91" s="153">
        <f t="shared" si="1"/>
        <v>0</v>
      </c>
      <c r="AA91" s="148">
        <v>0</v>
      </c>
      <c r="AB91" s="153">
        <v>0</v>
      </c>
      <c r="AC91" s="36" t="s">
        <v>777</v>
      </c>
    </row>
  </sheetData>
  <sheetProtection/>
  <mergeCells count="36">
    <mergeCell ref="AC28:AC31"/>
    <mergeCell ref="H29:L29"/>
    <mergeCell ref="M29:Q29"/>
    <mergeCell ref="S29:T30"/>
    <mergeCell ref="U29:V30"/>
    <mergeCell ref="W29:X30"/>
    <mergeCell ref="Y29:Z30"/>
    <mergeCell ref="AA29:AB30"/>
    <mergeCell ref="N30:N31"/>
    <mergeCell ref="O30:O31"/>
    <mergeCell ref="P30:P31"/>
    <mergeCell ref="Q30:Q31"/>
    <mergeCell ref="L30:L31"/>
    <mergeCell ref="M30:M31"/>
    <mergeCell ref="A28:A31"/>
    <mergeCell ref="B28:B31"/>
    <mergeCell ref="C28:C31"/>
    <mergeCell ref="D28:D31"/>
    <mergeCell ref="E28:E31"/>
    <mergeCell ref="F28:F31"/>
    <mergeCell ref="G28:G31"/>
    <mergeCell ref="H28:Q28"/>
    <mergeCell ref="R28:R31"/>
    <mergeCell ref="S28:AB28"/>
    <mergeCell ref="H30:H31"/>
    <mergeCell ref="I30:I31"/>
    <mergeCell ref="J30:J31"/>
    <mergeCell ref="K30:K31"/>
    <mergeCell ref="K23:L23"/>
    <mergeCell ref="K26:S26"/>
    <mergeCell ref="K25:W25"/>
    <mergeCell ref="Z16:AC16"/>
    <mergeCell ref="A17:AC17"/>
    <mergeCell ref="J18:K18"/>
    <mergeCell ref="H20:R20"/>
    <mergeCell ref="H21:R21"/>
  </mergeCells>
  <printOptions/>
  <pageMargins left="0.3937007874015748" right="0.3937007874015748" top="0.5905511811023623" bottom="0.3937007874015748" header="0" footer="0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91"/>
  <sheetViews>
    <sheetView zoomScale="85" zoomScaleNormal="85" zoomScalePageLayoutView="0" workbookViewId="0" topLeftCell="A14">
      <pane xSplit="2" ySplit="19" topLeftCell="C60" activePane="bottomRight" state="frozen"/>
      <selection pane="topLeft" activeCell="A14" sqref="A14"/>
      <selection pane="topRight" activeCell="C14" sqref="C14"/>
      <selection pane="bottomLeft" activeCell="A18" sqref="A18"/>
      <selection pane="bottomRight" activeCell="M67" sqref="M67"/>
    </sheetView>
  </sheetViews>
  <sheetFormatPr defaultColWidth="9.140625" defaultRowHeight="15"/>
  <cols>
    <col min="1" max="1" width="8.140625" style="5" customWidth="1"/>
    <col min="2" max="2" width="29.8515625" style="5" customWidth="1"/>
    <col min="3" max="3" width="10.421875" style="5" customWidth="1"/>
    <col min="4" max="4" width="17.8515625" style="5" customWidth="1"/>
    <col min="5" max="5" width="14.00390625" style="5" customWidth="1"/>
    <col min="6" max="15" width="7.7109375" style="5" customWidth="1"/>
    <col min="16" max="17" width="8.28125" style="5" customWidth="1"/>
    <col min="18" max="19" width="7.7109375" style="5" customWidth="1"/>
    <col min="20" max="20" width="30.57421875" style="5" customWidth="1"/>
    <col min="21" max="16384" width="9.140625" style="5" customWidth="1"/>
  </cols>
  <sheetData>
    <row r="1" s="8" customFormat="1" ht="12">
      <c r="T1" s="9" t="s">
        <v>30</v>
      </c>
    </row>
    <row r="2" s="8" customFormat="1" ht="24" customHeight="1"/>
    <row r="3" spans="1:20" s="10" customFormat="1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10" customFormat="1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11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s="45" customFormat="1" ht="24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3" customFormat="1" ht="1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0" customFormat="1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11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s="45" customFormat="1" ht="21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s="3" customFormat="1" ht="1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1.2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11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11.2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9" t="s">
        <v>30</v>
      </c>
    </row>
    <row r="16" spans="1:20" ht="11.2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83" t="s">
        <v>1</v>
      </c>
      <c r="R16" s="183"/>
      <c r="S16" s="183"/>
      <c r="T16" s="183"/>
    </row>
    <row r="17" spans="1:20" ht="11.25" customHeight="1">
      <c r="A17" s="184" t="s">
        <v>31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</row>
    <row r="18" spans="1:20" ht="11.25" customHeight="1">
      <c r="A18" s="10"/>
      <c r="B18" s="10"/>
      <c r="C18" s="10"/>
      <c r="D18" s="10"/>
      <c r="E18" s="10"/>
      <c r="F18" s="10"/>
      <c r="G18" s="11" t="s">
        <v>3</v>
      </c>
      <c r="H18" s="185" t="s">
        <v>862</v>
      </c>
      <c r="I18" s="185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ht="11.25" customHeight="1"/>
    <row r="20" spans="1:20" ht="22.5" customHeight="1">
      <c r="A20" s="10"/>
      <c r="B20" s="10"/>
      <c r="C20" s="10"/>
      <c r="D20" s="10"/>
      <c r="E20" s="10"/>
      <c r="F20" s="11" t="s">
        <v>4</v>
      </c>
      <c r="G20" s="186" t="s">
        <v>772</v>
      </c>
      <c r="H20" s="186"/>
      <c r="I20" s="186"/>
      <c r="J20" s="186"/>
      <c r="K20" s="186"/>
      <c r="L20" s="186"/>
      <c r="M20" s="186"/>
      <c r="N20" s="186"/>
      <c r="O20" s="146"/>
      <c r="P20" s="146"/>
      <c r="Q20" s="146"/>
      <c r="R20" s="10"/>
      <c r="S20" s="146"/>
      <c r="T20" s="10"/>
    </row>
    <row r="21" spans="1:20" ht="11.25" customHeight="1">
      <c r="A21" s="3"/>
      <c r="B21" s="3"/>
      <c r="C21" s="3"/>
      <c r="D21" s="3"/>
      <c r="E21" s="3"/>
      <c r="F21" s="3"/>
      <c r="G21" s="187" t="s">
        <v>5</v>
      </c>
      <c r="H21" s="187"/>
      <c r="I21" s="187"/>
      <c r="J21" s="187"/>
      <c r="K21" s="187"/>
      <c r="L21" s="187"/>
      <c r="M21" s="187"/>
      <c r="N21" s="187"/>
      <c r="O21" s="145"/>
      <c r="P21" s="145"/>
      <c r="Q21" s="145"/>
      <c r="R21" s="3"/>
      <c r="S21" s="145"/>
      <c r="T21" s="3"/>
    </row>
    <row r="22" ht="11.25" customHeight="1"/>
    <row r="23" spans="1:20" ht="11.25" customHeight="1">
      <c r="A23" s="10"/>
      <c r="B23" s="10"/>
      <c r="C23" s="10"/>
      <c r="D23" s="10"/>
      <c r="E23" s="10"/>
      <c r="F23" s="10"/>
      <c r="G23" s="10"/>
      <c r="H23" s="11" t="s">
        <v>6</v>
      </c>
      <c r="I23" s="185" t="s">
        <v>863</v>
      </c>
      <c r="J23" s="185"/>
      <c r="K23" s="10" t="s">
        <v>7</v>
      </c>
      <c r="L23" s="10"/>
      <c r="M23" s="10"/>
      <c r="N23" s="10"/>
      <c r="O23" s="10"/>
      <c r="P23" s="10"/>
      <c r="Q23" s="10"/>
      <c r="R23" s="10"/>
      <c r="S23" s="10"/>
      <c r="T23" s="10"/>
    </row>
    <row r="24" ht="11.25" customHeight="1"/>
    <row r="25" spans="1:20" ht="33" customHeight="1">
      <c r="A25" s="10"/>
      <c r="B25" s="10"/>
      <c r="C25" s="10"/>
      <c r="D25" s="10"/>
      <c r="E25" s="10"/>
      <c r="F25" s="10"/>
      <c r="G25" s="11" t="s">
        <v>8</v>
      </c>
      <c r="H25" s="166" t="s">
        <v>864</v>
      </c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</row>
    <row r="26" spans="1:20" ht="11.25" customHeight="1">
      <c r="A26" s="3"/>
      <c r="B26" s="3"/>
      <c r="C26" s="3"/>
      <c r="D26" s="3"/>
      <c r="E26" s="3"/>
      <c r="F26" s="3"/>
      <c r="G26" s="3"/>
      <c r="H26" s="187" t="s">
        <v>9</v>
      </c>
      <c r="I26" s="187"/>
      <c r="J26" s="187"/>
      <c r="K26" s="187"/>
      <c r="L26" s="187"/>
      <c r="M26" s="187"/>
      <c r="N26" s="187"/>
      <c r="O26" s="187"/>
      <c r="P26" s="3"/>
      <c r="Q26" s="145"/>
      <c r="R26" s="3"/>
      <c r="S26" s="3"/>
      <c r="T26" s="3"/>
    </row>
    <row r="27" ht="11.25" customHeight="1"/>
    <row r="28" ht="11.25" customHeight="1"/>
    <row r="29" spans="1:20" s="8" customFormat="1" ht="48" customHeight="1">
      <c r="A29" s="195" t="s">
        <v>32</v>
      </c>
      <c r="B29" s="195" t="s">
        <v>33</v>
      </c>
      <c r="C29" s="195" t="s">
        <v>34</v>
      </c>
      <c r="D29" s="195" t="s">
        <v>35</v>
      </c>
      <c r="E29" s="195" t="s">
        <v>36</v>
      </c>
      <c r="F29" s="188" t="s">
        <v>888</v>
      </c>
      <c r="G29" s="189"/>
      <c r="H29" s="188" t="s">
        <v>889</v>
      </c>
      <c r="I29" s="189"/>
      <c r="J29" s="192" t="s">
        <v>890</v>
      </c>
      <c r="K29" s="193"/>
      <c r="L29" s="193"/>
      <c r="M29" s="194"/>
      <c r="N29" s="188" t="s">
        <v>892</v>
      </c>
      <c r="O29" s="189"/>
      <c r="P29" s="192" t="s">
        <v>891</v>
      </c>
      <c r="Q29" s="193"/>
      <c r="R29" s="193"/>
      <c r="S29" s="194"/>
      <c r="T29" s="195" t="s">
        <v>15</v>
      </c>
    </row>
    <row r="30" spans="1:20" s="8" customFormat="1" ht="27.75" customHeight="1">
      <c r="A30" s="196"/>
      <c r="B30" s="196"/>
      <c r="C30" s="196"/>
      <c r="D30" s="196"/>
      <c r="E30" s="196"/>
      <c r="F30" s="190"/>
      <c r="G30" s="191"/>
      <c r="H30" s="190"/>
      <c r="I30" s="191"/>
      <c r="J30" s="198" t="s">
        <v>16</v>
      </c>
      <c r="K30" s="199"/>
      <c r="L30" s="198" t="s">
        <v>17</v>
      </c>
      <c r="M30" s="199"/>
      <c r="N30" s="190"/>
      <c r="O30" s="191"/>
      <c r="P30" s="198" t="s">
        <v>37</v>
      </c>
      <c r="Q30" s="199"/>
      <c r="R30" s="198" t="s">
        <v>28</v>
      </c>
      <c r="S30" s="199"/>
      <c r="T30" s="196"/>
    </row>
    <row r="31" spans="1:20" s="8" customFormat="1" ht="105.75" customHeight="1">
      <c r="A31" s="197"/>
      <c r="B31" s="197"/>
      <c r="C31" s="197"/>
      <c r="D31" s="197"/>
      <c r="E31" s="200"/>
      <c r="F31" s="46" t="s">
        <v>38</v>
      </c>
      <c r="G31" s="46" t="s">
        <v>39</v>
      </c>
      <c r="H31" s="46" t="s">
        <v>38</v>
      </c>
      <c r="I31" s="46" t="s">
        <v>39</v>
      </c>
      <c r="J31" s="46" t="s">
        <v>38</v>
      </c>
      <c r="K31" s="46" t="s">
        <v>40</v>
      </c>
      <c r="L31" s="46" t="s">
        <v>38</v>
      </c>
      <c r="M31" s="46" t="s">
        <v>41</v>
      </c>
      <c r="N31" s="46" t="s">
        <v>38</v>
      </c>
      <c r="O31" s="46" t="s">
        <v>39</v>
      </c>
      <c r="P31" s="46" t="s">
        <v>38</v>
      </c>
      <c r="Q31" s="46" t="s">
        <v>40</v>
      </c>
      <c r="R31" s="46" t="s">
        <v>38</v>
      </c>
      <c r="S31" s="46" t="s">
        <v>40</v>
      </c>
      <c r="T31" s="197"/>
    </row>
    <row r="32" spans="1:20" s="8" customFormat="1" ht="12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47">
        <v>6</v>
      </c>
      <c r="G32" s="47">
        <v>7</v>
      </c>
      <c r="H32" s="47">
        <v>8</v>
      </c>
      <c r="I32" s="47">
        <v>9</v>
      </c>
      <c r="J32" s="47">
        <v>10</v>
      </c>
      <c r="K32" s="47">
        <v>11</v>
      </c>
      <c r="L32" s="47">
        <v>12</v>
      </c>
      <c r="M32" s="47">
        <v>13</v>
      </c>
      <c r="N32" s="47">
        <v>14</v>
      </c>
      <c r="O32" s="47">
        <v>15</v>
      </c>
      <c r="P32" s="47">
        <v>16</v>
      </c>
      <c r="Q32" s="47">
        <v>17</v>
      </c>
      <c r="R32" s="47">
        <v>18</v>
      </c>
      <c r="S32" s="47">
        <v>19</v>
      </c>
      <c r="T32" s="47">
        <v>20</v>
      </c>
    </row>
    <row r="33" spans="1:20" s="8" customFormat="1" ht="21">
      <c r="A33" s="43" t="s">
        <v>773</v>
      </c>
      <c r="B33" s="44" t="s">
        <v>29</v>
      </c>
      <c r="C33" s="43" t="s">
        <v>774</v>
      </c>
      <c r="D33" s="32">
        <f>SUM(D34:D39)</f>
        <v>8.333764091666668</v>
      </c>
      <c r="E33" s="32">
        <f aca="true" t="shared" si="0" ref="E33:O33">SUM(E34:E39)</f>
        <v>9.21043904905829</v>
      </c>
      <c r="F33" s="32">
        <f t="shared" si="0"/>
        <v>0</v>
      </c>
      <c r="G33" s="32">
        <f t="shared" si="0"/>
        <v>0</v>
      </c>
      <c r="H33" s="32">
        <f t="shared" si="0"/>
        <v>8.333764091666668</v>
      </c>
      <c r="I33" s="32">
        <f t="shared" si="0"/>
        <v>9.21043904905829</v>
      </c>
      <c r="J33" s="32">
        <f t="shared" si="0"/>
        <v>2.917774</v>
      </c>
      <c r="K33" s="32">
        <f t="shared" si="0"/>
        <v>3.031567186</v>
      </c>
      <c r="L33" s="32">
        <f t="shared" si="0"/>
        <v>3.8025353383333336</v>
      </c>
      <c r="M33" s="32">
        <f t="shared" si="0"/>
        <v>3.8025353383333336</v>
      </c>
      <c r="N33" s="32">
        <f t="shared" si="0"/>
        <v>5.415990091666667</v>
      </c>
      <c r="O33" s="32">
        <f t="shared" si="0"/>
        <v>6.178871863058292</v>
      </c>
      <c r="P33" s="32">
        <f>L33-J33</f>
        <v>0.8847613383333335</v>
      </c>
      <c r="Q33" s="32">
        <f>M33-K33</f>
        <v>0.7709681523333334</v>
      </c>
      <c r="R33" s="162">
        <f>(L33-J33)/J33</f>
        <v>0.30323162052075775</v>
      </c>
      <c r="S33" s="162">
        <f>(M33-K33)/K33</f>
        <v>0.25431339799880437</v>
      </c>
      <c r="T33" s="34" t="s">
        <v>898</v>
      </c>
    </row>
    <row r="34" spans="1:20" ht="9.75" customHeight="1">
      <c r="A34" s="43" t="s">
        <v>775</v>
      </c>
      <c r="B34" s="44" t="s">
        <v>776</v>
      </c>
      <c r="C34" s="43" t="s">
        <v>774</v>
      </c>
      <c r="D34" s="32" t="s">
        <v>777</v>
      </c>
      <c r="E34" s="32" t="s">
        <v>777</v>
      </c>
      <c r="F34" s="32" t="s">
        <v>777</v>
      </c>
      <c r="G34" s="32" t="s">
        <v>777</v>
      </c>
      <c r="H34" s="32" t="s">
        <v>777</v>
      </c>
      <c r="I34" s="32" t="s">
        <v>777</v>
      </c>
      <c r="J34" s="32" t="s">
        <v>777</v>
      </c>
      <c r="K34" s="32" t="s">
        <v>777</v>
      </c>
      <c r="L34" s="32" t="s">
        <v>777</v>
      </c>
      <c r="M34" s="32" t="s">
        <v>777</v>
      </c>
      <c r="N34" s="32" t="s">
        <v>777</v>
      </c>
      <c r="O34" s="32" t="s">
        <v>777</v>
      </c>
      <c r="P34" s="32" t="s">
        <v>777</v>
      </c>
      <c r="Q34" s="32" t="s">
        <v>777</v>
      </c>
      <c r="R34" s="33" t="s">
        <v>777</v>
      </c>
      <c r="S34" s="33" t="s">
        <v>777</v>
      </c>
      <c r="T34" s="34" t="s">
        <v>777</v>
      </c>
    </row>
    <row r="35" spans="1:20" s="8" customFormat="1" ht="21">
      <c r="A35" s="43" t="s">
        <v>778</v>
      </c>
      <c r="B35" s="44" t="s">
        <v>779</v>
      </c>
      <c r="C35" s="43" t="s">
        <v>774</v>
      </c>
      <c r="D35" s="32">
        <f>D61</f>
        <v>5.465230758333334</v>
      </c>
      <c r="E35" s="32">
        <f aca="true" t="shared" si="1" ref="E35:T35">E61</f>
        <v>5.811734984512849</v>
      </c>
      <c r="F35" s="32">
        <f t="shared" si="1"/>
        <v>0</v>
      </c>
      <c r="G35" s="32">
        <f t="shared" si="1"/>
        <v>0</v>
      </c>
      <c r="H35" s="32">
        <f t="shared" si="1"/>
        <v>5.465230758333334</v>
      </c>
      <c r="I35" s="32">
        <f t="shared" si="1"/>
        <v>5.811734984512849</v>
      </c>
      <c r="J35" s="32">
        <f t="shared" si="1"/>
        <v>2.917774</v>
      </c>
      <c r="K35" s="32">
        <f t="shared" si="1"/>
        <v>3.031567186</v>
      </c>
      <c r="L35" s="32">
        <f t="shared" si="1"/>
        <v>2.46467533</v>
      </c>
      <c r="M35" s="32">
        <f t="shared" si="1"/>
        <v>2.46467533</v>
      </c>
      <c r="N35" s="32">
        <f t="shared" si="1"/>
        <v>2.5474567583333334</v>
      </c>
      <c r="O35" s="32">
        <f t="shared" si="1"/>
        <v>2.7801677985128497</v>
      </c>
      <c r="P35" s="32">
        <f t="shared" si="1"/>
        <v>-0.45309867000000015</v>
      </c>
      <c r="Q35" s="32">
        <f t="shared" si="1"/>
        <v>-0.5668918560000002</v>
      </c>
      <c r="R35" s="32">
        <f t="shared" si="1"/>
        <v>-0.15528915879022848</v>
      </c>
      <c r="S35" s="32">
        <f t="shared" si="1"/>
        <v>-0.18699630297423342</v>
      </c>
      <c r="T35" s="32" t="str">
        <f t="shared" si="1"/>
        <v>Экономия средств</v>
      </c>
    </row>
    <row r="36" spans="1:20" s="8" customFormat="1" ht="52.5">
      <c r="A36" s="43" t="s">
        <v>780</v>
      </c>
      <c r="B36" s="44" t="s">
        <v>781</v>
      </c>
      <c r="C36" s="43" t="s">
        <v>774</v>
      </c>
      <c r="D36" s="32" t="s">
        <v>777</v>
      </c>
      <c r="E36" s="32" t="s">
        <v>777</v>
      </c>
      <c r="F36" s="32" t="s">
        <v>777</v>
      </c>
      <c r="G36" s="32" t="s">
        <v>777</v>
      </c>
      <c r="H36" s="32" t="s">
        <v>777</v>
      </c>
      <c r="I36" s="32" t="s">
        <v>777</v>
      </c>
      <c r="J36" s="32" t="s">
        <v>777</v>
      </c>
      <c r="K36" s="32" t="s">
        <v>777</v>
      </c>
      <c r="L36" s="32" t="s">
        <v>777</v>
      </c>
      <c r="M36" s="32" t="s">
        <v>777</v>
      </c>
      <c r="N36" s="32" t="s">
        <v>777</v>
      </c>
      <c r="O36" s="32" t="s">
        <v>777</v>
      </c>
      <c r="P36" s="32" t="s">
        <v>777</v>
      </c>
      <c r="Q36" s="32" t="s">
        <v>777</v>
      </c>
      <c r="R36" s="32" t="s">
        <v>777</v>
      </c>
      <c r="S36" s="32" t="s">
        <v>777</v>
      </c>
      <c r="T36" s="34" t="s">
        <v>777</v>
      </c>
    </row>
    <row r="37" spans="1:20" ht="31.5">
      <c r="A37" s="43" t="s">
        <v>782</v>
      </c>
      <c r="B37" s="44" t="s">
        <v>783</v>
      </c>
      <c r="C37" s="43" t="s">
        <v>774</v>
      </c>
      <c r="D37" s="32" t="s">
        <v>777</v>
      </c>
      <c r="E37" s="32" t="s">
        <v>777</v>
      </c>
      <c r="F37" s="32" t="s">
        <v>777</v>
      </c>
      <c r="G37" s="32" t="s">
        <v>777</v>
      </c>
      <c r="H37" s="32" t="s">
        <v>777</v>
      </c>
      <c r="I37" s="32" t="s">
        <v>777</v>
      </c>
      <c r="J37" s="32" t="s">
        <v>777</v>
      </c>
      <c r="K37" s="32" t="s">
        <v>777</v>
      </c>
      <c r="L37" s="32" t="s">
        <v>777</v>
      </c>
      <c r="M37" s="32" t="s">
        <v>777</v>
      </c>
      <c r="N37" s="32" t="s">
        <v>777</v>
      </c>
      <c r="O37" s="32" t="s">
        <v>777</v>
      </c>
      <c r="P37" s="32" t="s">
        <v>777</v>
      </c>
      <c r="Q37" s="32" t="s">
        <v>777</v>
      </c>
      <c r="R37" s="32" t="s">
        <v>777</v>
      </c>
      <c r="S37" s="32" t="s">
        <v>777</v>
      </c>
      <c r="T37" s="34" t="s">
        <v>777</v>
      </c>
    </row>
    <row r="38" spans="1:20" ht="31.5">
      <c r="A38" s="43" t="s">
        <v>784</v>
      </c>
      <c r="B38" s="44" t="s">
        <v>785</v>
      </c>
      <c r="C38" s="43" t="s">
        <v>774</v>
      </c>
      <c r="D38" s="32" t="s">
        <v>777</v>
      </c>
      <c r="E38" s="32" t="s">
        <v>777</v>
      </c>
      <c r="F38" s="32" t="s">
        <v>777</v>
      </c>
      <c r="G38" s="32" t="s">
        <v>777</v>
      </c>
      <c r="H38" s="32" t="s">
        <v>777</v>
      </c>
      <c r="I38" s="32" t="s">
        <v>777</v>
      </c>
      <c r="J38" s="32" t="s">
        <v>777</v>
      </c>
      <c r="K38" s="32" t="s">
        <v>777</v>
      </c>
      <c r="L38" s="32" t="s">
        <v>777</v>
      </c>
      <c r="M38" s="32" t="s">
        <v>777</v>
      </c>
      <c r="N38" s="32" t="s">
        <v>777</v>
      </c>
      <c r="O38" s="32" t="s">
        <v>777</v>
      </c>
      <c r="P38" s="32" t="s">
        <v>777</v>
      </c>
      <c r="Q38" s="32" t="s">
        <v>777</v>
      </c>
      <c r="R38" s="32" t="s">
        <v>777</v>
      </c>
      <c r="S38" s="32" t="s">
        <v>777</v>
      </c>
      <c r="T38" s="34" t="s">
        <v>777</v>
      </c>
    </row>
    <row r="39" spans="1:20" ht="21">
      <c r="A39" s="43" t="s">
        <v>786</v>
      </c>
      <c r="B39" s="44" t="s">
        <v>787</v>
      </c>
      <c r="C39" s="43" t="s">
        <v>774</v>
      </c>
      <c r="D39" s="32">
        <f>D88</f>
        <v>2.8685333333333336</v>
      </c>
      <c r="E39" s="32">
        <f aca="true" t="shared" si="2" ref="E39:T39">E88</f>
        <v>3.3987040645454423</v>
      </c>
      <c r="F39" s="32">
        <f t="shared" si="2"/>
        <v>0</v>
      </c>
      <c r="G39" s="32">
        <f t="shared" si="2"/>
        <v>0</v>
      </c>
      <c r="H39" s="32">
        <f t="shared" si="2"/>
        <v>2.8685333333333336</v>
      </c>
      <c r="I39" s="32">
        <f t="shared" si="2"/>
        <v>3.3987040645454423</v>
      </c>
      <c r="J39" s="32">
        <f t="shared" si="2"/>
        <v>0</v>
      </c>
      <c r="K39" s="32">
        <f t="shared" si="2"/>
        <v>0</v>
      </c>
      <c r="L39" s="32">
        <f t="shared" si="2"/>
        <v>1.3378600083333334</v>
      </c>
      <c r="M39" s="32">
        <f t="shared" si="2"/>
        <v>1.3378600083333334</v>
      </c>
      <c r="N39" s="32">
        <f t="shared" si="2"/>
        <v>2.8685333333333336</v>
      </c>
      <c r="O39" s="32">
        <f t="shared" si="2"/>
        <v>3.3987040645454423</v>
      </c>
      <c r="P39" s="32">
        <f t="shared" si="2"/>
        <v>0</v>
      </c>
      <c r="Q39" s="32">
        <f t="shared" si="2"/>
        <v>0</v>
      </c>
      <c r="R39" s="32">
        <f t="shared" si="2"/>
        <v>0</v>
      </c>
      <c r="S39" s="32">
        <f t="shared" si="2"/>
        <v>0</v>
      </c>
      <c r="T39" s="32" t="str">
        <f t="shared" si="2"/>
        <v>нд</v>
      </c>
    </row>
    <row r="40" spans="1:20" ht="15.75">
      <c r="A40" s="43" t="s">
        <v>788</v>
      </c>
      <c r="B40" s="44" t="s">
        <v>789</v>
      </c>
      <c r="C40" s="43" t="s">
        <v>774</v>
      </c>
      <c r="D40" s="32">
        <f>D33</f>
        <v>8.333764091666668</v>
      </c>
      <c r="E40" s="32">
        <f aca="true" t="shared" si="3" ref="E40:T40">E33</f>
        <v>9.21043904905829</v>
      </c>
      <c r="F40" s="32">
        <f t="shared" si="3"/>
        <v>0</v>
      </c>
      <c r="G40" s="32">
        <f t="shared" si="3"/>
        <v>0</v>
      </c>
      <c r="H40" s="32">
        <f t="shared" si="3"/>
        <v>8.333764091666668</v>
      </c>
      <c r="I40" s="32">
        <f t="shared" si="3"/>
        <v>9.21043904905829</v>
      </c>
      <c r="J40" s="32">
        <f t="shared" si="3"/>
        <v>2.917774</v>
      </c>
      <c r="K40" s="32">
        <f t="shared" si="3"/>
        <v>3.031567186</v>
      </c>
      <c r="L40" s="32">
        <f t="shared" si="3"/>
        <v>3.8025353383333336</v>
      </c>
      <c r="M40" s="32">
        <f t="shared" si="3"/>
        <v>3.8025353383333336</v>
      </c>
      <c r="N40" s="32">
        <f t="shared" si="3"/>
        <v>5.415990091666667</v>
      </c>
      <c r="O40" s="32">
        <f t="shared" si="3"/>
        <v>6.178871863058292</v>
      </c>
      <c r="P40" s="32">
        <f t="shared" si="3"/>
        <v>0.8847613383333335</v>
      </c>
      <c r="Q40" s="32">
        <f t="shared" si="3"/>
        <v>0.7709681523333334</v>
      </c>
      <c r="R40" s="32">
        <f t="shared" si="3"/>
        <v>0.30323162052075775</v>
      </c>
      <c r="S40" s="32">
        <f t="shared" si="3"/>
        <v>0.25431339799880437</v>
      </c>
      <c r="T40" s="32" t="str">
        <f t="shared" si="3"/>
        <v>Экономия средств</v>
      </c>
    </row>
    <row r="41" spans="1:20" ht="21">
      <c r="A41" s="43" t="s">
        <v>138</v>
      </c>
      <c r="B41" s="44" t="s">
        <v>790</v>
      </c>
      <c r="C41" s="43" t="s">
        <v>774</v>
      </c>
      <c r="D41" s="32" t="s">
        <v>777</v>
      </c>
      <c r="E41" s="32" t="s">
        <v>777</v>
      </c>
      <c r="F41" s="32" t="s">
        <v>777</v>
      </c>
      <c r="G41" s="32" t="s">
        <v>777</v>
      </c>
      <c r="H41" s="32" t="s">
        <v>777</v>
      </c>
      <c r="I41" s="32" t="s">
        <v>777</v>
      </c>
      <c r="J41" s="32" t="s">
        <v>777</v>
      </c>
      <c r="K41" s="32" t="s">
        <v>777</v>
      </c>
      <c r="L41" s="32" t="s">
        <v>777</v>
      </c>
      <c r="M41" s="32" t="s">
        <v>777</v>
      </c>
      <c r="N41" s="32" t="s">
        <v>777</v>
      </c>
      <c r="O41" s="32" t="s">
        <v>777</v>
      </c>
      <c r="P41" s="32" t="s">
        <v>777</v>
      </c>
      <c r="Q41" s="32" t="s">
        <v>777</v>
      </c>
      <c r="R41" s="32" t="s">
        <v>777</v>
      </c>
      <c r="S41" s="32" t="s">
        <v>777</v>
      </c>
      <c r="T41" s="34" t="s">
        <v>777</v>
      </c>
    </row>
    <row r="42" spans="1:20" ht="31.5">
      <c r="A42" s="43" t="s">
        <v>140</v>
      </c>
      <c r="B42" s="44" t="s">
        <v>791</v>
      </c>
      <c r="C42" s="43" t="s">
        <v>774</v>
      </c>
      <c r="D42" s="32" t="s">
        <v>777</v>
      </c>
      <c r="E42" s="32" t="s">
        <v>777</v>
      </c>
      <c r="F42" s="32" t="s">
        <v>777</v>
      </c>
      <c r="G42" s="32" t="s">
        <v>777</v>
      </c>
      <c r="H42" s="32" t="s">
        <v>777</v>
      </c>
      <c r="I42" s="32" t="s">
        <v>777</v>
      </c>
      <c r="J42" s="32" t="s">
        <v>777</v>
      </c>
      <c r="K42" s="32" t="s">
        <v>777</v>
      </c>
      <c r="L42" s="32" t="s">
        <v>777</v>
      </c>
      <c r="M42" s="32" t="s">
        <v>777</v>
      </c>
      <c r="N42" s="32" t="s">
        <v>777</v>
      </c>
      <c r="O42" s="32" t="s">
        <v>777</v>
      </c>
      <c r="P42" s="32" t="s">
        <v>777</v>
      </c>
      <c r="Q42" s="32" t="s">
        <v>777</v>
      </c>
      <c r="R42" s="32" t="s">
        <v>777</v>
      </c>
      <c r="S42" s="32" t="s">
        <v>777</v>
      </c>
      <c r="T42" s="34" t="s">
        <v>777</v>
      </c>
    </row>
    <row r="43" spans="1:20" ht="52.5">
      <c r="A43" s="43" t="s">
        <v>545</v>
      </c>
      <c r="B43" s="44" t="s">
        <v>792</v>
      </c>
      <c r="C43" s="43" t="s">
        <v>774</v>
      </c>
      <c r="D43" s="32" t="s">
        <v>777</v>
      </c>
      <c r="E43" s="32" t="s">
        <v>777</v>
      </c>
      <c r="F43" s="32" t="s">
        <v>777</v>
      </c>
      <c r="G43" s="32" t="s">
        <v>777</v>
      </c>
      <c r="H43" s="32" t="s">
        <v>777</v>
      </c>
      <c r="I43" s="32" t="s">
        <v>777</v>
      </c>
      <c r="J43" s="32" t="s">
        <v>777</v>
      </c>
      <c r="K43" s="32" t="s">
        <v>777</v>
      </c>
      <c r="L43" s="32" t="s">
        <v>777</v>
      </c>
      <c r="M43" s="32" t="s">
        <v>777</v>
      </c>
      <c r="N43" s="32" t="s">
        <v>777</v>
      </c>
      <c r="O43" s="32" t="s">
        <v>777</v>
      </c>
      <c r="P43" s="32" t="s">
        <v>777</v>
      </c>
      <c r="Q43" s="32" t="s">
        <v>777</v>
      </c>
      <c r="R43" s="32" t="s">
        <v>777</v>
      </c>
      <c r="S43" s="32" t="s">
        <v>777</v>
      </c>
      <c r="T43" s="34" t="s">
        <v>777</v>
      </c>
    </row>
    <row r="44" spans="1:20" ht="52.5">
      <c r="A44" s="43" t="s">
        <v>550</v>
      </c>
      <c r="B44" s="44" t="s">
        <v>793</v>
      </c>
      <c r="C44" s="43" t="s">
        <v>774</v>
      </c>
      <c r="D44" s="32" t="s">
        <v>777</v>
      </c>
      <c r="E44" s="32" t="s">
        <v>777</v>
      </c>
      <c r="F44" s="32" t="s">
        <v>777</v>
      </c>
      <c r="G44" s="32" t="s">
        <v>777</v>
      </c>
      <c r="H44" s="32" t="s">
        <v>777</v>
      </c>
      <c r="I44" s="32" t="s">
        <v>777</v>
      </c>
      <c r="J44" s="32" t="s">
        <v>777</v>
      </c>
      <c r="K44" s="32" t="s">
        <v>777</v>
      </c>
      <c r="L44" s="32" t="s">
        <v>777</v>
      </c>
      <c r="M44" s="32" t="s">
        <v>777</v>
      </c>
      <c r="N44" s="32" t="s">
        <v>777</v>
      </c>
      <c r="O44" s="32" t="s">
        <v>777</v>
      </c>
      <c r="P44" s="32" t="s">
        <v>777</v>
      </c>
      <c r="Q44" s="32" t="s">
        <v>777</v>
      </c>
      <c r="R44" s="32" t="s">
        <v>777</v>
      </c>
      <c r="S44" s="32" t="s">
        <v>777</v>
      </c>
      <c r="T44" s="34" t="s">
        <v>777</v>
      </c>
    </row>
    <row r="45" spans="1:20" ht="42">
      <c r="A45" s="43" t="s">
        <v>552</v>
      </c>
      <c r="B45" s="44" t="s">
        <v>794</v>
      </c>
      <c r="C45" s="43" t="s">
        <v>774</v>
      </c>
      <c r="D45" s="32" t="s">
        <v>777</v>
      </c>
      <c r="E45" s="32" t="s">
        <v>777</v>
      </c>
      <c r="F45" s="32" t="s">
        <v>777</v>
      </c>
      <c r="G45" s="32" t="s">
        <v>777</v>
      </c>
      <c r="H45" s="32" t="s">
        <v>777</v>
      </c>
      <c r="I45" s="32" t="s">
        <v>777</v>
      </c>
      <c r="J45" s="32" t="s">
        <v>777</v>
      </c>
      <c r="K45" s="32" t="s">
        <v>777</v>
      </c>
      <c r="L45" s="32" t="s">
        <v>777</v>
      </c>
      <c r="M45" s="32" t="s">
        <v>777</v>
      </c>
      <c r="N45" s="32" t="s">
        <v>777</v>
      </c>
      <c r="O45" s="32" t="s">
        <v>777</v>
      </c>
      <c r="P45" s="32" t="s">
        <v>777</v>
      </c>
      <c r="Q45" s="32" t="s">
        <v>777</v>
      </c>
      <c r="R45" s="32" t="s">
        <v>777</v>
      </c>
      <c r="S45" s="32" t="s">
        <v>777</v>
      </c>
      <c r="T45" s="34" t="s">
        <v>777</v>
      </c>
    </row>
    <row r="46" spans="1:20" ht="31.5">
      <c r="A46" s="43" t="s">
        <v>142</v>
      </c>
      <c r="B46" s="44" t="s">
        <v>795</v>
      </c>
      <c r="C46" s="43" t="s">
        <v>774</v>
      </c>
      <c r="D46" s="32" t="s">
        <v>777</v>
      </c>
      <c r="E46" s="32" t="s">
        <v>777</v>
      </c>
      <c r="F46" s="32" t="s">
        <v>777</v>
      </c>
      <c r="G46" s="32" t="s">
        <v>777</v>
      </c>
      <c r="H46" s="32" t="s">
        <v>777</v>
      </c>
      <c r="I46" s="32" t="s">
        <v>777</v>
      </c>
      <c r="J46" s="32" t="s">
        <v>777</v>
      </c>
      <c r="K46" s="32" t="s">
        <v>777</v>
      </c>
      <c r="L46" s="32" t="s">
        <v>777</v>
      </c>
      <c r="M46" s="32" t="s">
        <v>777</v>
      </c>
      <c r="N46" s="32" t="s">
        <v>777</v>
      </c>
      <c r="O46" s="32" t="s">
        <v>777</v>
      </c>
      <c r="P46" s="32" t="s">
        <v>777</v>
      </c>
      <c r="Q46" s="32" t="s">
        <v>777</v>
      </c>
      <c r="R46" s="32" t="s">
        <v>777</v>
      </c>
      <c r="S46" s="32" t="s">
        <v>777</v>
      </c>
      <c r="T46" s="34" t="s">
        <v>777</v>
      </c>
    </row>
    <row r="47" spans="1:20" ht="52.5">
      <c r="A47" s="43" t="s">
        <v>573</v>
      </c>
      <c r="B47" s="44" t="s">
        <v>796</v>
      </c>
      <c r="C47" s="43" t="s">
        <v>774</v>
      </c>
      <c r="D47" s="32" t="s">
        <v>777</v>
      </c>
      <c r="E47" s="32" t="s">
        <v>777</v>
      </c>
      <c r="F47" s="32" t="s">
        <v>777</v>
      </c>
      <c r="G47" s="32" t="s">
        <v>777</v>
      </c>
      <c r="H47" s="32" t="s">
        <v>777</v>
      </c>
      <c r="I47" s="32" t="s">
        <v>777</v>
      </c>
      <c r="J47" s="32" t="s">
        <v>777</v>
      </c>
      <c r="K47" s="32" t="s">
        <v>777</v>
      </c>
      <c r="L47" s="32" t="s">
        <v>777</v>
      </c>
      <c r="M47" s="32" t="s">
        <v>777</v>
      </c>
      <c r="N47" s="32" t="s">
        <v>777</v>
      </c>
      <c r="O47" s="32" t="s">
        <v>777</v>
      </c>
      <c r="P47" s="32" t="s">
        <v>777</v>
      </c>
      <c r="Q47" s="32" t="s">
        <v>777</v>
      </c>
      <c r="R47" s="32" t="s">
        <v>777</v>
      </c>
      <c r="S47" s="32" t="s">
        <v>777</v>
      </c>
      <c r="T47" s="34" t="s">
        <v>777</v>
      </c>
    </row>
    <row r="48" spans="1:20" ht="31.5">
      <c r="A48" s="43" t="s">
        <v>574</v>
      </c>
      <c r="B48" s="44" t="s">
        <v>797</v>
      </c>
      <c r="C48" s="43" t="s">
        <v>774</v>
      </c>
      <c r="D48" s="32" t="s">
        <v>777</v>
      </c>
      <c r="E48" s="32" t="s">
        <v>777</v>
      </c>
      <c r="F48" s="32" t="s">
        <v>777</v>
      </c>
      <c r="G48" s="32" t="s">
        <v>777</v>
      </c>
      <c r="H48" s="32" t="s">
        <v>777</v>
      </c>
      <c r="I48" s="32" t="s">
        <v>777</v>
      </c>
      <c r="J48" s="32" t="s">
        <v>777</v>
      </c>
      <c r="K48" s="32" t="s">
        <v>777</v>
      </c>
      <c r="L48" s="32" t="s">
        <v>777</v>
      </c>
      <c r="M48" s="32" t="s">
        <v>777</v>
      </c>
      <c r="N48" s="32" t="s">
        <v>777</v>
      </c>
      <c r="O48" s="32" t="s">
        <v>777</v>
      </c>
      <c r="P48" s="32" t="s">
        <v>777</v>
      </c>
      <c r="Q48" s="32" t="s">
        <v>777</v>
      </c>
      <c r="R48" s="32" t="s">
        <v>777</v>
      </c>
      <c r="S48" s="32" t="s">
        <v>777</v>
      </c>
      <c r="T48" s="34" t="s">
        <v>777</v>
      </c>
    </row>
    <row r="49" spans="1:20" ht="42">
      <c r="A49" s="43" t="s">
        <v>144</v>
      </c>
      <c r="B49" s="44" t="s">
        <v>798</v>
      </c>
      <c r="C49" s="43" t="s">
        <v>774</v>
      </c>
      <c r="D49" s="32" t="s">
        <v>777</v>
      </c>
      <c r="E49" s="32" t="s">
        <v>777</v>
      </c>
      <c r="F49" s="32" t="s">
        <v>777</v>
      </c>
      <c r="G49" s="32" t="s">
        <v>777</v>
      </c>
      <c r="H49" s="32" t="s">
        <v>777</v>
      </c>
      <c r="I49" s="32" t="s">
        <v>777</v>
      </c>
      <c r="J49" s="32" t="s">
        <v>777</v>
      </c>
      <c r="K49" s="32" t="s">
        <v>777</v>
      </c>
      <c r="L49" s="32" t="s">
        <v>777</v>
      </c>
      <c r="M49" s="32" t="s">
        <v>777</v>
      </c>
      <c r="N49" s="32" t="s">
        <v>777</v>
      </c>
      <c r="O49" s="32" t="s">
        <v>777</v>
      </c>
      <c r="P49" s="32" t="s">
        <v>777</v>
      </c>
      <c r="Q49" s="32" t="s">
        <v>777</v>
      </c>
      <c r="R49" s="32" t="s">
        <v>777</v>
      </c>
      <c r="S49" s="32" t="s">
        <v>777</v>
      </c>
      <c r="T49" s="34" t="s">
        <v>777</v>
      </c>
    </row>
    <row r="50" spans="1:20" ht="31.5">
      <c r="A50" s="43" t="s">
        <v>799</v>
      </c>
      <c r="B50" s="44" t="s">
        <v>800</v>
      </c>
      <c r="C50" s="43" t="s">
        <v>774</v>
      </c>
      <c r="D50" s="32" t="s">
        <v>777</v>
      </c>
      <c r="E50" s="32" t="s">
        <v>777</v>
      </c>
      <c r="F50" s="32" t="s">
        <v>777</v>
      </c>
      <c r="G50" s="32" t="s">
        <v>777</v>
      </c>
      <c r="H50" s="32" t="s">
        <v>777</v>
      </c>
      <c r="I50" s="32" t="s">
        <v>777</v>
      </c>
      <c r="J50" s="32" t="s">
        <v>777</v>
      </c>
      <c r="K50" s="32" t="s">
        <v>777</v>
      </c>
      <c r="L50" s="32" t="s">
        <v>777</v>
      </c>
      <c r="M50" s="32" t="s">
        <v>777</v>
      </c>
      <c r="N50" s="32" t="s">
        <v>777</v>
      </c>
      <c r="O50" s="32" t="s">
        <v>777</v>
      </c>
      <c r="P50" s="32" t="s">
        <v>777</v>
      </c>
      <c r="Q50" s="32" t="s">
        <v>777</v>
      </c>
      <c r="R50" s="32" t="s">
        <v>777</v>
      </c>
      <c r="S50" s="32" t="s">
        <v>777</v>
      </c>
      <c r="T50" s="34" t="s">
        <v>777</v>
      </c>
    </row>
    <row r="51" spans="1:20" ht="94.5">
      <c r="A51" s="43" t="s">
        <v>799</v>
      </c>
      <c r="B51" s="44" t="s">
        <v>801</v>
      </c>
      <c r="C51" s="43" t="s">
        <v>774</v>
      </c>
      <c r="D51" s="32" t="s">
        <v>777</v>
      </c>
      <c r="E51" s="32" t="s">
        <v>777</v>
      </c>
      <c r="F51" s="32" t="s">
        <v>777</v>
      </c>
      <c r="G51" s="32" t="s">
        <v>777</v>
      </c>
      <c r="H51" s="32" t="s">
        <v>777</v>
      </c>
      <c r="I51" s="32" t="s">
        <v>777</v>
      </c>
      <c r="J51" s="32" t="s">
        <v>777</v>
      </c>
      <c r="K51" s="32" t="s">
        <v>777</v>
      </c>
      <c r="L51" s="32" t="s">
        <v>777</v>
      </c>
      <c r="M51" s="32" t="s">
        <v>777</v>
      </c>
      <c r="N51" s="32" t="s">
        <v>777</v>
      </c>
      <c r="O51" s="32" t="s">
        <v>777</v>
      </c>
      <c r="P51" s="32" t="s">
        <v>777</v>
      </c>
      <c r="Q51" s="32" t="s">
        <v>777</v>
      </c>
      <c r="R51" s="32" t="s">
        <v>777</v>
      </c>
      <c r="S51" s="32" t="s">
        <v>777</v>
      </c>
      <c r="T51" s="34" t="s">
        <v>777</v>
      </c>
    </row>
    <row r="52" spans="1:20" ht="73.5">
      <c r="A52" s="43" t="s">
        <v>799</v>
      </c>
      <c r="B52" s="44" t="s">
        <v>802</v>
      </c>
      <c r="C52" s="43" t="s">
        <v>774</v>
      </c>
      <c r="D52" s="32" t="s">
        <v>777</v>
      </c>
      <c r="E52" s="32" t="s">
        <v>777</v>
      </c>
      <c r="F52" s="32" t="s">
        <v>777</v>
      </c>
      <c r="G52" s="32" t="s">
        <v>777</v>
      </c>
      <c r="H52" s="32" t="s">
        <v>777</v>
      </c>
      <c r="I52" s="32" t="s">
        <v>777</v>
      </c>
      <c r="J52" s="32" t="s">
        <v>777</v>
      </c>
      <c r="K52" s="32" t="s">
        <v>777</v>
      </c>
      <c r="L52" s="32" t="s">
        <v>777</v>
      </c>
      <c r="M52" s="32" t="s">
        <v>777</v>
      </c>
      <c r="N52" s="32" t="s">
        <v>777</v>
      </c>
      <c r="O52" s="32" t="s">
        <v>777</v>
      </c>
      <c r="P52" s="32" t="s">
        <v>777</v>
      </c>
      <c r="Q52" s="32" t="s">
        <v>777</v>
      </c>
      <c r="R52" s="32" t="s">
        <v>777</v>
      </c>
      <c r="S52" s="32" t="s">
        <v>777</v>
      </c>
      <c r="T52" s="34" t="s">
        <v>777</v>
      </c>
    </row>
    <row r="53" spans="1:20" ht="84">
      <c r="A53" s="43" t="s">
        <v>799</v>
      </c>
      <c r="B53" s="44" t="s">
        <v>803</v>
      </c>
      <c r="C53" s="43" t="s">
        <v>774</v>
      </c>
      <c r="D53" s="32" t="s">
        <v>777</v>
      </c>
      <c r="E53" s="32" t="s">
        <v>777</v>
      </c>
      <c r="F53" s="32" t="s">
        <v>777</v>
      </c>
      <c r="G53" s="32" t="s">
        <v>777</v>
      </c>
      <c r="H53" s="32" t="s">
        <v>777</v>
      </c>
      <c r="I53" s="32" t="s">
        <v>777</v>
      </c>
      <c r="J53" s="32" t="s">
        <v>777</v>
      </c>
      <c r="K53" s="32" t="s">
        <v>777</v>
      </c>
      <c r="L53" s="32" t="s">
        <v>777</v>
      </c>
      <c r="M53" s="32" t="s">
        <v>777</v>
      </c>
      <c r="N53" s="32" t="s">
        <v>777</v>
      </c>
      <c r="O53" s="32" t="s">
        <v>777</v>
      </c>
      <c r="P53" s="32" t="s">
        <v>777</v>
      </c>
      <c r="Q53" s="32" t="s">
        <v>777</v>
      </c>
      <c r="R53" s="32" t="s">
        <v>777</v>
      </c>
      <c r="S53" s="32" t="s">
        <v>777</v>
      </c>
      <c r="T53" s="34" t="s">
        <v>777</v>
      </c>
    </row>
    <row r="54" spans="1:20" ht="31.5">
      <c r="A54" s="43" t="s">
        <v>804</v>
      </c>
      <c r="B54" s="44" t="s">
        <v>800</v>
      </c>
      <c r="C54" s="43" t="s">
        <v>774</v>
      </c>
      <c r="D54" s="32" t="s">
        <v>777</v>
      </c>
      <c r="E54" s="32" t="s">
        <v>777</v>
      </c>
      <c r="F54" s="32" t="s">
        <v>777</v>
      </c>
      <c r="G54" s="32" t="s">
        <v>777</v>
      </c>
      <c r="H54" s="32" t="s">
        <v>777</v>
      </c>
      <c r="I54" s="32" t="s">
        <v>777</v>
      </c>
      <c r="J54" s="32" t="s">
        <v>777</v>
      </c>
      <c r="K54" s="32" t="s">
        <v>777</v>
      </c>
      <c r="L54" s="32" t="s">
        <v>777</v>
      </c>
      <c r="M54" s="32" t="s">
        <v>777</v>
      </c>
      <c r="N54" s="32" t="s">
        <v>777</v>
      </c>
      <c r="O54" s="32" t="s">
        <v>777</v>
      </c>
      <c r="P54" s="32" t="s">
        <v>777</v>
      </c>
      <c r="Q54" s="32" t="s">
        <v>777</v>
      </c>
      <c r="R54" s="32" t="s">
        <v>777</v>
      </c>
      <c r="S54" s="32" t="s">
        <v>777</v>
      </c>
      <c r="T54" s="34" t="s">
        <v>777</v>
      </c>
    </row>
    <row r="55" spans="1:20" ht="94.5">
      <c r="A55" s="43" t="s">
        <v>804</v>
      </c>
      <c r="B55" s="44" t="s">
        <v>801</v>
      </c>
      <c r="C55" s="43" t="s">
        <v>774</v>
      </c>
      <c r="D55" s="32" t="s">
        <v>777</v>
      </c>
      <c r="E55" s="32" t="s">
        <v>777</v>
      </c>
      <c r="F55" s="32" t="s">
        <v>777</v>
      </c>
      <c r="G55" s="32" t="s">
        <v>777</v>
      </c>
      <c r="H55" s="32" t="s">
        <v>777</v>
      </c>
      <c r="I55" s="32" t="s">
        <v>777</v>
      </c>
      <c r="J55" s="32" t="s">
        <v>777</v>
      </c>
      <c r="K55" s="32" t="s">
        <v>777</v>
      </c>
      <c r="L55" s="32" t="s">
        <v>777</v>
      </c>
      <c r="M55" s="32" t="s">
        <v>777</v>
      </c>
      <c r="N55" s="32" t="s">
        <v>777</v>
      </c>
      <c r="O55" s="32" t="s">
        <v>777</v>
      </c>
      <c r="P55" s="32" t="s">
        <v>777</v>
      </c>
      <c r="Q55" s="32" t="s">
        <v>777</v>
      </c>
      <c r="R55" s="32" t="s">
        <v>777</v>
      </c>
      <c r="S55" s="32" t="s">
        <v>777</v>
      </c>
      <c r="T55" s="34" t="s">
        <v>777</v>
      </c>
    </row>
    <row r="56" spans="1:20" ht="73.5">
      <c r="A56" s="43" t="s">
        <v>804</v>
      </c>
      <c r="B56" s="44" t="s">
        <v>802</v>
      </c>
      <c r="C56" s="43" t="s">
        <v>774</v>
      </c>
      <c r="D56" s="32" t="s">
        <v>777</v>
      </c>
      <c r="E56" s="32" t="s">
        <v>777</v>
      </c>
      <c r="F56" s="32" t="s">
        <v>777</v>
      </c>
      <c r="G56" s="32" t="s">
        <v>777</v>
      </c>
      <c r="H56" s="32" t="s">
        <v>777</v>
      </c>
      <c r="I56" s="32" t="s">
        <v>777</v>
      </c>
      <c r="J56" s="32" t="s">
        <v>777</v>
      </c>
      <c r="K56" s="32" t="s">
        <v>777</v>
      </c>
      <c r="L56" s="32" t="s">
        <v>777</v>
      </c>
      <c r="M56" s="32" t="s">
        <v>777</v>
      </c>
      <c r="N56" s="32" t="s">
        <v>777</v>
      </c>
      <c r="O56" s="32" t="s">
        <v>777</v>
      </c>
      <c r="P56" s="32" t="s">
        <v>777</v>
      </c>
      <c r="Q56" s="32" t="s">
        <v>777</v>
      </c>
      <c r="R56" s="32" t="s">
        <v>777</v>
      </c>
      <c r="S56" s="32" t="s">
        <v>777</v>
      </c>
      <c r="T56" s="34" t="s">
        <v>777</v>
      </c>
    </row>
    <row r="57" spans="1:20" ht="84">
      <c r="A57" s="43" t="s">
        <v>804</v>
      </c>
      <c r="B57" s="44" t="s">
        <v>805</v>
      </c>
      <c r="C57" s="43" t="s">
        <v>774</v>
      </c>
      <c r="D57" s="32" t="s">
        <v>777</v>
      </c>
      <c r="E57" s="32" t="s">
        <v>777</v>
      </c>
      <c r="F57" s="32" t="s">
        <v>777</v>
      </c>
      <c r="G57" s="32" t="s">
        <v>777</v>
      </c>
      <c r="H57" s="32" t="s">
        <v>777</v>
      </c>
      <c r="I57" s="32" t="s">
        <v>777</v>
      </c>
      <c r="J57" s="32" t="s">
        <v>777</v>
      </c>
      <c r="K57" s="32" t="s">
        <v>777</v>
      </c>
      <c r="L57" s="32" t="s">
        <v>777</v>
      </c>
      <c r="M57" s="32" t="s">
        <v>777</v>
      </c>
      <c r="N57" s="32" t="s">
        <v>777</v>
      </c>
      <c r="O57" s="32" t="s">
        <v>777</v>
      </c>
      <c r="P57" s="32" t="s">
        <v>777</v>
      </c>
      <c r="Q57" s="32" t="s">
        <v>777</v>
      </c>
      <c r="R57" s="32" t="s">
        <v>777</v>
      </c>
      <c r="S57" s="32" t="s">
        <v>777</v>
      </c>
      <c r="T57" s="34" t="s">
        <v>777</v>
      </c>
    </row>
    <row r="58" spans="1:20" ht="73.5">
      <c r="A58" s="43" t="s">
        <v>806</v>
      </c>
      <c r="B58" s="44" t="s">
        <v>807</v>
      </c>
      <c r="C58" s="43" t="s">
        <v>774</v>
      </c>
      <c r="D58" s="32" t="s">
        <v>777</v>
      </c>
      <c r="E58" s="32" t="s">
        <v>777</v>
      </c>
      <c r="F58" s="32" t="s">
        <v>777</v>
      </c>
      <c r="G58" s="32" t="s">
        <v>777</v>
      </c>
      <c r="H58" s="32" t="s">
        <v>777</v>
      </c>
      <c r="I58" s="32" t="s">
        <v>777</v>
      </c>
      <c r="J58" s="32" t="s">
        <v>777</v>
      </c>
      <c r="K58" s="32" t="s">
        <v>777</v>
      </c>
      <c r="L58" s="32" t="s">
        <v>777</v>
      </c>
      <c r="M58" s="32" t="s">
        <v>777</v>
      </c>
      <c r="N58" s="32" t="s">
        <v>777</v>
      </c>
      <c r="O58" s="32" t="s">
        <v>777</v>
      </c>
      <c r="P58" s="32" t="s">
        <v>777</v>
      </c>
      <c r="Q58" s="32" t="s">
        <v>777</v>
      </c>
      <c r="R58" s="32" t="s">
        <v>777</v>
      </c>
      <c r="S58" s="32" t="s">
        <v>777</v>
      </c>
      <c r="T58" s="34" t="s">
        <v>777</v>
      </c>
    </row>
    <row r="59" spans="1:20" ht="52.5">
      <c r="A59" s="43" t="s">
        <v>808</v>
      </c>
      <c r="B59" s="44" t="s">
        <v>809</v>
      </c>
      <c r="C59" s="43" t="s">
        <v>774</v>
      </c>
      <c r="D59" s="32" t="s">
        <v>777</v>
      </c>
      <c r="E59" s="32" t="s">
        <v>777</v>
      </c>
      <c r="F59" s="32" t="s">
        <v>777</v>
      </c>
      <c r="G59" s="32" t="s">
        <v>777</v>
      </c>
      <c r="H59" s="32" t="s">
        <v>777</v>
      </c>
      <c r="I59" s="32" t="s">
        <v>777</v>
      </c>
      <c r="J59" s="32" t="s">
        <v>777</v>
      </c>
      <c r="K59" s="32" t="s">
        <v>777</v>
      </c>
      <c r="L59" s="32" t="s">
        <v>777</v>
      </c>
      <c r="M59" s="32" t="s">
        <v>777</v>
      </c>
      <c r="N59" s="32" t="s">
        <v>777</v>
      </c>
      <c r="O59" s="32" t="s">
        <v>777</v>
      </c>
      <c r="P59" s="32" t="s">
        <v>777</v>
      </c>
      <c r="Q59" s="32" t="s">
        <v>777</v>
      </c>
      <c r="R59" s="32" t="s">
        <v>777</v>
      </c>
      <c r="S59" s="32" t="s">
        <v>777</v>
      </c>
      <c r="T59" s="34" t="s">
        <v>777</v>
      </c>
    </row>
    <row r="60" spans="1:20" ht="63">
      <c r="A60" s="43" t="s">
        <v>810</v>
      </c>
      <c r="B60" s="44" t="s">
        <v>811</v>
      </c>
      <c r="C60" s="43" t="s">
        <v>774</v>
      </c>
      <c r="D60" s="32" t="s">
        <v>777</v>
      </c>
      <c r="E60" s="32" t="s">
        <v>777</v>
      </c>
      <c r="F60" s="32" t="s">
        <v>777</v>
      </c>
      <c r="G60" s="32" t="s">
        <v>777</v>
      </c>
      <c r="H60" s="32" t="s">
        <v>777</v>
      </c>
      <c r="I60" s="32" t="s">
        <v>777</v>
      </c>
      <c r="J60" s="32" t="s">
        <v>777</v>
      </c>
      <c r="K60" s="32" t="s">
        <v>777</v>
      </c>
      <c r="L60" s="32" t="s">
        <v>777</v>
      </c>
      <c r="M60" s="32" t="s">
        <v>777</v>
      </c>
      <c r="N60" s="32" t="s">
        <v>777</v>
      </c>
      <c r="O60" s="32" t="s">
        <v>777</v>
      </c>
      <c r="P60" s="32" t="s">
        <v>777</v>
      </c>
      <c r="Q60" s="32" t="s">
        <v>777</v>
      </c>
      <c r="R60" s="32" t="s">
        <v>777</v>
      </c>
      <c r="S60" s="32" t="s">
        <v>777</v>
      </c>
      <c r="T60" s="34" t="s">
        <v>777</v>
      </c>
    </row>
    <row r="61" spans="1:20" ht="31.5">
      <c r="A61" s="154" t="s">
        <v>146</v>
      </c>
      <c r="B61" s="155" t="s">
        <v>812</v>
      </c>
      <c r="C61" s="154" t="s">
        <v>774</v>
      </c>
      <c r="D61" s="112">
        <f>D62+D67</f>
        <v>5.465230758333334</v>
      </c>
      <c r="E61" s="112">
        <f>E62+E67</f>
        <v>5.811734984512849</v>
      </c>
      <c r="F61" s="32">
        <v>0</v>
      </c>
      <c r="G61" s="32">
        <v>0</v>
      </c>
      <c r="H61" s="32">
        <f>D61</f>
        <v>5.465230758333334</v>
      </c>
      <c r="I61" s="32">
        <f>E61</f>
        <v>5.811734984512849</v>
      </c>
      <c r="J61" s="32">
        <f>J67</f>
        <v>2.917774</v>
      </c>
      <c r="K61" s="32">
        <f>K67</f>
        <v>3.031567186</v>
      </c>
      <c r="L61" s="32">
        <f>L67</f>
        <v>2.46467533</v>
      </c>
      <c r="M61" s="32">
        <f>M67</f>
        <v>2.46467533</v>
      </c>
      <c r="N61" s="32">
        <f>N62</f>
        <v>2.5474567583333334</v>
      </c>
      <c r="O61" s="32">
        <f>O62</f>
        <v>2.7801677985128497</v>
      </c>
      <c r="P61" s="32">
        <f>L61-J61</f>
        <v>-0.45309867000000015</v>
      </c>
      <c r="Q61" s="32">
        <f>M61-K61</f>
        <v>-0.5668918560000002</v>
      </c>
      <c r="R61" s="162">
        <f>(L61-J61)/J61</f>
        <v>-0.15528915879022848</v>
      </c>
      <c r="S61" s="162">
        <f>(M61-K61)/K61</f>
        <v>-0.18699630297423342</v>
      </c>
      <c r="T61" s="34" t="s">
        <v>898</v>
      </c>
    </row>
    <row r="62" spans="1:20" ht="52.5">
      <c r="A62" s="154" t="s">
        <v>578</v>
      </c>
      <c r="B62" s="155" t="s">
        <v>813</v>
      </c>
      <c r="C62" s="154" t="s">
        <v>774</v>
      </c>
      <c r="D62" s="112">
        <f>D64</f>
        <v>2.5474567583333334</v>
      </c>
      <c r="E62" s="112">
        <f>E64</f>
        <v>2.7801677985128497</v>
      </c>
      <c r="F62" s="32">
        <v>0</v>
      </c>
      <c r="G62" s="32">
        <v>0</v>
      </c>
      <c r="H62" s="32">
        <f aca="true" t="shared" si="4" ref="H62:H69">D62</f>
        <v>2.5474567583333334</v>
      </c>
      <c r="I62" s="32">
        <f aca="true" t="shared" si="5" ref="I62:I69">E62</f>
        <v>2.7801677985128497</v>
      </c>
      <c r="J62" s="32">
        <v>0</v>
      </c>
      <c r="K62" s="32">
        <v>0</v>
      </c>
      <c r="L62" s="32">
        <v>0</v>
      </c>
      <c r="M62" s="32">
        <v>0</v>
      </c>
      <c r="N62" s="32">
        <f>H62</f>
        <v>2.5474567583333334</v>
      </c>
      <c r="O62" s="32">
        <f>I62</f>
        <v>2.7801677985128497</v>
      </c>
      <c r="P62" s="32">
        <v>0</v>
      </c>
      <c r="Q62" s="32">
        <v>0</v>
      </c>
      <c r="R62" s="32">
        <v>0</v>
      </c>
      <c r="S62" s="32">
        <v>0</v>
      </c>
      <c r="T62" s="34" t="s">
        <v>777</v>
      </c>
    </row>
    <row r="63" spans="1:20" ht="21">
      <c r="A63" s="156" t="s">
        <v>580</v>
      </c>
      <c r="B63" s="157" t="s">
        <v>814</v>
      </c>
      <c r="C63" s="156" t="s">
        <v>774</v>
      </c>
      <c r="D63" s="32" t="s">
        <v>777</v>
      </c>
      <c r="E63" s="32" t="s">
        <v>777</v>
      </c>
      <c r="F63" s="32" t="s">
        <v>777</v>
      </c>
      <c r="G63" s="32" t="s">
        <v>777</v>
      </c>
      <c r="H63" s="32" t="s">
        <v>777</v>
      </c>
      <c r="I63" s="32" t="s">
        <v>777</v>
      </c>
      <c r="J63" s="32" t="s">
        <v>777</v>
      </c>
      <c r="K63" s="32" t="s">
        <v>777</v>
      </c>
      <c r="L63" s="32" t="s">
        <v>777</v>
      </c>
      <c r="M63" s="32" t="s">
        <v>777</v>
      </c>
      <c r="N63" s="32" t="s">
        <v>777</v>
      </c>
      <c r="O63" s="32" t="s">
        <v>777</v>
      </c>
      <c r="P63" s="32" t="s">
        <v>777</v>
      </c>
      <c r="Q63" s="32" t="s">
        <v>777</v>
      </c>
      <c r="R63" s="32" t="s">
        <v>777</v>
      </c>
      <c r="S63" s="32" t="s">
        <v>777</v>
      </c>
      <c r="T63" s="32" t="s">
        <v>777</v>
      </c>
    </row>
    <row r="64" spans="1:20" ht="52.5">
      <c r="A64" s="154" t="s">
        <v>585</v>
      </c>
      <c r="B64" s="155" t="s">
        <v>815</v>
      </c>
      <c r="C64" s="154" t="s">
        <v>774</v>
      </c>
      <c r="D64" s="112">
        <f>D65+D66</f>
        <v>2.5474567583333334</v>
      </c>
      <c r="E64" s="112">
        <f>E65+E66</f>
        <v>2.7801677985128497</v>
      </c>
      <c r="F64" s="32">
        <v>0</v>
      </c>
      <c r="G64" s="32">
        <v>0</v>
      </c>
      <c r="H64" s="32">
        <f t="shared" si="4"/>
        <v>2.5474567583333334</v>
      </c>
      <c r="I64" s="32">
        <f t="shared" si="5"/>
        <v>2.7801677985128497</v>
      </c>
      <c r="J64" s="32">
        <v>0</v>
      </c>
      <c r="K64" s="32">
        <v>0</v>
      </c>
      <c r="L64" s="32">
        <v>0</v>
      </c>
      <c r="M64" s="32">
        <v>0</v>
      </c>
      <c r="N64" s="32">
        <f>N62</f>
        <v>2.5474567583333334</v>
      </c>
      <c r="O64" s="32">
        <f>O62</f>
        <v>2.7801677985128497</v>
      </c>
      <c r="P64" s="32">
        <v>0</v>
      </c>
      <c r="Q64" s="32">
        <v>0</v>
      </c>
      <c r="R64" s="32">
        <v>0</v>
      </c>
      <c r="S64" s="32">
        <v>0</v>
      </c>
      <c r="T64" s="34" t="s">
        <v>777</v>
      </c>
    </row>
    <row r="65" spans="1:20" ht="15.75">
      <c r="A65" s="154" t="s">
        <v>875</v>
      </c>
      <c r="B65" s="155" t="s">
        <v>876</v>
      </c>
      <c r="C65" s="154" t="s">
        <v>877</v>
      </c>
      <c r="D65" s="112">
        <v>1.7031234249999998</v>
      </c>
      <c r="E65" s="112">
        <v>1.8367879576408497</v>
      </c>
      <c r="F65" s="32">
        <v>0</v>
      </c>
      <c r="G65" s="32">
        <v>0</v>
      </c>
      <c r="H65" s="32">
        <f t="shared" si="4"/>
        <v>1.7031234249999998</v>
      </c>
      <c r="I65" s="32">
        <f t="shared" si="5"/>
        <v>1.8367879576408497</v>
      </c>
      <c r="J65" s="32">
        <v>0</v>
      </c>
      <c r="K65" s="32">
        <v>0</v>
      </c>
      <c r="L65" s="32">
        <v>0</v>
      </c>
      <c r="M65" s="32">
        <v>0</v>
      </c>
      <c r="N65" s="32">
        <f>H65</f>
        <v>1.7031234249999998</v>
      </c>
      <c r="O65" s="32">
        <f>I65</f>
        <v>1.8367879576408497</v>
      </c>
      <c r="P65" s="32">
        <v>0</v>
      </c>
      <c r="Q65" s="32">
        <v>0</v>
      </c>
      <c r="R65" s="32">
        <v>0</v>
      </c>
      <c r="S65" s="32">
        <v>0</v>
      </c>
      <c r="T65" s="34" t="s">
        <v>777</v>
      </c>
    </row>
    <row r="66" spans="1:20" ht="52.5">
      <c r="A66" s="154" t="s">
        <v>878</v>
      </c>
      <c r="B66" s="155" t="s">
        <v>879</v>
      </c>
      <c r="C66" s="154" t="s">
        <v>880</v>
      </c>
      <c r="D66" s="112">
        <v>0.8443333333333335</v>
      </c>
      <c r="E66" s="112">
        <v>0.943379840872</v>
      </c>
      <c r="F66" s="32">
        <v>0</v>
      </c>
      <c r="G66" s="32">
        <v>0</v>
      </c>
      <c r="H66" s="32">
        <f t="shared" si="4"/>
        <v>0.8443333333333335</v>
      </c>
      <c r="I66" s="32">
        <f t="shared" si="5"/>
        <v>0.943379840872</v>
      </c>
      <c r="J66" s="32">
        <v>0</v>
      </c>
      <c r="K66" s="32">
        <v>0</v>
      </c>
      <c r="L66" s="32">
        <v>0</v>
      </c>
      <c r="M66" s="32">
        <v>0</v>
      </c>
      <c r="N66" s="32">
        <f>H66</f>
        <v>0.8443333333333335</v>
      </c>
      <c r="O66" s="32">
        <f>I66</f>
        <v>0.943379840872</v>
      </c>
      <c r="P66" s="32">
        <v>0</v>
      </c>
      <c r="Q66" s="32">
        <v>0</v>
      </c>
      <c r="R66" s="32">
        <v>0</v>
      </c>
      <c r="S66" s="32">
        <v>0</v>
      </c>
      <c r="T66" s="34" t="s">
        <v>777</v>
      </c>
    </row>
    <row r="67" spans="1:20" ht="31.5">
      <c r="A67" s="154" t="s">
        <v>593</v>
      </c>
      <c r="B67" s="155" t="s">
        <v>816</v>
      </c>
      <c r="C67" s="154" t="s">
        <v>774</v>
      </c>
      <c r="D67" s="112">
        <f>D68</f>
        <v>2.917774</v>
      </c>
      <c r="E67" s="112">
        <f>E68</f>
        <v>3.031567186</v>
      </c>
      <c r="F67" s="32">
        <v>0</v>
      </c>
      <c r="G67" s="32">
        <v>0</v>
      </c>
      <c r="H67" s="32">
        <f t="shared" si="4"/>
        <v>2.917774</v>
      </c>
      <c r="I67" s="32">
        <f t="shared" si="5"/>
        <v>3.031567186</v>
      </c>
      <c r="J67" s="32">
        <f>H67</f>
        <v>2.917774</v>
      </c>
      <c r="K67" s="32">
        <f>I67</f>
        <v>3.031567186</v>
      </c>
      <c r="L67" s="32">
        <v>2.46467533</v>
      </c>
      <c r="M67" s="32">
        <v>2.46467533</v>
      </c>
      <c r="N67" s="32">
        <v>0</v>
      </c>
      <c r="O67" s="32">
        <v>0</v>
      </c>
      <c r="P67" s="32">
        <f>L67-J67</f>
        <v>-0.45309867000000015</v>
      </c>
      <c r="Q67" s="32">
        <f>M67-K67</f>
        <v>-0.5668918560000002</v>
      </c>
      <c r="R67" s="162">
        <f>(L67-J67)/J67</f>
        <v>-0.15528915879022848</v>
      </c>
      <c r="S67" s="162">
        <f>(M67-K67)/K67</f>
        <v>-0.18699630297423342</v>
      </c>
      <c r="T67" s="34" t="s">
        <v>898</v>
      </c>
    </row>
    <row r="68" spans="1:20" ht="21">
      <c r="A68" s="154" t="s">
        <v>817</v>
      </c>
      <c r="B68" s="155" t="s">
        <v>818</v>
      </c>
      <c r="C68" s="154" t="s">
        <v>774</v>
      </c>
      <c r="D68" s="112">
        <f>D69</f>
        <v>2.917774</v>
      </c>
      <c r="E68" s="112">
        <f>E69</f>
        <v>3.031567186</v>
      </c>
      <c r="F68" s="32">
        <v>0</v>
      </c>
      <c r="G68" s="32">
        <v>0</v>
      </c>
      <c r="H68" s="32">
        <f t="shared" si="4"/>
        <v>2.917774</v>
      </c>
      <c r="I68" s="32">
        <f t="shared" si="5"/>
        <v>3.031567186</v>
      </c>
      <c r="J68" s="32">
        <f>H68</f>
        <v>2.917774</v>
      </c>
      <c r="K68" s="32">
        <f>I68</f>
        <v>3.031567186</v>
      </c>
      <c r="L68" s="32">
        <f>L67</f>
        <v>2.46467533</v>
      </c>
      <c r="M68" s="32">
        <f>M67</f>
        <v>2.46467533</v>
      </c>
      <c r="N68" s="32">
        <v>0</v>
      </c>
      <c r="O68" s="32">
        <v>0</v>
      </c>
      <c r="P68" s="32">
        <f>L68-J68</f>
        <v>-0.45309867000000015</v>
      </c>
      <c r="Q68" s="32">
        <f>M68-K68</f>
        <v>-0.5668918560000002</v>
      </c>
      <c r="R68" s="162">
        <f>(L68-J68)/J68</f>
        <v>-0.15528915879022848</v>
      </c>
      <c r="S68" s="162">
        <f>(M68-K68)/K68</f>
        <v>-0.18699630297423342</v>
      </c>
      <c r="T68" s="34" t="s">
        <v>898</v>
      </c>
    </row>
    <row r="69" spans="1:20" ht="21">
      <c r="A69" s="154" t="s">
        <v>881</v>
      </c>
      <c r="B69" s="155" t="s">
        <v>882</v>
      </c>
      <c r="C69" s="154" t="s">
        <v>883</v>
      </c>
      <c r="D69" s="112">
        <v>2.917774</v>
      </c>
      <c r="E69" s="112">
        <v>3.031567186</v>
      </c>
      <c r="F69" s="32">
        <v>0</v>
      </c>
      <c r="G69" s="32">
        <v>0</v>
      </c>
      <c r="H69" s="32">
        <f t="shared" si="4"/>
        <v>2.917774</v>
      </c>
      <c r="I69" s="32">
        <f t="shared" si="5"/>
        <v>3.031567186</v>
      </c>
      <c r="J69" s="32">
        <f>H69</f>
        <v>2.917774</v>
      </c>
      <c r="K69" s="32">
        <f>I69</f>
        <v>3.031567186</v>
      </c>
      <c r="L69" s="32">
        <f>L68</f>
        <v>2.46467533</v>
      </c>
      <c r="M69" s="32">
        <f>M68</f>
        <v>2.46467533</v>
      </c>
      <c r="N69" s="32">
        <v>0</v>
      </c>
      <c r="O69" s="32">
        <v>0</v>
      </c>
      <c r="P69" s="32">
        <f>L69-J69</f>
        <v>-0.45309867000000015</v>
      </c>
      <c r="Q69" s="32">
        <f>M69-K69</f>
        <v>-0.5668918560000002</v>
      </c>
      <c r="R69" s="162">
        <f>(L69-J69)/J69</f>
        <v>-0.15528915879022848</v>
      </c>
      <c r="S69" s="162">
        <f>(M69-K69)/K69</f>
        <v>-0.18699630297423342</v>
      </c>
      <c r="T69" s="34" t="s">
        <v>898</v>
      </c>
    </row>
    <row r="70" spans="1:20" ht="31.5">
      <c r="A70" s="43" t="s">
        <v>819</v>
      </c>
      <c r="B70" s="44" t="s">
        <v>820</v>
      </c>
      <c r="C70" s="43" t="s">
        <v>774</v>
      </c>
      <c r="D70" s="32" t="s">
        <v>777</v>
      </c>
      <c r="E70" s="32" t="s">
        <v>777</v>
      </c>
      <c r="F70" s="32" t="s">
        <v>777</v>
      </c>
      <c r="G70" s="32" t="s">
        <v>777</v>
      </c>
      <c r="H70" s="32" t="s">
        <v>777</v>
      </c>
      <c r="I70" s="32" t="s">
        <v>777</v>
      </c>
      <c r="J70" s="32" t="s">
        <v>777</v>
      </c>
      <c r="K70" s="32" t="s">
        <v>777</v>
      </c>
      <c r="L70" s="32" t="s">
        <v>777</v>
      </c>
      <c r="M70" s="32" t="s">
        <v>777</v>
      </c>
      <c r="N70" s="32" t="s">
        <v>777</v>
      </c>
      <c r="O70" s="32" t="s">
        <v>777</v>
      </c>
      <c r="P70" s="32" t="s">
        <v>777</v>
      </c>
      <c r="Q70" s="32" t="s">
        <v>777</v>
      </c>
      <c r="R70" s="32" t="s">
        <v>777</v>
      </c>
      <c r="S70" s="32" t="s">
        <v>777</v>
      </c>
      <c r="T70" s="34" t="s">
        <v>777</v>
      </c>
    </row>
    <row r="71" spans="1:20" ht="31.5">
      <c r="A71" s="43" t="s">
        <v>595</v>
      </c>
      <c r="B71" s="44" t="s">
        <v>821</v>
      </c>
      <c r="C71" s="43" t="s">
        <v>774</v>
      </c>
      <c r="D71" s="32" t="s">
        <v>777</v>
      </c>
      <c r="E71" s="32" t="s">
        <v>777</v>
      </c>
      <c r="F71" s="32" t="s">
        <v>777</v>
      </c>
      <c r="G71" s="32" t="s">
        <v>777</v>
      </c>
      <c r="H71" s="32" t="s">
        <v>777</v>
      </c>
      <c r="I71" s="32" t="s">
        <v>777</v>
      </c>
      <c r="J71" s="32" t="s">
        <v>777</v>
      </c>
      <c r="K71" s="32" t="s">
        <v>777</v>
      </c>
      <c r="L71" s="32" t="s">
        <v>777</v>
      </c>
      <c r="M71" s="32" t="s">
        <v>777</v>
      </c>
      <c r="N71" s="32" t="s">
        <v>777</v>
      </c>
      <c r="O71" s="32" t="s">
        <v>777</v>
      </c>
      <c r="P71" s="32" t="s">
        <v>777</v>
      </c>
      <c r="Q71" s="32" t="s">
        <v>777</v>
      </c>
      <c r="R71" s="32" t="s">
        <v>777</v>
      </c>
      <c r="S71" s="32" t="s">
        <v>777</v>
      </c>
      <c r="T71" s="34" t="s">
        <v>777</v>
      </c>
    </row>
    <row r="72" spans="1:20" ht="31.5">
      <c r="A72" s="43" t="s">
        <v>597</v>
      </c>
      <c r="B72" s="44" t="s">
        <v>822</v>
      </c>
      <c r="C72" s="43" t="s">
        <v>774</v>
      </c>
      <c r="D72" s="32" t="s">
        <v>777</v>
      </c>
      <c r="E72" s="32" t="s">
        <v>777</v>
      </c>
      <c r="F72" s="32" t="s">
        <v>777</v>
      </c>
      <c r="G72" s="32" t="s">
        <v>777</v>
      </c>
      <c r="H72" s="32" t="s">
        <v>777</v>
      </c>
      <c r="I72" s="32" t="s">
        <v>777</v>
      </c>
      <c r="J72" s="32" t="s">
        <v>777</v>
      </c>
      <c r="K72" s="32" t="s">
        <v>777</v>
      </c>
      <c r="L72" s="32" t="s">
        <v>777</v>
      </c>
      <c r="M72" s="32" t="s">
        <v>777</v>
      </c>
      <c r="N72" s="32" t="s">
        <v>777</v>
      </c>
      <c r="O72" s="32" t="s">
        <v>777</v>
      </c>
      <c r="P72" s="32" t="s">
        <v>777</v>
      </c>
      <c r="Q72" s="32" t="s">
        <v>777</v>
      </c>
      <c r="R72" s="32" t="s">
        <v>777</v>
      </c>
      <c r="S72" s="32" t="s">
        <v>777</v>
      </c>
      <c r="T72" s="34" t="s">
        <v>777</v>
      </c>
    </row>
    <row r="73" spans="1:20" ht="31.5">
      <c r="A73" s="43" t="s">
        <v>600</v>
      </c>
      <c r="B73" s="44" t="s">
        <v>823</v>
      </c>
      <c r="C73" s="43" t="s">
        <v>774</v>
      </c>
      <c r="D73" s="32" t="s">
        <v>777</v>
      </c>
      <c r="E73" s="32" t="s">
        <v>777</v>
      </c>
      <c r="F73" s="32" t="s">
        <v>777</v>
      </c>
      <c r="G73" s="32" t="s">
        <v>777</v>
      </c>
      <c r="H73" s="32" t="s">
        <v>777</v>
      </c>
      <c r="I73" s="32" t="s">
        <v>777</v>
      </c>
      <c r="J73" s="32" t="s">
        <v>777</v>
      </c>
      <c r="K73" s="32" t="s">
        <v>777</v>
      </c>
      <c r="L73" s="32" t="s">
        <v>777</v>
      </c>
      <c r="M73" s="32" t="s">
        <v>777</v>
      </c>
      <c r="N73" s="32" t="s">
        <v>777</v>
      </c>
      <c r="O73" s="32" t="s">
        <v>777</v>
      </c>
      <c r="P73" s="32" t="s">
        <v>777</v>
      </c>
      <c r="Q73" s="32" t="s">
        <v>777</v>
      </c>
      <c r="R73" s="32" t="s">
        <v>777</v>
      </c>
      <c r="S73" s="32" t="s">
        <v>777</v>
      </c>
      <c r="T73" s="34" t="s">
        <v>777</v>
      </c>
    </row>
    <row r="74" spans="1:20" ht="31.5">
      <c r="A74" s="43" t="s">
        <v>601</v>
      </c>
      <c r="B74" s="44" t="s">
        <v>824</v>
      </c>
      <c r="C74" s="43" t="s">
        <v>774</v>
      </c>
      <c r="D74" s="32" t="s">
        <v>777</v>
      </c>
      <c r="E74" s="32" t="s">
        <v>777</v>
      </c>
      <c r="F74" s="32" t="s">
        <v>777</v>
      </c>
      <c r="G74" s="32" t="s">
        <v>777</v>
      </c>
      <c r="H74" s="32" t="s">
        <v>777</v>
      </c>
      <c r="I74" s="32" t="s">
        <v>777</v>
      </c>
      <c r="J74" s="32" t="s">
        <v>777</v>
      </c>
      <c r="K74" s="32" t="s">
        <v>777</v>
      </c>
      <c r="L74" s="32" t="s">
        <v>777</v>
      </c>
      <c r="M74" s="32" t="s">
        <v>777</v>
      </c>
      <c r="N74" s="32" t="s">
        <v>777</v>
      </c>
      <c r="O74" s="32" t="s">
        <v>777</v>
      </c>
      <c r="P74" s="32" t="s">
        <v>777</v>
      </c>
      <c r="Q74" s="32" t="s">
        <v>777</v>
      </c>
      <c r="R74" s="32" t="s">
        <v>777</v>
      </c>
      <c r="S74" s="32" t="s">
        <v>777</v>
      </c>
      <c r="T74" s="34" t="s">
        <v>777</v>
      </c>
    </row>
    <row r="75" spans="1:20" ht="31.5">
      <c r="A75" s="43" t="s">
        <v>602</v>
      </c>
      <c r="B75" s="44" t="s">
        <v>825</v>
      </c>
      <c r="C75" s="43" t="s">
        <v>774</v>
      </c>
      <c r="D75" s="32" t="s">
        <v>777</v>
      </c>
      <c r="E75" s="32" t="s">
        <v>777</v>
      </c>
      <c r="F75" s="32" t="s">
        <v>777</v>
      </c>
      <c r="G75" s="32" t="s">
        <v>777</v>
      </c>
      <c r="H75" s="32" t="s">
        <v>777</v>
      </c>
      <c r="I75" s="32" t="s">
        <v>777</v>
      </c>
      <c r="J75" s="32" t="s">
        <v>777</v>
      </c>
      <c r="K75" s="32" t="s">
        <v>777</v>
      </c>
      <c r="L75" s="32" t="s">
        <v>777</v>
      </c>
      <c r="M75" s="32" t="s">
        <v>777</v>
      </c>
      <c r="N75" s="32" t="s">
        <v>777</v>
      </c>
      <c r="O75" s="32" t="s">
        <v>777</v>
      </c>
      <c r="P75" s="32" t="s">
        <v>777</v>
      </c>
      <c r="Q75" s="32" t="s">
        <v>777</v>
      </c>
      <c r="R75" s="32" t="s">
        <v>777</v>
      </c>
      <c r="S75" s="32" t="s">
        <v>777</v>
      </c>
      <c r="T75" s="34" t="s">
        <v>777</v>
      </c>
    </row>
    <row r="76" spans="1:20" ht="42">
      <c r="A76" s="43" t="s">
        <v>603</v>
      </c>
      <c r="B76" s="44" t="s">
        <v>826</v>
      </c>
      <c r="C76" s="43" t="s">
        <v>774</v>
      </c>
      <c r="D76" s="32" t="s">
        <v>777</v>
      </c>
      <c r="E76" s="32" t="s">
        <v>777</v>
      </c>
      <c r="F76" s="32" t="s">
        <v>777</v>
      </c>
      <c r="G76" s="32" t="s">
        <v>777</v>
      </c>
      <c r="H76" s="32" t="s">
        <v>777</v>
      </c>
      <c r="I76" s="32" t="s">
        <v>777</v>
      </c>
      <c r="J76" s="32" t="s">
        <v>777</v>
      </c>
      <c r="K76" s="32" t="s">
        <v>777</v>
      </c>
      <c r="L76" s="32" t="s">
        <v>777</v>
      </c>
      <c r="M76" s="32" t="s">
        <v>777</v>
      </c>
      <c r="N76" s="32" t="s">
        <v>777</v>
      </c>
      <c r="O76" s="32" t="s">
        <v>777</v>
      </c>
      <c r="P76" s="32" t="s">
        <v>777</v>
      </c>
      <c r="Q76" s="32" t="s">
        <v>777</v>
      </c>
      <c r="R76" s="32" t="s">
        <v>777</v>
      </c>
      <c r="S76" s="32" t="s">
        <v>777</v>
      </c>
      <c r="T76" s="34" t="s">
        <v>777</v>
      </c>
    </row>
    <row r="77" spans="1:20" ht="42">
      <c r="A77" s="43" t="s">
        <v>604</v>
      </c>
      <c r="B77" s="44" t="s">
        <v>827</v>
      </c>
      <c r="C77" s="43" t="s">
        <v>774</v>
      </c>
      <c r="D77" s="32" t="s">
        <v>777</v>
      </c>
      <c r="E77" s="32" t="s">
        <v>777</v>
      </c>
      <c r="F77" s="32" t="s">
        <v>777</v>
      </c>
      <c r="G77" s="32" t="s">
        <v>777</v>
      </c>
      <c r="H77" s="32" t="s">
        <v>777</v>
      </c>
      <c r="I77" s="32" t="s">
        <v>777</v>
      </c>
      <c r="J77" s="32" t="s">
        <v>777</v>
      </c>
      <c r="K77" s="32" t="s">
        <v>777</v>
      </c>
      <c r="L77" s="32" t="s">
        <v>777</v>
      </c>
      <c r="M77" s="32" t="s">
        <v>777</v>
      </c>
      <c r="N77" s="32" t="s">
        <v>777</v>
      </c>
      <c r="O77" s="32" t="s">
        <v>777</v>
      </c>
      <c r="P77" s="32" t="s">
        <v>777</v>
      </c>
      <c r="Q77" s="32" t="s">
        <v>777</v>
      </c>
      <c r="R77" s="32" t="s">
        <v>777</v>
      </c>
      <c r="S77" s="32" t="s">
        <v>777</v>
      </c>
      <c r="T77" s="34" t="s">
        <v>777</v>
      </c>
    </row>
    <row r="78" spans="1:20" ht="42">
      <c r="A78" s="43" t="s">
        <v>605</v>
      </c>
      <c r="B78" s="44" t="s">
        <v>828</v>
      </c>
      <c r="C78" s="43" t="s">
        <v>774</v>
      </c>
      <c r="D78" s="32" t="s">
        <v>777</v>
      </c>
      <c r="E78" s="32" t="s">
        <v>777</v>
      </c>
      <c r="F78" s="32" t="s">
        <v>777</v>
      </c>
      <c r="G78" s="32" t="s">
        <v>777</v>
      </c>
      <c r="H78" s="32" t="s">
        <v>777</v>
      </c>
      <c r="I78" s="32" t="s">
        <v>777</v>
      </c>
      <c r="J78" s="32" t="s">
        <v>777</v>
      </c>
      <c r="K78" s="32" t="s">
        <v>777</v>
      </c>
      <c r="L78" s="32" t="s">
        <v>777</v>
      </c>
      <c r="M78" s="32" t="s">
        <v>777</v>
      </c>
      <c r="N78" s="32" t="s">
        <v>777</v>
      </c>
      <c r="O78" s="32" t="s">
        <v>777</v>
      </c>
      <c r="P78" s="32" t="s">
        <v>777</v>
      </c>
      <c r="Q78" s="32" t="s">
        <v>777</v>
      </c>
      <c r="R78" s="32" t="s">
        <v>777</v>
      </c>
      <c r="S78" s="32" t="s">
        <v>777</v>
      </c>
      <c r="T78" s="35" t="s">
        <v>777</v>
      </c>
    </row>
    <row r="79" spans="1:20" ht="42">
      <c r="A79" s="43" t="s">
        <v>829</v>
      </c>
      <c r="B79" s="44" t="s">
        <v>830</v>
      </c>
      <c r="C79" s="43" t="s">
        <v>774</v>
      </c>
      <c r="D79" s="32" t="s">
        <v>777</v>
      </c>
      <c r="E79" s="32" t="s">
        <v>777</v>
      </c>
      <c r="F79" s="32" t="s">
        <v>777</v>
      </c>
      <c r="G79" s="32" t="s">
        <v>777</v>
      </c>
      <c r="H79" s="32" t="s">
        <v>777</v>
      </c>
      <c r="I79" s="32" t="s">
        <v>777</v>
      </c>
      <c r="J79" s="32" t="s">
        <v>777</v>
      </c>
      <c r="K79" s="32" t="s">
        <v>777</v>
      </c>
      <c r="L79" s="32" t="s">
        <v>777</v>
      </c>
      <c r="M79" s="32" t="s">
        <v>777</v>
      </c>
      <c r="N79" s="32" t="s">
        <v>777</v>
      </c>
      <c r="O79" s="32" t="s">
        <v>777</v>
      </c>
      <c r="P79" s="32" t="s">
        <v>777</v>
      </c>
      <c r="Q79" s="32" t="s">
        <v>777</v>
      </c>
      <c r="R79" s="32" t="s">
        <v>777</v>
      </c>
      <c r="S79" s="32" t="s">
        <v>777</v>
      </c>
      <c r="T79" s="35" t="s">
        <v>777</v>
      </c>
    </row>
    <row r="80" spans="1:20" ht="42">
      <c r="A80" s="43" t="s">
        <v>831</v>
      </c>
      <c r="B80" s="44" t="s">
        <v>832</v>
      </c>
      <c r="C80" s="43" t="s">
        <v>774</v>
      </c>
      <c r="D80" s="32" t="s">
        <v>777</v>
      </c>
      <c r="E80" s="32" t="s">
        <v>777</v>
      </c>
      <c r="F80" s="32" t="s">
        <v>777</v>
      </c>
      <c r="G80" s="32" t="s">
        <v>777</v>
      </c>
      <c r="H80" s="32" t="s">
        <v>777</v>
      </c>
      <c r="I80" s="32" t="s">
        <v>777</v>
      </c>
      <c r="J80" s="32" t="s">
        <v>777</v>
      </c>
      <c r="K80" s="32" t="s">
        <v>777</v>
      </c>
      <c r="L80" s="32" t="s">
        <v>777</v>
      </c>
      <c r="M80" s="32" t="s">
        <v>777</v>
      </c>
      <c r="N80" s="32" t="s">
        <v>777</v>
      </c>
      <c r="O80" s="32" t="s">
        <v>777</v>
      </c>
      <c r="P80" s="32" t="s">
        <v>777</v>
      </c>
      <c r="Q80" s="32" t="s">
        <v>777</v>
      </c>
      <c r="R80" s="32" t="s">
        <v>777</v>
      </c>
      <c r="S80" s="32" t="s">
        <v>777</v>
      </c>
      <c r="T80" s="35" t="s">
        <v>777</v>
      </c>
    </row>
    <row r="81" spans="1:20" ht="31.5">
      <c r="A81" s="43" t="s">
        <v>833</v>
      </c>
      <c r="B81" s="44" t="s">
        <v>834</v>
      </c>
      <c r="C81" s="43" t="s">
        <v>774</v>
      </c>
      <c r="D81" s="32" t="s">
        <v>777</v>
      </c>
      <c r="E81" s="32" t="s">
        <v>777</v>
      </c>
      <c r="F81" s="32" t="s">
        <v>777</v>
      </c>
      <c r="G81" s="32" t="s">
        <v>777</v>
      </c>
      <c r="H81" s="32" t="s">
        <v>777</v>
      </c>
      <c r="I81" s="32" t="s">
        <v>777</v>
      </c>
      <c r="J81" s="32" t="s">
        <v>777</v>
      </c>
      <c r="K81" s="32" t="s">
        <v>777</v>
      </c>
      <c r="L81" s="32" t="s">
        <v>777</v>
      </c>
      <c r="M81" s="32" t="s">
        <v>777</v>
      </c>
      <c r="N81" s="32" t="s">
        <v>777</v>
      </c>
      <c r="O81" s="32" t="s">
        <v>777</v>
      </c>
      <c r="P81" s="32" t="s">
        <v>777</v>
      </c>
      <c r="Q81" s="32" t="s">
        <v>777</v>
      </c>
      <c r="R81" s="32" t="s">
        <v>777</v>
      </c>
      <c r="S81" s="32" t="s">
        <v>777</v>
      </c>
      <c r="T81" s="35" t="s">
        <v>777</v>
      </c>
    </row>
    <row r="82" spans="1:20" ht="42">
      <c r="A82" s="43" t="s">
        <v>835</v>
      </c>
      <c r="B82" s="44" t="s">
        <v>836</v>
      </c>
      <c r="C82" s="43" t="s">
        <v>774</v>
      </c>
      <c r="D82" s="32" t="s">
        <v>777</v>
      </c>
      <c r="E82" s="32" t="s">
        <v>777</v>
      </c>
      <c r="F82" s="32" t="s">
        <v>777</v>
      </c>
      <c r="G82" s="32" t="s">
        <v>777</v>
      </c>
      <c r="H82" s="32" t="s">
        <v>777</v>
      </c>
      <c r="I82" s="32" t="s">
        <v>777</v>
      </c>
      <c r="J82" s="32" t="s">
        <v>777</v>
      </c>
      <c r="K82" s="32" t="s">
        <v>777</v>
      </c>
      <c r="L82" s="32" t="s">
        <v>777</v>
      </c>
      <c r="M82" s="32" t="s">
        <v>777</v>
      </c>
      <c r="N82" s="32" t="s">
        <v>777</v>
      </c>
      <c r="O82" s="32" t="s">
        <v>777</v>
      </c>
      <c r="P82" s="32" t="s">
        <v>777</v>
      </c>
      <c r="Q82" s="32" t="s">
        <v>777</v>
      </c>
      <c r="R82" s="32" t="s">
        <v>777</v>
      </c>
      <c r="S82" s="32" t="s">
        <v>777</v>
      </c>
      <c r="T82" s="35" t="s">
        <v>777</v>
      </c>
    </row>
    <row r="83" spans="1:20" ht="63">
      <c r="A83" s="43" t="s">
        <v>148</v>
      </c>
      <c r="B83" s="44" t="s">
        <v>837</v>
      </c>
      <c r="C83" s="43" t="s">
        <v>774</v>
      </c>
      <c r="D83" s="32" t="s">
        <v>777</v>
      </c>
      <c r="E83" s="32" t="s">
        <v>777</v>
      </c>
      <c r="F83" s="32" t="s">
        <v>777</v>
      </c>
      <c r="G83" s="32" t="s">
        <v>777</v>
      </c>
      <c r="H83" s="32" t="s">
        <v>777</v>
      </c>
      <c r="I83" s="32" t="s">
        <v>777</v>
      </c>
      <c r="J83" s="32" t="s">
        <v>777</v>
      </c>
      <c r="K83" s="32" t="s">
        <v>777</v>
      </c>
      <c r="L83" s="32" t="s">
        <v>777</v>
      </c>
      <c r="M83" s="32" t="s">
        <v>777</v>
      </c>
      <c r="N83" s="32" t="s">
        <v>777</v>
      </c>
      <c r="O83" s="32" t="s">
        <v>777</v>
      </c>
      <c r="P83" s="32" t="s">
        <v>777</v>
      </c>
      <c r="Q83" s="32" t="s">
        <v>777</v>
      </c>
      <c r="R83" s="32" t="s">
        <v>777</v>
      </c>
      <c r="S83" s="32" t="s">
        <v>777</v>
      </c>
      <c r="T83" s="35" t="s">
        <v>777</v>
      </c>
    </row>
    <row r="84" spans="1:20" ht="52.5">
      <c r="A84" s="43" t="s">
        <v>838</v>
      </c>
      <c r="B84" s="44" t="s">
        <v>839</v>
      </c>
      <c r="C84" s="43" t="s">
        <v>774</v>
      </c>
      <c r="D84" s="32" t="s">
        <v>777</v>
      </c>
      <c r="E84" s="32" t="s">
        <v>777</v>
      </c>
      <c r="F84" s="32" t="s">
        <v>777</v>
      </c>
      <c r="G84" s="32" t="s">
        <v>777</v>
      </c>
      <c r="H84" s="32" t="s">
        <v>777</v>
      </c>
      <c r="I84" s="32" t="s">
        <v>777</v>
      </c>
      <c r="J84" s="32" t="s">
        <v>777</v>
      </c>
      <c r="K84" s="32" t="s">
        <v>777</v>
      </c>
      <c r="L84" s="32" t="s">
        <v>777</v>
      </c>
      <c r="M84" s="32" t="s">
        <v>777</v>
      </c>
      <c r="N84" s="32" t="s">
        <v>777</v>
      </c>
      <c r="O84" s="32" t="s">
        <v>777</v>
      </c>
      <c r="P84" s="32" t="s">
        <v>777</v>
      </c>
      <c r="Q84" s="32" t="s">
        <v>777</v>
      </c>
      <c r="R84" s="32" t="s">
        <v>777</v>
      </c>
      <c r="S84" s="32" t="s">
        <v>777</v>
      </c>
      <c r="T84" s="35" t="s">
        <v>777</v>
      </c>
    </row>
    <row r="85" spans="1:20" ht="52.5">
      <c r="A85" s="43" t="s">
        <v>840</v>
      </c>
      <c r="B85" s="44" t="s">
        <v>841</v>
      </c>
      <c r="C85" s="43" t="s">
        <v>774</v>
      </c>
      <c r="D85" s="32" t="s">
        <v>777</v>
      </c>
      <c r="E85" s="32" t="s">
        <v>777</v>
      </c>
      <c r="F85" s="32" t="s">
        <v>777</v>
      </c>
      <c r="G85" s="32" t="s">
        <v>777</v>
      </c>
      <c r="H85" s="32" t="s">
        <v>777</v>
      </c>
      <c r="I85" s="32" t="s">
        <v>777</v>
      </c>
      <c r="J85" s="32" t="s">
        <v>777</v>
      </c>
      <c r="K85" s="32" t="s">
        <v>777</v>
      </c>
      <c r="L85" s="32" t="s">
        <v>777</v>
      </c>
      <c r="M85" s="32" t="s">
        <v>777</v>
      </c>
      <c r="N85" s="32" t="s">
        <v>777</v>
      </c>
      <c r="O85" s="32" t="s">
        <v>777</v>
      </c>
      <c r="P85" s="32" t="s">
        <v>777</v>
      </c>
      <c r="Q85" s="32" t="s">
        <v>777</v>
      </c>
      <c r="R85" s="32" t="s">
        <v>777</v>
      </c>
      <c r="S85" s="32" t="s">
        <v>777</v>
      </c>
      <c r="T85" s="35" t="s">
        <v>777</v>
      </c>
    </row>
    <row r="86" spans="1:20" ht="31.5">
      <c r="A86" s="43" t="s">
        <v>150</v>
      </c>
      <c r="B86" s="44" t="s">
        <v>842</v>
      </c>
      <c r="C86" s="43" t="s">
        <v>774</v>
      </c>
      <c r="D86" s="32" t="s">
        <v>777</v>
      </c>
      <c r="E86" s="32" t="s">
        <v>777</v>
      </c>
      <c r="F86" s="32" t="s">
        <v>777</v>
      </c>
      <c r="G86" s="32" t="s">
        <v>777</v>
      </c>
      <c r="H86" s="32" t="s">
        <v>777</v>
      </c>
      <c r="I86" s="32" t="s">
        <v>777</v>
      </c>
      <c r="J86" s="32" t="s">
        <v>777</v>
      </c>
      <c r="K86" s="32" t="s">
        <v>777</v>
      </c>
      <c r="L86" s="32" t="s">
        <v>777</v>
      </c>
      <c r="M86" s="32" t="s">
        <v>777</v>
      </c>
      <c r="N86" s="32" t="s">
        <v>777</v>
      </c>
      <c r="O86" s="32" t="s">
        <v>777</v>
      </c>
      <c r="P86" s="32" t="s">
        <v>777</v>
      </c>
      <c r="Q86" s="32" t="s">
        <v>777</v>
      </c>
      <c r="R86" s="32" t="s">
        <v>777</v>
      </c>
      <c r="S86" s="32" t="s">
        <v>777</v>
      </c>
      <c r="T86" s="34" t="s">
        <v>777</v>
      </c>
    </row>
    <row r="87" spans="1:20" ht="31.5">
      <c r="A87" s="43" t="s">
        <v>152</v>
      </c>
      <c r="B87" s="44" t="s">
        <v>843</v>
      </c>
      <c r="C87" s="43" t="s">
        <v>774</v>
      </c>
      <c r="D87" s="32" t="s">
        <v>777</v>
      </c>
      <c r="E87" s="32" t="s">
        <v>777</v>
      </c>
      <c r="F87" s="32" t="s">
        <v>777</v>
      </c>
      <c r="G87" s="32" t="s">
        <v>777</v>
      </c>
      <c r="H87" s="32" t="s">
        <v>777</v>
      </c>
      <c r="I87" s="32" t="s">
        <v>777</v>
      </c>
      <c r="J87" s="32" t="s">
        <v>777</v>
      </c>
      <c r="K87" s="32" t="s">
        <v>777</v>
      </c>
      <c r="L87" s="32" t="s">
        <v>777</v>
      </c>
      <c r="M87" s="32" t="s">
        <v>777</v>
      </c>
      <c r="N87" s="32" t="s">
        <v>777</v>
      </c>
      <c r="O87" s="32" t="s">
        <v>777</v>
      </c>
      <c r="P87" s="32" t="s">
        <v>777</v>
      </c>
      <c r="Q87" s="32" t="s">
        <v>777</v>
      </c>
      <c r="R87" s="32" t="s">
        <v>777</v>
      </c>
      <c r="S87" s="32" t="s">
        <v>777</v>
      </c>
      <c r="T87" s="36" t="s">
        <v>777</v>
      </c>
    </row>
    <row r="88" spans="1:20" ht="21">
      <c r="A88" s="43" t="s">
        <v>154</v>
      </c>
      <c r="B88" s="44" t="s">
        <v>844</v>
      </c>
      <c r="C88" s="43" t="s">
        <v>774</v>
      </c>
      <c r="D88" s="112">
        <f aca="true" t="shared" si="6" ref="D88:Q88">SUM(D89:D91)</f>
        <v>2.8685333333333336</v>
      </c>
      <c r="E88" s="112">
        <f t="shared" si="6"/>
        <v>3.3987040645454423</v>
      </c>
      <c r="F88" s="112">
        <f t="shared" si="6"/>
        <v>0</v>
      </c>
      <c r="G88" s="112">
        <f t="shared" si="6"/>
        <v>0</v>
      </c>
      <c r="H88" s="112">
        <f t="shared" si="6"/>
        <v>2.8685333333333336</v>
      </c>
      <c r="I88" s="112">
        <f t="shared" si="6"/>
        <v>3.3987040645454423</v>
      </c>
      <c r="J88" s="112">
        <f t="shared" si="6"/>
        <v>0</v>
      </c>
      <c r="K88" s="112">
        <f t="shared" si="6"/>
        <v>0</v>
      </c>
      <c r="L88" s="112">
        <f t="shared" si="6"/>
        <v>1.3378600083333334</v>
      </c>
      <c r="M88" s="112">
        <f t="shared" si="6"/>
        <v>1.3378600083333334</v>
      </c>
      <c r="N88" s="112">
        <f t="shared" si="6"/>
        <v>2.8685333333333336</v>
      </c>
      <c r="O88" s="112">
        <f t="shared" si="6"/>
        <v>3.3987040645454423</v>
      </c>
      <c r="P88" s="112">
        <f t="shared" si="6"/>
        <v>0</v>
      </c>
      <c r="Q88" s="112">
        <f t="shared" si="6"/>
        <v>0</v>
      </c>
      <c r="R88" s="114">
        <v>0</v>
      </c>
      <c r="S88" s="114">
        <v>0</v>
      </c>
      <c r="T88" s="36" t="s">
        <v>777</v>
      </c>
    </row>
    <row r="89" spans="1:20" ht="22.5">
      <c r="A89" s="160" t="s">
        <v>845</v>
      </c>
      <c r="B89" s="161" t="s">
        <v>865</v>
      </c>
      <c r="C89" s="160" t="s">
        <v>866</v>
      </c>
      <c r="D89" s="113">
        <v>0.7958333333333333</v>
      </c>
      <c r="E89" s="148">
        <v>0.9203120995005001</v>
      </c>
      <c r="F89" s="148">
        <v>0</v>
      </c>
      <c r="G89" s="148">
        <f>F89</f>
        <v>0</v>
      </c>
      <c r="H89" s="148">
        <f>D89</f>
        <v>0.7958333333333333</v>
      </c>
      <c r="I89" s="148">
        <f>E89</f>
        <v>0.9203120995005001</v>
      </c>
      <c r="J89" s="37">
        <v>0</v>
      </c>
      <c r="K89" s="37">
        <f>J89</f>
        <v>0</v>
      </c>
      <c r="L89" s="37">
        <v>0</v>
      </c>
      <c r="M89" s="37">
        <v>0</v>
      </c>
      <c r="N89" s="113">
        <f>H89</f>
        <v>0.7958333333333333</v>
      </c>
      <c r="O89" s="113">
        <f>I89</f>
        <v>0.9203120995005001</v>
      </c>
      <c r="P89" s="113">
        <v>0</v>
      </c>
      <c r="Q89" s="113">
        <f>P89</f>
        <v>0</v>
      </c>
      <c r="R89" s="116">
        <v>0</v>
      </c>
      <c r="S89" s="116">
        <f>R89</f>
        <v>0</v>
      </c>
      <c r="T89" s="36" t="s">
        <v>777</v>
      </c>
    </row>
    <row r="90" spans="1:20" ht="15.75">
      <c r="A90" s="160" t="s">
        <v>846</v>
      </c>
      <c r="B90" s="161" t="s">
        <v>867</v>
      </c>
      <c r="C90" s="160" t="s">
        <v>868</v>
      </c>
      <c r="D90" s="113">
        <v>0.9625</v>
      </c>
      <c r="E90" s="148">
        <v>1.150891236722997</v>
      </c>
      <c r="F90" s="148">
        <v>0</v>
      </c>
      <c r="G90" s="148">
        <f>F90</f>
        <v>0</v>
      </c>
      <c r="H90" s="148">
        <f>D90</f>
        <v>0.9625</v>
      </c>
      <c r="I90" s="148">
        <f>E90</f>
        <v>1.150891236722997</v>
      </c>
      <c r="J90" s="37">
        <v>0</v>
      </c>
      <c r="K90" s="37">
        <f>J90</f>
        <v>0</v>
      </c>
      <c r="L90" s="37">
        <v>0.17933483833333336</v>
      </c>
      <c r="M90" s="37">
        <f>L90</f>
        <v>0.17933483833333336</v>
      </c>
      <c r="N90" s="113">
        <f>H90</f>
        <v>0.9625</v>
      </c>
      <c r="O90" s="113">
        <f>I90</f>
        <v>1.150891236722997</v>
      </c>
      <c r="P90" s="113">
        <v>0</v>
      </c>
      <c r="Q90" s="113">
        <f>P90</f>
        <v>0</v>
      </c>
      <c r="R90" s="116">
        <v>0</v>
      </c>
      <c r="S90" s="116">
        <f>R90</f>
        <v>0</v>
      </c>
      <c r="T90" s="36" t="s">
        <v>777</v>
      </c>
    </row>
    <row r="91" spans="1:20" ht="15.75">
      <c r="A91" s="160" t="s">
        <v>847</v>
      </c>
      <c r="B91" s="161" t="s">
        <v>869</v>
      </c>
      <c r="C91" s="160" t="s">
        <v>870</v>
      </c>
      <c r="D91" s="113">
        <v>1.1102</v>
      </c>
      <c r="E91" s="148">
        <v>1.3275007283219449</v>
      </c>
      <c r="F91" s="148">
        <v>0</v>
      </c>
      <c r="G91" s="148">
        <f>F91</f>
        <v>0</v>
      </c>
      <c r="H91" s="148">
        <f>D91</f>
        <v>1.1102</v>
      </c>
      <c r="I91" s="148">
        <f>E91</f>
        <v>1.3275007283219449</v>
      </c>
      <c r="J91" s="37">
        <v>0</v>
      </c>
      <c r="K91" s="37">
        <f>J91</f>
        <v>0</v>
      </c>
      <c r="L91" s="37">
        <v>1.15852517</v>
      </c>
      <c r="M91" s="37">
        <f>L91</f>
        <v>1.15852517</v>
      </c>
      <c r="N91" s="113">
        <f>H91</f>
        <v>1.1102</v>
      </c>
      <c r="O91" s="113">
        <f>I91</f>
        <v>1.3275007283219449</v>
      </c>
      <c r="P91" s="113">
        <v>0</v>
      </c>
      <c r="Q91" s="113">
        <f>P91</f>
        <v>0</v>
      </c>
      <c r="R91" s="116">
        <v>0</v>
      </c>
      <c r="S91" s="116">
        <f>R91</f>
        <v>0</v>
      </c>
      <c r="T91" s="36" t="s">
        <v>777</v>
      </c>
    </row>
  </sheetData>
  <sheetProtection/>
  <mergeCells count="23">
    <mergeCell ref="A29:A31"/>
    <mergeCell ref="B29:B31"/>
    <mergeCell ref="C29:C31"/>
    <mergeCell ref="D29:D31"/>
    <mergeCell ref="E29:E31"/>
    <mergeCell ref="F29:G30"/>
    <mergeCell ref="H29:I30"/>
    <mergeCell ref="J29:M29"/>
    <mergeCell ref="N29:O30"/>
    <mergeCell ref="I23:J23"/>
    <mergeCell ref="H26:O26"/>
    <mergeCell ref="H25:T25"/>
    <mergeCell ref="P29:S29"/>
    <mergeCell ref="T29:T31"/>
    <mergeCell ref="J30:K30"/>
    <mergeCell ref="L30:M30"/>
    <mergeCell ref="P30:Q30"/>
    <mergeCell ref="R30:S30"/>
    <mergeCell ref="Q16:T16"/>
    <mergeCell ref="A17:T17"/>
    <mergeCell ref="H18:I18"/>
    <mergeCell ref="G20:N20"/>
    <mergeCell ref="G21:N21"/>
  </mergeCells>
  <printOptions/>
  <pageMargins left="0.3937007874015748" right="0.3937007874015748" top="0.5905511811023623" bottom="0.3937007874015748" header="0" footer="0"/>
  <pageSetup fitToHeight="0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1"/>
  <sheetViews>
    <sheetView zoomScalePageLayoutView="0" workbookViewId="0" topLeftCell="A14">
      <pane xSplit="2" ySplit="19" topLeftCell="C37" activePane="bottomRight" state="frozen"/>
      <selection pane="topLeft" activeCell="A14" sqref="A14"/>
      <selection pane="topRight" activeCell="C14" sqref="C14"/>
      <selection pane="bottomLeft" activeCell="A19" sqref="A19"/>
      <selection pane="bottomRight" activeCell="D33" sqref="D33:D40"/>
    </sheetView>
  </sheetViews>
  <sheetFormatPr defaultColWidth="9.140625" defaultRowHeight="15"/>
  <cols>
    <col min="1" max="1" width="7.8515625" style="5" customWidth="1"/>
    <col min="2" max="2" width="25.140625" style="5" customWidth="1"/>
    <col min="3" max="4" width="13.00390625" style="5" customWidth="1"/>
    <col min="5" max="5" width="12.7109375" style="5" customWidth="1"/>
    <col min="6" max="11" width="6.00390625" style="5" customWidth="1"/>
    <col min="12" max="12" width="12.7109375" style="5" customWidth="1"/>
    <col min="13" max="18" width="6.00390625" style="5" customWidth="1"/>
    <col min="19" max="19" width="9.140625" style="5" customWidth="1"/>
    <col min="20" max="20" width="6.00390625" style="5" customWidth="1"/>
    <col min="21" max="21" width="9.140625" style="5" customWidth="1"/>
    <col min="22" max="22" width="8.7109375" style="5" customWidth="1"/>
    <col min="23" max="23" width="27.57421875" style="5" customWidth="1"/>
    <col min="24" max="16384" width="9.140625" style="5" customWidth="1"/>
  </cols>
  <sheetData>
    <row r="1" s="8" customFormat="1" ht="12">
      <c r="W1" s="9" t="s">
        <v>42</v>
      </c>
    </row>
    <row r="2" s="8" customFormat="1" ht="24" customHeight="1"/>
    <row r="3" spans="1:23" s="10" customFormat="1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s="10" customFormat="1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ht="11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s="45" customFormat="1" ht="28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3" customFormat="1" ht="1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s="10" customFormat="1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1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s="45" customFormat="1" ht="27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s="3" customFormat="1" ht="1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1.2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1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1.2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9" t="s">
        <v>42</v>
      </c>
    </row>
    <row r="16" spans="1:23" ht="29.2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183" t="s">
        <v>1</v>
      </c>
      <c r="U16" s="183"/>
      <c r="V16" s="183"/>
      <c r="W16" s="183"/>
    </row>
    <row r="17" spans="1:23" ht="11.25" customHeight="1">
      <c r="A17" s="184" t="s">
        <v>43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</row>
    <row r="18" spans="1:23" ht="11.25" customHeight="1">
      <c r="A18" s="10"/>
      <c r="B18" s="10"/>
      <c r="C18" s="10"/>
      <c r="D18" s="10"/>
      <c r="E18" s="10"/>
      <c r="F18" s="10"/>
      <c r="G18" s="10"/>
      <c r="H18" s="10"/>
      <c r="I18" s="11" t="s">
        <v>3</v>
      </c>
      <c r="J18" s="185" t="s">
        <v>862</v>
      </c>
      <c r="K18" s="185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ht="8.25" customHeight="1"/>
    <row r="20" spans="1:23" ht="24.75" customHeight="1">
      <c r="A20" s="10"/>
      <c r="B20" s="10"/>
      <c r="C20" s="10"/>
      <c r="D20" s="10"/>
      <c r="E20" s="10"/>
      <c r="F20" s="10"/>
      <c r="G20" s="11" t="s">
        <v>4</v>
      </c>
      <c r="H20" s="186" t="s">
        <v>772</v>
      </c>
      <c r="I20" s="186"/>
      <c r="J20" s="186"/>
      <c r="K20" s="186"/>
      <c r="L20" s="186"/>
      <c r="M20" s="186"/>
      <c r="N20" s="186"/>
      <c r="O20" s="186"/>
      <c r="P20" s="186"/>
      <c r="Q20" s="186"/>
      <c r="R20" s="10"/>
      <c r="S20" s="146"/>
      <c r="T20" s="10"/>
      <c r="U20" s="10"/>
      <c r="V20" s="10"/>
      <c r="W20" s="10"/>
    </row>
    <row r="21" spans="1:23" ht="11.25" customHeight="1">
      <c r="A21" s="3"/>
      <c r="B21" s="3"/>
      <c r="C21" s="3"/>
      <c r="D21" s="3"/>
      <c r="E21" s="3"/>
      <c r="F21" s="3"/>
      <c r="G21" s="3"/>
      <c r="H21" s="201" t="s">
        <v>5</v>
      </c>
      <c r="I21" s="201"/>
      <c r="J21" s="201"/>
      <c r="K21" s="201"/>
      <c r="L21" s="201"/>
      <c r="M21" s="201"/>
      <c r="N21" s="201"/>
      <c r="O21" s="201"/>
      <c r="P21" s="201"/>
      <c r="Q21" s="201"/>
      <c r="R21" s="3"/>
      <c r="S21" s="145"/>
      <c r="T21" s="3"/>
      <c r="U21" s="3"/>
      <c r="V21" s="3"/>
      <c r="W21" s="3"/>
    </row>
    <row r="22" ht="11.25" customHeight="1">
      <c r="E22" s="10"/>
    </row>
    <row r="23" spans="1:23" ht="11.25" customHeight="1">
      <c r="A23" s="10"/>
      <c r="B23" s="10"/>
      <c r="C23" s="10"/>
      <c r="D23" s="10"/>
      <c r="E23" s="10"/>
      <c r="F23" s="10"/>
      <c r="G23" s="10"/>
      <c r="H23" s="10"/>
      <c r="I23" s="11" t="s">
        <v>6</v>
      </c>
      <c r="J23" s="185" t="s">
        <v>863</v>
      </c>
      <c r="K23" s="185"/>
      <c r="L23" s="10" t="s">
        <v>7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ht="11.25" customHeight="1"/>
    <row r="25" spans="1:23" ht="36" customHeight="1">
      <c r="A25" s="10"/>
      <c r="B25" s="10"/>
      <c r="C25" s="10"/>
      <c r="D25" s="10"/>
      <c r="E25" s="10"/>
      <c r="F25" s="10"/>
      <c r="G25" s="10"/>
      <c r="H25" s="11" t="s">
        <v>8</v>
      </c>
      <c r="I25" s="166" t="s">
        <v>864</v>
      </c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0"/>
      <c r="W25" s="10"/>
    </row>
    <row r="26" spans="1:23" ht="11.25" customHeight="1">
      <c r="A26" s="3"/>
      <c r="B26" s="3"/>
      <c r="C26" s="3"/>
      <c r="D26" s="3"/>
      <c r="E26" s="3"/>
      <c r="F26" s="3"/>
      <c r="G26" s="3"/>
      <c r="H26" s="3"/>
      <c r="I26" s="201" t="s">
        <v>9</v>
      </c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3"/>
      <c r="U26" s="3"/>
      <c r="V26" s="3"/>
      <c r="W26" s="3"/>
    </row>
    <row r="27" ht="11.25" customHeight="1"/>
    <row r="28" spans="1:23" s="8" customFormat="1" ht="15" customHeight="1">
      <c r="A28" s="195" t="s">
        <v>32</v>
      </c>
      <c r="B28" s="195" t="s">
        <v>33</v>
      </c>
      <c r="C28" s="195" t="s">
        <v>12</v>
      </c>
      <c r="D28" s="195" t="s">
        <v>44</v>
      </c>
      <c r="E28" s="198" t="s">
        <v>893</v>
      </c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199"/>
      <c r="S28" s="188" t="s">
        <v>894</v>
      </c>
      <c r="T28" s="203"/>
      <c r="U28" s="203"/>
      <c r="V28" s="189"/>
      <c r="W28" s="195" t="s">
        <v>15</v>
      </c>
    </row>
    <row r="29" spans="1:23" s="8" customFormat="1" ht="15" customHeight="1">
      <c r="A29" s="196"/>
      <c r="B29" s="196"/>
      <c r="C29" s="196"/>
      <c r="D29" s="196"/>
      <c r="E29" s="198" t="s">
        <v>16</v>
      </c>
      <c r="F29" s="202"/>
      <c r="G29" s="202"/>
      <c r="H29" s="202"/>
      <c r="I29" s="202"/>
      <c r="J29" s="202"/>
      <c r="K29" s="199"/>
      <c r="L29" s="198" t="s">
        <v>17</v>
      </c>
      <c r="M29" s="202"/>
      <c r="N29" s="202"/>
      <c r="O29" s="202"/>
      <c r="P29" s="202"/>
      <c r="Q29" s="202"/>
      <c r="R29" s="199"/>
      <c r="S29" s="200"/>
      <c r="T29" s="204"/>
      <c r="U29" s="204"/>
      <c r="V29" s="205"/>
      <c r="W29" s="196"/>
    </row>
    <row r="30" spans="1:23" s="8" customFormat="1" ht="27" customHeight="1">
      <c r="A30" s="196"/>
      <c r="B30" s="196"/>
      <c r="C30" s="196"/>
      <c r="D30" s="196"/>
      <c r="E30" s="52" t="s">
        <v>45</v>
      </c>
      <c r="F30" s="198" t="s">
        <v>46</v>
      </c>
      <c r="G30" s="202"/>
      <c r="H30" s="202"/>
      <c r="I30" s="202"/>
      <c r="J30" s="202"/>
      <c r="K30" s="199"/>
      <c r="L30" s="52" t="s">
        <v>45</v>
      </c>
      <c r="M30" s="198" t="s">
        <v>46</v>
      </c>
      <c r="N30" s="202"/>
      <c r="O30" s="202"/>
      <c r="P30" s="202"/>
      <c r="Q30" s="202"/>
      <c r="R30" s="199"/>
      <c r="S30" s="192" t="s">
        <v>47</v>
      </c>
      <c r="T30" s="194"/>
      <c r="U30" s="192" t="s">
        <v>46</v>
      </c>
      <c r="V30" s="194"/>
      <c r="W30" s="196"/>
    </row>
    <row r="31" spans="1:23" s="8" customFormat="1" ht="60" customHeight="1">
      <c r="A31" s="197"/>
      <c r="B31" s="197"/>
      <c r="C31" s="197"/>
      <c r="D31" s="197"/>
      <c r="E31" s="53" t="s">
        <v>48</v>
      </c>
      <c r="F31" s="53" t="s">
        <v>48</v>
      </c>
      <c r="G31" s="53" t="s">
        <v>49</v>
      </c>
      <c r="H31" s="53" t="s">
        <v>50</v>
      </c>
      <c r="I31" s="53" t="s">
        <v>51</v>
      </c>
      <c r="J31" s="53" t="s">
        <v>52</v>
      </c>
      <c r="K31" s="53" t="s">
        <v>53</v>
      </c>
      <c r="L31" s="53" t="s">
        <v>48</v>
      </c>
      <c r="M31" s="53" t="s">
        <v>48</v>
      </c>
      <c r="N31" s="53" t="s">
        <v>49</v>
      </c>
      <c r="O31" s="53" t="s">
        <v>50</v>
      </c>
      <c r="P31" s="53" t="s">
        <v>51</v>
      </c>
      <c r="Q31" s="53" t="s">
        <v>52</v>
      </c>
      <c r="R31" s="53" t="s">
        <v>53</v>
      </c>
      <c r="S31" s="52" t="s">
        <v>48</v>
      </c>
      <c r="T31" s="52" t="s">
        <v>28</v>
      </c>
      <c r="U31" s="52" t="s">
        <v>48</v>
      </c>
      <c r="V31" s="52" t="s">
        <v>28</v>
      </c>
      <c r="W31" s="197"/>
    </row>
    <row r="32" spans="1:23" s="8" customFormat="1" ht="12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47">
        <v>6</v>
      </c>
      <c r="G32" s="47">
        <v>7</v>
      </c>
      <c r="H32" s="47">
        <v>8</v>
      </c>
      <c r="I32" s="47">
        <v>9</v>
      </c>
      <c r="J32" s="47">
        <v>10</v>
      </c>
      <c r="K32" s="47">
        <v>11</v>
      </c>
      <c r="L32" s="47">
        <v>12</v>
      </c>
      <c r="M32" s="47">
        <v>13</v>
      </c>
      <c r="N32" s="47">
        <v>14</v>
      </c>
      <c r="O32" s="47">
        <v>15</v>
      </c>
      <c r="P32" s="47">
        <v>16</v>
      </c>
      <c r="Q32" s="47">
        <v>17</v>
      </c>
      <c r="R32" s="47">
        <v>18</v>
      </c>
      <c r="S32" s="47">
        <v>19</v>
      </c>
      <c r="T32" s="47">
        <v>20</v>
      </c>
      <c r="U32" s="47">
        <v>21</v>
      </c>
      <c r="V32" s="47">
        <v>22</v>
      </c>
      <c r="W32" s="47">
        <v>23</v>
      </c>
    </row>
    <row r="33" spans="1:23" s="8" customFormat="1" ht="21">
      <c r="A33" s="43" t="s">
        <v>773</v>
      </c>
      <c r="B33" s="44" t="s">
        <v>29</v>
      </c>
      <c r="C33" s="43" t="s">
        <v>774</v>
      </c>
      <c r="D33" s="32">
        <f>SUM(D34:D39)</f>
        <v>9.21043904905829</v>
      </c>
      <c r="E33" s="32">
        <f aca="true" t="shared" si="0" ref="E33:W33">SUM(E34:E39)</f>
        <v>0</v>
      </c>
      <c r="F33" s="32">
        <f t="shared" si="0"/>
        <v>3.031567186</v>
      </c>
      <c r="G33" s="32">
        <f t="shared" si="0"/>
        <v>0</v>
      </c>
      <c r="H33" s="32">
        <f t="shared" si="0"/>
        <v>0</v>
      </c>
      <c r="I33" s="32">
        <f t="shared" si="0"/>
        <v>2.52</v>
      </c>
      <c r="J33" s="32">
        <f t="shared" si="0"/>
        <v>0</v>
      </c>
      <c r="K33" s="32">
        <f t="shared" si="0"/>
        <v>0</v>
      </c>
      <c r="L33" s="32">
        <f t="shared" si="0"/>
        <v>0</v>
      </c>
      <c r="M33" s="32">
        <f t="shared" si="0"/>
        <v>2.46467533</v>
      </c>
      <c r="N33" s="32">
        <f t="shared" si="0"/>
        <v>0</v>
      </c>
      <c r="O33" s="32">
        <f t="shared" si="0"/>
        <v>0</v>
      </c>
      <c r="P33" s="32">
        <f t="shared" si="0"/>
        <v>2.52</v>
      </c>
      <c r="Q33" s="32">
        <f t="shared" si="0"/>
        <v>0</v>
      </c>
      <c r="R33" s="32">
        <f t="shared" si="0"/>
        <v>0</v>
      </c>
      <c r="S33" s="32">
        <f t="shared" si="0"/>
        <v>0</v>
      </c>
      <c r="T33" s="32">
        <f t="shared" si="0"/>
        <v>0</v>
      </c>
      <c r="U33" s="32">
        <f t="shared" si="0"/>
        <v>-0.5668918560000002</v>
      </c>
      <c r="V33" s="32">
        <f t="shared" si="0"/>
        <v>-0.18699630297423342</v>
      </c>
      <c r="W33" s="32">
        <f t="shared" si="0"/>
        <v>0</v>
      </c>
    </row>
    <row r="34" spans="1:23" ht="21">
      <c r="A34" s="43" t="s">
        <v>775</v>
      </c>
      <c r="B34" s="44" t="s">
        <v>776</v>
      </c>
      <c r="C34" s="43" t="s">
        <v>774</v>
      </c>
      <c r="D34" s="32" t="s">
        <v>777</v>
      </c>
      <c r="E34" s="32" t="s">
        <v>777</v>
      </c>
      <c r="F34" s="32" t="s">
        <v>777</v>
      </c>
      <c r="G34" s="32" t="s">
        <v>777</v>
      </c>
      <c r="H34" s="32" t="s">
        <v>777</v>
      </c>
      <c r="I34" s="32" t="s">
        <v>777</v>
      </c>
      <c r="J34" s="32" t="s">
        <v>777</v>
      </c>
      <c r="K34" s="32" t="s">
        <v>777</v>
      </c>
      <c r="L34" s="32" t="s">
        <v>777</v>
      </c>
      <c r="M34" s="32" t="s">
        <v>777</v>
      </c>
      <c r="N34" s="32" t="s">
        <v>777</v>
      </c>
      <c r="O34" s="32" t="s">
        <v>777</v>
      </c>
      <c r="P34" s="32" t="s">
        <v>777</v>
      </c>
      <c r="Q34" s="32" t="s">
        <v>777</v>
      </c>
      <c r="R34" s="32" t="s">
        <v>777</v>
      </c>
      <c r="S34" s="32" t="s">
        <v>777</v>
      </c>
      <c r="T34" s="32" t="s">
        <v>777</v>
      </c>
      <c r="U34" s="32" t="s">
        <v>777</v>
      </c>
      <c r="V34" s="32" t="s">
        <v>777</v>
      </c>
      <c r="W34" s="32" t="s">
        <v>777</v>
      </c>
    </row>
    <row r="35" spans="1:23" ht="31.5">
      <c r="A35" s="43" t="s">
        <v>778</v>
      </c>
      <c r="B35" s="44" t="s">
        <v>779</v>
      </c>
      <c r="C35" s="43" t="s">
        <v>774</v>
      </c>
      <c r="D35" s="32">
        <f>D61</f>
        <v>5.811734984512849</v>
      </c>
      <c r="E35" s="32">
        <f aca="true" t="shared" si="1" ref="E35:W35">E61</f>
        <v>0</v>
      </c>
      <c r="F35" s="32">
        <f t="shared" si="1"/>
        <v>3.031567186</v>
      </c>
      <c r="G35" s="32">
        <f t="shared" si="1"/>
        <v>0</v>
      </c>
      <c r="H35" s="32">
        <f t="shared" si="1"/>
        <v>0</v>
      </c>
      <c r="I35" s="32">
        <f t="shared" si="1"/>
        <v>2.52</v>
      </c>
      <c r="J35" s="32">
        <f t="shared" si="1"/>
        <v>0</v>
      </c>
      <c r="K35" s="32">
        <f t="shared" si="1"/>
        <v>0</v>
      </c>
      <c r="L35" s="32">
        <f t="shared" si="1"/>
        <v>0</v>
      </c>
      <c r="M35" s="32">
        <f t="shared" si="1"/>
        <v>2.46467533</v>
      </c>
      <c r="N35" s="32">
        <f t="shared" si="1"/>
        <v>0</v>
      </c>
      <c r="O35" s="32">
        <f t="shared" si="1"/>
        <v>0</v>
      </c>
      <c r="P35" s="32">
        <f t="shared" si="1"/>
        <v>2.52</v>
      </c>
      <c r="Q35" s="32">
        <f t="shared" si="1"/>
        <v>0</v>
      </c>
      <c r="R35" s="32">
        <f t="shared" si="1"/>
        <v>0</v>
      </c>
      <c r="S35" s="32">
        <f t="shared" si="1"/>
        <v>0</v>
      </c>
      <c r="T35" s="32">
        <f t="shared" si="1"/>
        <v>0</v>
      </c>
      <c r="U35" s="32">
        <f t="shared" si="1"/>
        <v>-0.5668918560000002</v>
      </c>
      <c r="V35" s="32">
        <f t="shared" si="1"/>
        <v>-0.18699630297423342</v>
      </c>
      <c r="W35" s="32" t="str">
        <f t="shared" si="1"/>
        <v>Экономия средств</v>
      </c>
    </row>
    <row r="36" spans="1:23" ht="63">
      <c r="A36" s="43" t="s">
        <v>780</v>
      </c>
      <c r="B36" s="44" t="s">
        <v>781</v>
      </c>
      <c r="C36" s="43" t="s">
        <v>774</v>
      </c>
      <c r="D36" s="32" t="s">
        <v>777</v>
      </c>
      <c r="E36" s="32" t="s">
        <v>777</v>
      </c>
      <c r="F36" s="32" t="s">
        <v>777</v>
      </c>
      <c r="G36" s="32" t="s">
        <v>777</v>
      </c>
      <c r="H36" s="32" t="s">
        <v>777</v>
      </c>
      <c r="I36" s="32" t="s">
        <v>777</v>
      </c>
      <c r="J36" s="32" t="s">
        <v>777</v>
      </c>
      <c r="K36" s="32" t="s">
        <v>777</v>
      </c>
      <c r="L36" s="32" t="s">
        <v>777</v>
      </c>
      <c r="M36" s="32" t="s">
        <v>777</v>
      </c>
      <c r="N36" s="32" t="s">
        <v>777</v>
      </c>
      <c r="O36" s="32" t="s">
        <v>777</v>
      </c>
      <c r="P36" s="32" t="s">
        <v>777</v>
      </c>
      <c r="Q36" s="32" t="s">
        <v>777</v>
      </c>
      <c r="R36" s="32" t="s">
        <v>777</v>
      </c>
      <c r="S36" s="32" t="s">
        <v>777</v>
      </c>
      <c r="T36" s="32" t="s">
        <v>777</v>
      </c>
      <c r="U36" s="32" t="s">
        <v>777</v>
      </c>
      <c r="V36" s="32" t="s">
        <v>777</v>
      </c>
      <c r="W36" s="32" t="s">
        <v>777</v>
      </c>
    </row>
    <row r="37" spans="1:23" ht="31.5">
      <c r="A37" s="43" t="s">
        <v>782</v>
      </c>
      <c r="B37" s="44" t="s">
        <v>783</v>
      </c>
      <c r="C37" s="43" t="s">
        <v>774</v>
      </c>
      <c r="D37" s="32" t="s">
        <v>777</v>
      </c>
      <c r="E37" s="32" t="s">
        <v>777</v>
      </c>
      <c r="F37" s="32" t="s">
        <v>777</v>
      </c>
      <c r="G37" s="32" t="s">
        <v>777</v>
      </c>
      <c r="H37" s="32" t="s">
        <v>777</v>
      </c>
      <c r="I37" s="32" t="s">
        <v>777</v>
      </c>
      <c r="J37" s="32" t="s">
        <v>777</v>
      </c>
      <c r="K37" s="32" t="s">
        <v>777</v>
      </c>
      <c r="L37" s="32" t="s">
        <v>777</v>
      </c>
      <c r="M37" s="32" t="s">
        <v>777</v>
      </c>
      <c r="N37" s="32" t="s">
        <v>777</v>
      </c>
      <c r="O37" s="32" t="s">
        <v>777</v>
      </c>
      <c r="P37" s="32" t="s">
        <v>777</v>
      </c>
      <c r="Q37" s="32" t="s">
        <v>777</v>
      </c>
      <c r="R37" s="32" t="s">
        <v>777</v>
      </c>
      <c r="S37" s="32" t="s">
        <v>777</v>
      </c>
      <c r="T37" s="32" t="s">
        <v>777</v>
      </c>
      <c r="U37" s="32" t="s">
        <v>777</v>
      </c>
      <c r="V37" s="32" t="s">
        <v>777</v>
      </c>
      <c r="W37" s="32" t="s">
        <v>777</v>
      </c>
    </row>
    <row r="38" spans="1:23" ht="42">
      <c r="A38" s="43" t="s">
        <v>784</v>
      </c>
      <c r="B38" s="44" t="s">
        <v>785</v>
      </c>
      <c r="C38" s="43" t="s">
        <v>774</v>
      </c>
      <c r="D38" s="32" t="s">
        <v>777</v>
      </c>
      <c r="E38" s="32" t="s">
        <v>777</v>
      </c>
      <c r="F38" s="32" t="s">
        <v>777</v>
      </c>
      <c r="G38" s="32" t="s">
        <v>777</v>
      </c>
      <c r="H38" s="32" t="s">
        <v>777</v>
      </c>
      <c r="I38" s="32" t="s">
        <v>777</v>
      </c>
      <c r="J38" s="32" t="s">
        <v>777</v>
      </c>
      <c r="K38" s="32" t="s">
        <v>777</v>
      </c>
      <c r="L38" s="32" t="s">
        <v>777</v>
      </c>
      <c r="M38" s="32" t="s">
        <v>777</v>
      </c>
      <c r="N38" s="32" t="s">
        <v>777</v>
      </c>
      <c r="O38" s="32" t="s">
        <v>777</v>
      </c>
      <c r="P38" s="32" t="s">
        <v>777</v>
      </c>
      <c r="Q38" s="32" t="s">
        <v>777</v>
      </c>
      <c r="R38" s="32" t="s">
        <v>777</v>
      </c>
      <c r="S38" s="32" t="s">
        <v>777</v>
      </c>
      <c r="T38" s="32" t="s">
        <v>777</v>
      </c>
      <c r="U38" s="32" t="s">
        <v>777</v>
      </c>
      <c r="V38" s="32" t="s">
        <v>777</v>
      </c>
      <c r="W38" s="32" t="s">
        <v>777</v>
      </c>
    </row>
    <row r="39" spans="1:23" ht="21">
      <c r="A39" s="43" t="s">
        <v>786</v>
      </c>
      <c r="B39" s="44" t="s">
        <v>787</v>
      </c>
      <c r="C39" s="43" t="s">
        <v>774</v>
      </c>
      <c r="D39" s="32">
        <f>D88</f>
        <v>3.3987040645454423</v>
      </c>
      <c r="E39" s="32">
        <f aca="true" t="shared" si="2" ref="E39:W39">E88</f>
        <v>0</v>
      </c>
      <c r="F39" s="32">
        <f t="shared" si="2"/>
        <v>0</v>
      </c>
      <c r="G39" s="32">
        <f t="shared" si="2"/>
        <v>0</v>
      </c>
      <c r="H39" s="32">
        <f t="shared" si="2"/>
        <v>0</v>
      </c>
      <c r="I39" s="32">
        <f t="shared" si="2"/>
        <v>0</v>
      </c>
      <c r="J39" s="32">
        <f t="shared" si="2"/>
        <v>0</v>
      </c>
      <c r="K39" s="32">
        <f t="shared" si="2"/>
        <v>0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  <c r="P39" s="32">
        <f t="shared" si="2"/>
        <v>0</v>
      </c>
      <c r="Q39" s="32">
        <f t="shared" si="2"/>
        <v>0</v>
      </c>
      <c r="R39" s="32">
        <f t="shared" si="2"/>
        <v>0</v>
      </c>
      <c r="S39" s="32">
        <f t="shared" si="2"/>
        <v>0</v>
      </c>
      <c r="T39" s="32">
        <f t="shared" si="2"/>
        <v>0</v>
      </c>
      <c r="U39" s="32">
        <f t="shared" si="2"/>
        <v>0</v>
      </c>
      <c r="V39" s="32">
        <f t="shared" si="2"/>
        <v>0</v>
      </c>
      <c r="W39" s="32" t="str">
        <f t="shared" si="2"/>
        <v>нд</v>
      </c>
    </row>
    <row r="40" spans="1:23" ht="15.75">
      <c r="A40" s="43" t="s">
        <v>788</v>
      </c>
      <c r="B40" s="44" t="s">
        <v>789</v>
      </c>
      <c r="C40" s="43" t="s">
        <v>774</v>
      </c>
      <c r="D40" s="32">
        <f>D33</f>
        <v>9.21043904905829</v>
      </c>
      <c r="E40" s="32">
        <f aca="true" t="shared" si="3" ref="E40:W40">E33</f>
        <v>0</v>
      </c>
      <c r="F40" s="32">
        <f t="shared" si="3"/>
        <v>3.031567186</v>
      </c>
      <c r="G40" s="32">
        <f t="shared" si="3"/>
        <v>0</v>
      </c>
      <c r="H40" s="32">
        <f t="shared" si="3"/>
        <v>0</v>
      </c>
      <c r="I40" s="32">
        <f t="shared" si="3"/>
        <v>2.52</v>
      </c>
      <c r="J40" s="32">
        <f t="shared" si="3"/>
        <v>0</v>
      </c>
      <c r="K40" s="32">
        <f t="shared" si="3"/>
        <v>0</v>
      </c>
      <c r="L40" s="32">
        <f t="shared" si="3"/>
        <v>0</v>
      </c>
      <c r="M40" s="32">
        <f t="shared" si="3"/>
        <v>2.46467533</v>
      </c>
      <c r="N40" s="32">
        <f t="shared" si="3"/>
        <v>0</v>
      </c>
      <c r="O40" s="32">
        <f t="shared" si="3"/>
        <v>0</v>
      </c>
      <c r="P40" s="32">
        <f t="shared" si="3"/>
        <v>2.52</v>
      </c>
      <c r="Q40" s="32">
        <f t="shared" si="3"/>
        <v>0</v>
      </c>
      <c r="R40" s="32">
        <f t="shared" si="3"/>
        <v>0</v>
      </c>
      <c r="S40" s="32">
        <f t="shared" si="3"/>
        <v>0</v>
      </c>
      <c r="T40" s="32">
        <f t="shared" si="3"/>
        <v>0</v>
      </c>
      <c r="U40" s="32">
        <f t="shared" si="3"/>
        <v>-0.5668918560000002</v>
      </c>
      <c r="V40" s="32">
        <f t="shared" si="3"/>
        <v>-0.18699630297423342</v>
      </c>
      <c r="W40" s="32">
        <f t="shared" si="3"/>
        <v>0</v>
      </c>
    </row>
    <row r="41" spans="1:23" ht="31.5">
      <c r="A41" s="43" t="s">
        <v>138</v>
      </c>
      <c r="B41" s="44" t="s">
        <v>790</v>
      </c>
      <c r="C41" s="43" t="s">
        <v>774</v>
      </c>
      <c r="D41" s="32" t="s">
        <v>777</v>
      </c>
      <c r="E41" s="32" t="s">
        <v>777</v>
      </c>
      <c r="F41" s="32" t="s">
        <v>777</v>
      </c>
      <c r="G41" s="32" t="s">
        <v>777</v>
      </c>
      <c r="H41" s="32" t="s">
        <v>777</v>
      </c>
      <c r="I41" s="32" t="s">
        <v>777</v>
      </c>
      <c r="J41" s="32" t="s">
        <v>777</v>
      </c>
      <c r="K41" s="32" t="s">
        <v>777</v>
      </c>
      <c r="L41" s="32" t="s">
        <v>777</v>
      </c>
      <c r="M41" s="32" t="s">
        <v>777</v>
      </c>
      <c r="N41" s="32" t="s">
        <v>777</v>
      </c>
      <c r="O41" s="32" t="s">
        <v>777</v>
      </c>
      <c r="P41" s="32" t="s">
        <v>777</v>
      </c>
      <c r="Q41" s="32" t="s">
        <v>777</v>
      </c>
      <c r="R41" s="32" t="s">
        <v>777</v>
      </c>
      <c r="S41" s="32" t="s">
        <v>777</v>
      </c>
      <c r="T41" s="32" t="s">
        <v>777</v>
      </c>
      <c r="U41" s="32" t="s">
        <v>777</v>
      </c>
      <c r="V41" s="32" t="s">
        <v>777</v>
      </c>
      <c r="W41" s="48" t="s">
        <v>777</v>
      </c>
    </row>
    <row r="42" spans="1:23" ht="52.5">
      <c r="A42" s="43" t="s">
        <v>140</v>
      </c>
      <c r="B42" s="44" t="s">
        <v>791</v>
      </c>
      <c r="C42" s="43" t="s">
        <v>774</v>
      </c>
      <c r="D42" s="32" t="s">
        <v>777</v>
      </c>
      <c r="E42" s="32" t="s">
        <v>777</v>
      </c>
      <c r="F42" s="32" t="s">
        <v>777</v>
      </c>
      <c r="G42" s="32" t="s">
        <v>777</v>
      </c>
      <c r="H42" s="32" t="s">
        <v>777</v>
      </c>
      <c r="I42" s="32" t="s">
        <v>777</v>
      </c>
      <c r="J42" s="32" t="s">
        <v>777</v>
      </c>
      <c r="K42" s="32" t="s">
        <v>777</v>
      </c>
      <c r="L42" s="32" t="s">
        <v>777</v>
      </c>
      <c r="M42" s="32" t="s">
        <v>777</v>
      </c>
      <c r="N42" s="32" t="s">
        <v>777</v>
      </c>
      <c r="O42" s="32" t="s">
        <v>777</v>
      </c>
      <c r="P42" s="32" t="s">
        <v>777</v>
      </c>
      <c r="Q42" s="32" t="s">
        <v>777</v>
      </c>
      <c r="R42" s="32" t="s">
        <v>777</v>
      </c>
      <c r="S42" s="32" t="s">
        <v>777</v>
      </c>
      <c r="T42" s="32" t="s">
        <v>777</v>
      </c>
      <c r="U42" s="32" t="s">
        <v>777</v>
      </c>
      <c r="V42" s="32" t="s">
        <v>777</v>
      </c>
      <c r="W42" s="48" t="s">
        <v>777</v>
      </c>
    </row>
    <row r="43" spans="1:23" ht="63">
      <c r="A43" s="43" t="s">
        <v>545</v>
      </c>
      <c r="B43" s="44" t="s">
        <v>792</v>
      </c>
      <c r="C43" s="43" t="s">
        <v>774</v>
      </c>
      <c r="D43" s="32" t="s">
        <v>777</v>
      </c>
      <c r="E43" s="32" t="s">
        <v>777</v>
      </c>
      <c r="F43" s="32" t="s">
        <v>777</v>
      </c>
      <c r="G43" s="32" t="s">
        <v>777</v>
      </c>
      <c r="H43" s="32" t="s">
        <v>777</v>
      </c>
      <c r="I43" s="32" t="s">
        <v>777</v>
      </c>
      <c r="J43" s="32" t="s">
        <v>777</v>
      </c>
      <c r="K43" s="32" t="s">
        <v>777</v>
      </c>
      <c r="L43" s="32" t="s">
        <v>777</v>
      </c>
      <c r="M43" s="32" t="s">
        <v>777</v>
      </c>
      <c r="N43" s="32" t="s">
        <v>777</v>
      </c>
      <c r="O43" s="32" t="s">
        <v>777</v>
      </c>
      <c r="P43" s="32" t="s">
        <v>777</v>
      </c>
      <c r="Q43" s="32" t="s">
        <v>777</v>
      </c>
      <c r="R43" s="32" t="s">
        <v>777</v>
      </c>
      <c r="S43" s="32" t="s">
        <v>777</v>
      </c>
      <c r="T43" s="32" t="s">
        <v>777</v>
      </c>
      <c r="U43" s="32" t="s">
        <v>777</v>
      </c>
      <c r="V43" s="32" t="s">
        <v>777</v>
      </c>
      <c r="W43" s="48" t="s">
        <v>777</v>
      </c>
    </row>
    <row r="44" spans="1:23" ht="63">
      <c r="A44" s="43" t="s">
        <v>550</v>
      </c>
      <c r="B44" s="44" t="s">
        <v>793</v>
      </c>
      <c r="C44" s="43" t="s">
        <v>774</v>
      </c>
      <c r="D44" s="32" t="s">
        <v>777</v>
      </c>
      <c r="E44" s="32" t="s">
        <v>777</v>
      </c>
      <c r="F44" s="32" t="s">
        <v>777</v>
      </c>
      <c r="G44" s="32" t="s">
        <v>777</v>
      </c>
      <c r="H44" s="32" t="s">
        <v>777</v>
      </c>
      <c r="I44" s="32" t="s">
        <v>777</v>
      </c>
      <c r="J44" s="32" t="s">
        <v>777</v>
      </c>
      <c r="K44" s="32" t="s">
        <v>777</v>
      </c>
      <c r="L44" s="32" t="s">
        <v>777</v>
      </c>
      <c r="M44" s="32" t="s">
        <v>777</v>
      </c>
      <c r="N44" s="32" t="s">
        <v>777</v>
      </c>
      <c r="O44" s="32" t="s">
        <v>777</v>
      </c>
      <c r="P44" s="32" t="s">
        <v>777</v>
      </c>
      <c r="Q44" s="32" t="s">
        <v>777</v>
      </c>
      <c r="R44" s="32" t="s">
        <v>777</v>
      </c>
      <c r="S44" s="32" t="s">
        <v>777</v>
      </c>
      <c r="T44" s="32" t="s">
        <v>777</v>
      </c>
      <c r="U44" s="32" t="s">
        <v>777</v>
      </c>
      <c r="V44" s="32" t="s">
        <v>777</v>
      </c>
      <c r="W44" s="48" t="s">
        <v>777</v>
      </c>
    </row>
    <row r="45" spans="1:23" ht="52.5">
      <c r="A45" s="43" t="s">
        <v>552</v>
      </c>
      <c r="B45" s="44" t="s">
        <v>794</v>
      </c>
      <c r="C45" s="43" t="s">
        <v>774</v>
      </c>
      <c r="D45" s="32" t="s">
        <v>777</v>
      </c>
      <c r="E45" s="32" t="s">
        <v>777</v>
      </c>
      <c r="F45" s="32" t="s">
        <v>777</v>
      </c>
      <c r="G45" s="32" t="s">
        <v>777</v>
      </c>
      <c r="H45" s="32" t="s">
        <v>777</v>
      </c>
      <c r="I45" s="32" t="s">
        <v>777</v>
      </c>
      <c r="J45" s="32" t="s">
        <v>777</v>
      </c>
      <c r="K45" s="32" t="s">
        <v>777</v>
      </c>
      <c r="L45" s="32" t="s">
        <v>777</v>
      </c>
      <c r="M45" s="32" t="s">
        <v>777</v>
      </c>
      <c r="N45" s="32" t="s">
        <v>777</v>
      </c>
      <c r="O45" s="32" t="s">
        <v>777</v>
      </c>
      <c r="P45" s="32" t="s">
        <v>777</v>
      </c>
      <c r="Q45" s="32" t="s">
        <v>777</v>
      </c>
      <c r="R45" s="32" t="s">
        <v>777</v>
      </c>
      <c r="S45" s="32" t="s">
        <v>777</v>
      </c>
      <c r="T45" s="32" t="s">
        <v>777</v>
      </c>
      <c r="U45" s="32" t="s">
        <v>777</v>
      </c>
      <c r="V45" s="32" t="s">
        <v>777</v>
      </c>
      <c r="W45" s="48" t="s">
        <v>777</v>
      </c>
    </row>
    <row r="46" spans="1:23" ht="42">
      <c r="A46" s="43" t="s">
        <v>142</v>
      </c>
      <c r="B46" s="44" t="s">
        <v>795</v>
      </c>
      <c r="C46" s="43" t="s">
        <v>774</v>
      </c>
      <c r="D46" s="32" t="s">
        <v>777</v>
      </c>
      <c r="E46" s="32" t="s">
        <v>777</v>
      </c>
      <c r="F46" s="32" t="s">
        <v>777</v>
      </c>
      <c r="G46" s="32" t="s">
        <v>777</v>
      </c>
      <c r="H46" s="32" t="s">
        <v>777</v>
      </c>
      <c r="I46" s="32" t="s">
        <v>777</v>
      </c>
      <c r="J46" s="32" t="s">
        <v>777</v>
      </c>
      <c r="K46" s="32" t="s">
        <v>777</v>
      </c>
      <c r="L46" s="32" t="s">
        <v>777</v>
      </c>
      <c r="M46" s="32" t="s">
        <v>777</v>
      </c>
      <c r="N46" s="32" t="s">
        <v>777</v>
      </c>
      <c r="O46" s="32" t="s">
        <v>777</v>
      </c>
      <c r="P46" s="32" t="s">
        <v>777</v>
      </c>
      <c r="Q46" s="32" t="s">
        <v>777</v>
      </c>
      <c r="R46" s="32" t="s">
        <v>777</v>
      </c>
      <c r="S46" s="32" t="s">
        <v>777</v>
      </c>
      <c r="T46" s="32" t="s">
        <v>777</v>
      </c>
      <c r="U46" s="32" t="s">
        <v>777</v>
      </c>
      <c r="V46" s="32" t="s">
        <v>777</v>
      </c>
      <c r="W46" s="48" t="s">
        <v>777</v>
      </c>
    </row>
    <row r="47" spans="1:23" ht="63">
      <c r="A47" s="43" t="s">
        <v>573</v>
      </c>
      <c r="B47" s="44" t="s">
        <v>796</v>
      </c>
      <c r="C47" s="43" t="s">
        <v>774</v>
      </c>
      <c r="D47" s="32" t="s">
        <v>777</v>
      </c>
      <c r="E47" s="32" t="s">
        <v>777</v>
      </c>
      <c r="F47" s="32" t="s">
        <v>777</v>
      </c>
      <c r="G47" s="32" t="s">
        <v>777</v>
      </c>
      <c r="H47" s="32" t="s">
        <v>777</v>
      </c>
      <c r="I47" s="32" t="s">
        <v>777</v>
      </c>
      <c r="J47" s="32" t="s">
        <v>777</v>
      </c>
      <c r="K47" s="32" t="s">
        <v>777</v>
      </c>
      <c r="L47" s="32" t="s">
        <v>777</v>
      </c>
      <c r="M47" s="32" t="s">
        <v>777</v>
      </c>
      <c r="N47" s="32" t="s">
        <v>777</v>
      </c>
      <c r="O47" s="32" t="s">
        <v>777</v>
      </c>
      <c r="P47" s="32" t="s">
        <v>777</v>
      </c>
      <c r="Q47" s="32" t="s">
        <v>777</v>
      </c>
      <c r="R47" s="32" t="s">
        <v>777</v>
      </c>
      <c r="S47" s="32" t="s">
        <v>777</v>
      </c>
      <c r="T47" s="32" t="s">
        <v>777</v>
      </c>
      <c r="U47" s="32" t="s">
        <v>777</v>
      </c>
      <c r="V47" s="32" t="s">
        <v>777</v>
      </c>
      <c r="W47" s="48" t="s">
        <v>777</v>
      </c>
    </row>
    <row r="48" spans="1:23" ht="52.5">
      <c r="A48" s="43" t="s">
        <v>574</v>
      </c>
      <c r="B48" s="44" t="s">
        <v>797</v>
      </c>
      <c r="C48" s="43" t="s">
        <v>774</v>
      </c>
      <c r="D48" s="32" t="s">
        <v>777</v>
      </c>
      <c r="E48" s="32" t="s">
        <v>777</v>
      </c>
      <c r="F48" s="32" t="s">
        <v>777</v>
      </c>
      <c r="G48" s="32" t="s">
        <v>777</v>
      </c>
      <c r="H48" s="32" t="s">
        <v>777</v>
      </c>
      <c r="I48" s="32" t="s">
        <v>777</v>
      </c>
      <c r="J48" s="32" t="s">
        <v>777</v>
      </c>
      <c r="K48" s="32" t="s">
        <v>777</v>
      </c>
      <c r="L48" s="32" t="s">
        <v>777</v>
      </c>
      <c r="M48" s="32" t="s">
        <v>777</v>
      </c>
      <c r="N48" s="32" t="s">
        <v>777</v>
      </c>
      <c r="O48" s="32" t="s">
        <v>777</v>
      </c>
      <c r="P48" s="32" t="s">
        <v>777</v>
      </c>
      <c r="Q48" s="32" t="s">
        <v>777</v>
      </c>
      <c r="R48" s="32" t="s">
        <v>777</v>
      </c>
      <c r="S48" s="32" t="s">
        <v>777</v>
      </c>
      <c r="T48" s="32" t="s">
        <v>777</v>
      </c>
      <c r="U48" s="32" t="s">
        <v>777</v>
      </c>
      <c r="V48" s="32" t="s">
        <v>777</v>
      </c>
      <c r="W48" s="48" t="s">
        <v>777</v>
      </c>
    </row>
    <row r="49" spans="1:23" ht="42">
      <c r="A49" s="43" t="s">
        <v>144</v>
      </c>
      <c r="B49" s="44" t="s">
        <v>798</v>
      </c>
      <c r="C49" s="43" t="s">
        <v>774</v>
      </c>
      <c r="D49" s="32" t="s">
        <v>777</v>
      </c>
      <c r="E49" s="32" t="s">
        <v>777</v>
      </c>
      <c r="F49" s="32" t="s">
        <v>777</v>
      </c>
      <c r="G49" s="32" t="s">
        <v>777</v>
      </c>
      <c r="H49" s="32" t="s">
        <v>777</v>
      </c>
      <c r="I49" s="32" t="s">
        <v>777</v>
      </c>
      <c r="J49" s="32" t="s">
        <v>777</v>
      </c>
      <c r="K49" s="32" t="s">
        <v>777</v>
      </c>
      <c r="L49" s="32" t="s">
        <v>777</v>
      </c>
      <c r="M49" s="32" t="s">
        <v>777</v>
      </c>
      <c r="N49" s="32" t="s">
        <v>777</v>
      </c>
      <c r="O49" s="32" t="s">
        <v>777</v>
      </c>
      <c r="P49" s="32" t="s">
        <v>777</v>
      </c>
      <c r="Q49" s="32" t="s">
        <v>777</v>
      </c>
      <c r="R49" s="32" t="s">
        <v>777</v>
      </c>
      <c r="S49" s="32" t="s">
        <v>777</v>
      </c>
      <c r="T49" s="32" t="s">
        <v>777</v>
      </c>
      <c r="U49" s="32" t="s">
        <v>777</v>
      </c>
      <c r="V49" s="32" t="s">
        <v>777</v>
      </c>
      <c r="W49" s="48" t="s">
        <v>777</v>
      </c>
    </row>
    <row r="50" spans="1:23" ht="31.5">
      <c r="A50" s="43" t="s">
        <v>799</v>
      </c>
      <c r="B50" s="44" t="s">
        <v>800</v>
      </c>
      <c r="C50" s="43" t="s">
        <v>774</v>
      </c>
      <c r="D50" s="32" t="s">
        <v>777</v>
      </c>
      <c r="E50" s="32" t="s">
        <v>777</v>
      </c>
      <c r="F50" s="32" t="s">
        <v>777</v>
      </c>
      <c r="G50" s="32" t="s">
        <v>777</v>
      </c>
      <c r="H50" s="32" t="s">
        <v>777</v>
      </c>
      <c r="I50" s="32" t="s">
        <v>777</v>
      </c>
      <c r="J50" s="32" t="s">
        <v>777</v>
      </c>
      <c r="K50" s="32" t="s">
        <v>777</v>
      </c>
      <c r="L50" s="32" t="s">
        <v>777</v>
      </c>
      <c r="M50" s="32" t="s">
        <v>777</v>
      </c>
      <c r="N50" s="32" t="s">
        <v>777</v>
      </c>
      <c r="O50" s="32" t="s">
        <v>777</v>
      </c>
      <c r="P50" s="32" t="s">
        <v>777</v>
      </c>
      <c r="Q50" s="32" t="s">
        <v>777</v>
      </c>
      <c r="R50" s="32" t="s">
        <v>777</v>
      </c>
      <c r="S50" s="32" t="s">
        <v>777</v>
      </c>
      <c r="T50" s="32" t="s">
        <v>777</v>
      </c>
      <c r="U50" s="32" t="s">
        <v>777</v>
      </c>
      <c r="V50" s="32" t="s">
        <v>777</v>
      </c>
      <c r="W50" s="48" t="s">
        <v>777</v>
      </c>
    </row>
    <row r="51" spans="1:23" ht="105">
      <c r="A51" s="43" t="s">
        <v>799</v>
      </c>
      <c r="B51" s="44" t="s">
        <v>801</v>
      </c>
      <c r="C51" s="43" t="s">
        <v>774</v>
      </c>
      <c r="D51" s="32" t="s">
        <v>777</v>
      </c>
      <c r="E51" s="32" t="s">
        <v>777</v>
      </c>
      <c r="F51" s="32" t="s">
        <v>777</v>
      </c>
      <c r="G51" s="32" t="s">
        <v>777</v>
      </c>
      <c r="H51" s="32" t="s">
        <v>777</v>
      </c>
      <c r="I51" s="32" t="s">
        <v>777</v>
      </c>
      <c r="J51" s="32" t="s">
        <v>777</v>
      </c>
      <c r="K51" s="32" t="s">
        <v>777</v>
      </c>
      <c r="L51" s="32" t="s">
        <v>777</v>
      </c>
      <c r="M51" s="32" t="s">
        <v>777</v>
      </c>
      <c r="N51" s="32" t="s">
        <v>777</v>
      </c>
      <c r="O51" s="32" t="s">
        <v>777</v>
      </c>
      <c r="P51" s="32" t="s">
        <v>777</v>
      </c>
      <c r="Q51" s="32" t="s">
        <v>777</v>
      </c>
      <c r="R51" s="32" t="s">
        <v>777</v>
      </c>
      <c r="S51" s="32" t="s">
        <v>777</v>
      </c>
      <c r="T51" s="32" t="s">
        <v>777</v>
      </c>
      <c r="U51" s="32" t="s">
        <v>777</v>
      </c>
      <c r="V51" s="32" t="s">
        <v>777</v>
      </c>
      <c r="W51" s="48" t="s">
        <v>777</v>
      </c>
    </row>
    <row r="52" spans="1:23" ht="94.5">
      <c r="A52" s="43" t="s">
        <v>799</v>
      </c>
      <c r="B52" s="44" t="s">
        <v>802</v>
      </c>
      <c r="C52" s="43" t="s">
        <v>774</v>
      </c>
      <c r="D52" s="32" t="s">
        <v>777</v>
      </c>
      <c r="E52" s="32" t="s">
        <v>777</v>
      </c>
      <c r="F52" s="32" t="s">
        <v>777</v>
      </c>
      <c r="G52" s="32" t="s">
        <v>777</v>
      </c>
      <c r="H52" s="32" t="s">
        <v>777</v>
      </c>
      <c r="I52" s="32" t="s">
        <v>777</v>
      </c>
      <c r="J52" s="32" t="s">
        <v>777</v>
      </c>
      <c r="K52" s="32" t="s">
        <v>777</v>
      </c>
      <c r="L52" s="32" t="s">
        <v>777</v>
      </c>
      <c r="M52" s="32" t="s">
        <v>777</v>
      </c>
      <c r="N52" s="32" t="s">
        <v>777</v>
      </c>
      <c r="O52" s="32" t="s">
        <v>777</v>
      </c>
      <c r="P52" s="32" t="s">
        <v>777</v>
      </c>
      <c r="Q52" s="32" t="s">
        <v>777</v>
      </c>
      <c r="R52" s="32" t="s">
        <v>777</v>
      </c>
      <c r="S52" s="32" t="s">
        <v>777</v>
      </c>
      <c r="T52" s="32" t="s">
        <v>777</v>
      </c>
      <c r="U52" s="32" t="s">
        <v>777</v>
      </c>
      <c r="V52" s="32" t="s">
        <v>777</v>
      </c>
      <c r="W52" s="48" t="s">
        <v>777</v>
      </c>
    </row>
    <row r="53" spans="1:23" ht="94.5">
      <c r="A53" s="43" t="s">
        <v>799</v>
      </c>
      <c r="B53" s="44" t="s">
        <v>803</v>
      </c>
      <c r="C53" s="43" t="s">
        <v>774</v>
      </c>
      <c r="D53" s="32" t="s">
        <v>777</v>
      </c>
      <c r="E53" s="32" t="s">
        <v>777</v>
      </c>
      <c r="F53" s="32" t="s">
        <v>777</v>
      </c>
      <c r="G53" s="32" t="s">
        <v>777</v>
      </c>
      <c r="H53" s="32" t="s">
        <v>777</v>
      </c>
      <c r="I53" s="32" t="s">
        <v>777</v>
      </c>
      <c r="J53" s="32" t="s">
        <v>777</v>
      </c>
      <c r="K53" s="32" t="s">
        <v>777</v>
      </c>
      <c r="L53" s="32" t="s">
        <v>777</v>
      </c>
      <c r="M53" s="32" t="s">
        <v>777</v>
      </c>
      <c r="N53" s="32" t="s">
        <v>777</v>
      </c>
      <c r="O53" s="32" t="s">
        <v>777</v>
      </c>
      <c r="P53" s="32" t="s">
        <v>777</v>
      </c>
      <c r="Q53" s="32" t="s">
        <v>777</v>
      </c>
      <c r="R53" s="32" t="s">
        <v>777</v>
      </c>
      <c r="S53" s="32" t="s">
        <v>777</v>
      </c>
      <c r="T53" s="32" t="s">
        <v>777</v>
      </c>
      <c r="U53" s="32" t="s">
        <v>777</v>
      </c>
      <c r="V53" s="32" t="s">
        <v>777</v>
      </c>
      <c r="W53" s="48" t="s">
        <v>777</v>
      </c>
    </row>
    <row r="54" spans="1:23" ht="31.5">
      <c r="A54" s="43" t="s">
        <v>804</v>
      </c>
      <c r="B54" s="44" t="s">
        <v>800</v>
      </c>
      <c r="C54" s="43" t="s">
        <v>774</v>
      </c>
      <c r="D54" s="32" t="s">
        <v>777</v>
      </c>
      <c r="E54" s="32" t="s">
        <v>777</v>
      </c>
      <c r="F54" s="32" t="s">
        <v>777</v>
      </c>
      <c r="G54" s="32" t="s">
        <v>777</v>
      </c>
      <c r="H54" s="32" t="s">
        <v>777</v>
      </c>
      <c r="I54" s="32" t="s">
        <v>777</v>
      </c>
      <c r="J54" s="32" t="s">
        <v>777</v>
      </c>
      <c r="K54" s="32" t="s">
        <v>777</v>
      </c>
      <c r="L54" s="32" t="s">
        <v>777</v>
      </c>
      <c r="M54" s="32" t="s">
        <v>777</v>
      </c>
      <c r="N54" s="32" t="s">
        <v>777</v>
      </c>
      <c r="O54" s="32" t="s">
        <v>777</v>
      </c>
      <c r="P54" s="32" t="s">
        <v>777</v>
      </c>
      <c r="Q54" s="32" t="s">
        <v>777</v>
      </c>
      <c r="R54" s="32" t="s">
        <v>777</v>
      </c>
      <c r="S54" s="32" t="s">
        <v>777</v>
      </c>
      <c r="T54" s="32" t="s">
        <v>777</v>
      </c>
      <c r="U54" s="32" t="s">
        <v>777</v>
      </c>
      <c r="V54" s="32" t="s">
        <v>777</v>
      </c>
      <c r="W54" s="48" t="s">
        <v>777</v>
      </c>
    </row>
    <row r="55" spans="1:23" ht="105">
      <c r="A55" s="43" t="s">
        <v>804</v>
      </c>
      <c r="B55" s="44" t="s">
        <v>801</v>
      </c>
      <c r="C55" s="43" t="s">
        <v>774</v>
      </c>
      <c r="D55" s="32" t="s">
        <v>777</v>
      </c>
      <c r="E55" s="32" t="s">
        <v>777</v>
      </c>
      <c r="F55" s="32" t="s">
        <v>777</v>
      </c>
      <c r="G55" s="32" t="s">
        <v>777</v>
      </c>
      <c r="H55" s="32" t="s">
        <v>777</v>
      </c>
      <c r="I55" s="32" t="s">
        <v>777</v>
      </c>
      <c r="J55" s="32" t="s">
        <v>777</v>
      </c>
      <c r="K55" s="32" t="s">
        <v>777</v>
      </c>
      <c r="L55" s="32" t="s">
        <v>777</v>
      </c>
      <c r="M55" s="32" t="s">
        <v>777</v>
      </c>
      <c r="N55" s="32" t="s">
        <v>777</v>
      </c>
      <c r="O55" s="32" t="s">
        <v>777</v>
      </c>
      <c r="P55" s="32" t="s">
        <v>777</v>
      </c>
      <c r="Q55" s="32" t="s">
        <v>777</v>
      </c>
      <c r="R55" s="32" t="s">
        <v>777</v>
      </c>
      <c r="S55" s="32" t="s">
        <v>777</v>
      </c>
      <c r="T55" s="32" t="s">
        <v>777</v>
      </c>
      <c r="U55" s="32" t="s">
        <v>777</v>
      </c>
      <c r="V55" s="32" t="s">
        <v>777</v>
      </c>
      <c r="W55" s="48" t="s">
        <v>777</v>
      </c>
    </row>
    <row r="56" spans="1:23" ht="94.5">
      <c r="A56" s="43" t="s">
        <v>804</v>
      </c>
      <c r="B56" s="44" t="s">
        <v>802</v>
      </c>
      <c r="C56" s="43" t="s">
        <v>774</v>
      </c>
      <c r="D56" s="32" t="s">
        <v>777</v>
      </c>
      <c r="E56" s="32" t="s">
        <v>777</v>
      </c>
      <c r="F56" s="32" t="s">
        <v>777</v>
      </c>
      <c r="G56" s="32" t="s">
        <v>777</v>
      </c>
      <c r="H56" s="32" t="s">
        <v>777</v>
      </c>
      <c r="I56" s="32" t="s">
        <v>777</v>
      </c>
      <c r="J56" s="32" t="s">
        <v>777</v>
      </c>
      <c r="K56" s="32" t="s">
        <v>777</v>
      </c>
      <c r="L56" s="32" t="s">
        <v>777</v>
      </c>
      <c r="M56" s="32" t="s">
        <v>777</v>
      </c>
      <c r="N56" s="32" t="s">
        <v>777</v>
      </c>
      <c r="O56" s="32" t="s">
        <v>777</v>
      </c>
      <c r="P56" s="32" t="s">
        <v>777</v>
      </c>
      <c r="Q56" s="32" t="s">
        <v>777</v>
      </c>
      <c r="R56" s="32" t="s">
        <v>777</v>
      </c>
      <c r="S56" s="32" t="s">
        <v>777</v>
      </c>
      <c r="T56" s="32" t="s">
        <v>777</v>
      </c>
      <c r="U56" s="32" t="s">
        <v>777</v>
      </c>
      <c r="V56" s="32" t="s">
        <v>777</v>
      </c>
      <c r="W56" s="48" t="s">
        <v>777</v>
      </c>
    </row>
    <row r="57" spans="1:23" ht="94.5">
      <c r="A57" s="43" t="s">
        <v>804</v>
      </c>
      <c r="B57" s="44" t="s">
        <v>805</v>
      </c>
      <c r="C57" s="43" t="s">
        <v>774</v>
      </c>
      <c r="D57" s="32" t="s">
        <v>777</v>
      </c>
      <c r="E57" s="32" t="s">
        <v>777</v>
      </c>
      <c r="F57" s="32" t="s">
        <v>777</v>
      </c>
      <c r="G57" s="32" t="s">
        <v>777</v>
      </c>
      <c r="H57" s="32" t="s">
        <v>777</v>
      </c>
      <c r="I57" s="32" t="s">
        <v>777</v>
      </c>
      <c r="J57" s="32" t="s">
        <v>777</v>
      </c>
      <c r="K57" s="32" t="s">
        <v>777</v>
      </c>
      <c r="L57" s="32" t="s">
        <v>777</v>
      </c>
      <c r="M57" s="32" t="s">
        <v>777</v>
      </c>
      <c r="N57" s="32" t="s">
        <v>777</v>
      </c>
      <c r="O57" s="32" t="s">
        <v>777</v>
      </c>
      <c r="P57" s="32" t="s">
        <v>777</v>
      </c>
      <c r="Q57" s="32" t="s">
        <v>777</v>
      </c>
      <c r="R57" s="32" t="s">
        <v>777</v>
      </c>
      <c r="S57" s="32" t="s">
        <v>777</v>
      </c>
      <c r="T57" s="32" t="s">
        <v>777</v>
      </c>
      <c r="U57" s="32" t="s">
        <v>777</v>
      </c>
      <c r="V57" s="32" t="s">
        <v>777</v>
      </c>
      <c r="W57" s="48" t="s">
        <v>777</v>
      </c>
    </row>
    <row r="58" spans="1:23" ht="84">
      <c r="A58" s="43" t="s">
        <v>806</v>
      </c>
      <c r="B58" s="44" t="s">
        <v>807</v>
      </c>
      <c r="C58" s="43" t="s">
        <v>774</v>
      </c>
      <c r="D58" s="32" t="s">
        <v>777</v>
      </c>
      <c r="E58" s="32" t="s">
        <v>777</v>
      </c>
      <c r="F58" s="32" t="s">
        <v>777</v>
      </c>
      <c r="G58" s="32" t="s">
        <v>777</v>
      </c>
      <c r="H58" s="32" t="s">
        <v>777</v>
      </c>
      <c r="I58" s="32" t="s">
        <v>777</v>
      </c>
      <c r="J58" s="32" t="s">
        <v>777</v>
      </c>
      <c r="K58" s="32" t="s">
        <v>777</v>
      </c>
      <c r="L58" s="32" t="s">
        <v>777</v>
      </c>
      <c r="M58" s="32" t="s">
        <v>777</v>
      </c>
      <c r="N58" s="32" t="s">
        <v>777</v>
      </c>
      <c r="O58" s="32" t="s">
        <v>777</v>
      </c>
      <c r="P58" s="32" t="s">
        <v>777</v>
      </c>
      <c r="Q58" s="32" t="s">
        <v>777</v>
      </c>
      <c r="R58" s="32" t="s">
        <v>777</v>
      </c>
      <c r="S58" s="32" t="s">
        <v>777</v>
      </c>
      <c r="T58" s="32" t="s">
        <v>777</v>
      </c>
      <c r="U58" s="32" t="s">
        <v>777</v>
      </c>
      <c r="V58" s="32" t="s">
        <v>777</v>
      </c>
      <c r="W58" s="48" t="s">
        <v>777</v>
      </c>
    </row>
    <row r="59" spans="1:23" ht="84">
      <c r="A59" s="43" t="s">
        <v>808</v>
      </c>
      <c r="B59" s="44" t="s">
        <v>809</v>
      </c>
      <c r="C59" s="43" t="s">
        <v>774</v>
      </c>
      <c r="D59" s="32" t="s">
        <v>777</v>
      </c>
      <c r="E59" s="32" t="s">
        <v>777</v>
      </c>
      <c r="F59" s="32" t="s">
        <v>777</v>
      </c>
      <c r="G59" s="32" t="s">
        <v>777</v>
      </c>
      <c r="H59" s="32" t="s">
        <v>777</v>
      </c>
      <c r="I59" s="32" t="s">
        <v>777</v>
      </c>
      <c r="J59" s="32" t="s">
        <v>777</v>
      </c>
      <c r="K59" s="32" t="s">
        <v>777</v>
      </c>
      <c r="L59" s="32" t="s">
        <v>777</v>
      </c>
      <c r="M59" s="32" t="s">
        <v>777</v>
      </c>
      <c r="N59" s="32" t="s">
        <v>777</v>
      </c>
      <c r="O59" s="32" t="s">
        <v>777</v>
      </c>
      <c r="P59" s="32" t="s">
        <v>777</v>
      </c>
      <c r="Q59" s="32" t="s">
        <v>777</v>
      </c>
      <c r="R59" s="32" t="s">
        <v>777</v>
      </c>
      <c r="S59" s="32" t="s">
        <v>777</v>
      </c>
      <c r="T59" s="32" t="s">
        <v>777</v>
      </c>
      <c r="U59" s="32" t="s">
        <v>777</v>
      </c>
      <c r="V59" s="32" t="s">
        <v>777</v>
      </c>
      <c r="W59" s="48" t="s">
        <v>777</v>
      </c>
    </row>
    <row r="60" spans="1:23" ht="84">
      <c r="A60" s="43" t="s">
        <v>810</v>
      </c>
      <c r="B60" s="44" t="s">
        <v>811</v>
      </c>
      <c r="C60" s="43" t="s">
        <v>774</v>
      </c>
      <c r="D60" s="32" t="s">
        <v>777</v>
      </c>
      <c r="E60" s="32" t="s">
        <v>777</v>
      </c>
      <c r="F60" s="32" t="s">
        <v>777</v>
      </c>
      <c r="G60" s="32" t="s">
        <v>777</v>
      </c>
      <c r="H60" s="32" t="s">
        <v>777</v>
      </c>
      <c r="I60" s="32" t="s">
        <v>777</v>
      </c>
      <c r="J60" s="32" t="s">
        <v>777</v>
      </c>
      <c r="K60" s="32" t="s">
        <v>777</v>
      </c>
      <c r="L60" s="32" t="s">
        <v>777</v>
      </c>
      <c r="M60" s="32" t="s">
        <v>777</v>
      </c>
      <c r="N60" s="32" t="s">
        <v>777</v>
      </c>
      <c r="O60" s="32" t="s">
        <v>777</v>
      </c>
      <c r="P60" s="32" t="s">
        <v>777</v>
      </c>
      <c r="Q60" s="32" t="s">
        <v>777</v>
      </c>
      <c r="R60" s="32" t="s">
        <v>777</v>
      </c>
      <c r="S60" s="32" t="s">
        <v>777</v>
      </c>
      <c r="T60" s="32" t="s">
        <v>777</v>
      </c>
      <c r="U60" s="32" t="s">
        <v>777</v>
      </c>
      <c r="V60" s="32" t="s">
        <v>777</v>
      </c>
      <c r="W60" s="48" t="s">
        <v>777</v>
      </c>
    </row>
    <row r="61" spans="1:23" ht="31.5">
      <c r="A61" s="154" t="s">
        <v>146</v>
      </c>
      <c r="B61" s="155" t="s">
        <v>812</v>
      </c>
      <c r="C61" s="154" t="s">
        <v>774</v>
      </c>
      <c r="D61" s="32">
        <f>2!E61</f>
        <v>5.811734984512849</v>
      </c>
      <c r="E61" s="32">
        <v>0</v>
      </c>
      <c r="F61" s="32">
        <f>F67</f>
        <v>3.031567186</v>
      </c>
      <c r="G61" s="32">
        <v>0</v>
      </c>
      <c r="H61" s="32">
        <v>0</v>
      </c>
      <c r="I61" s="32">
        <f>I67</f>
        <v>2.52</v>
      </c>
      <c r="J61" s="32">
        <v>0</v>
      </c>
      <c r="K61" s="32">
        <v>0</v>
      </c>
      <c r="L61" s="32">
        <v>0</v>
      </c>
      <c r="M61" s="32">
        <f>M67</f>
        <v>2.46467533</v>
      </c>
      <c r="N61" s="32">
        <v>0</v>
      </c>
      <c r="O61" s="32">
        <v>0</v>
      </c>
      <c r="P61" s="32">
        <f>P67</f>
        <v>2.52</v>
      </c>
      <c r="Q61" s="32">
        <v>0</v>
      </c>
      <c r="R61" s="32">
        <v>0</v>
      </c>
      <c r="S61" s="32">
        <v>0</v>
      </c>
      <c r="T61" s="32">
        <v>0</v>
      </c>
      <c r="U61" s="32">
        <f>M61-F61</f>
        <v>-0.5668918560000002</v>
      </c>
      <c r="V61" s="162">
        <f>(M61-F61)/F61</f>
        <v>-0.18699630297423342</v>
      </c>
      <c r="W61" s="48" t="s">
        <v>898</v>
      </c>
    </row>
    <row r="62" spans="1:23" ht="63">
      <c r="A62" s="154" t="s">
        <v>578</v>
      </c>
      <c r="B62" s="155" t="s">
        <v>813</v>
      </c>
      <c r="C62" s="154" t="s">
        <v>774</v>
      </c>
      <c r="D62" s="32">
        <f>2!E62</f>
        <v>2.7801677985128497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48" t="s">
        <v>777</v>
      </c>
    </row>
    <row r="63" spans="1:23" ht="31.5">
      <c r="A63" s="156" t="s">
        <v>580</v>
      </c>
      <c r="B63" s="157" t="s">
        <v>814</v>
      </c>
      <c r="C63" s="156" t="s">
        <v>774</v>
      </c>
      <c r="D63" s="32" t="str">
        <f>2!E63</f>
        <v>нд</v>
      </c>
      <c r="E63" s="32" t="str">
        <f>2!F63</f>
        <v>нд</v>
      </c>
      <c r="F63" s="32" t="str">
        <f>2!G63</f>
        <v>нд</v>
      </c>
      <c r="G63" s="32" t="str">
        <f>2!H63</f>
        <v>нд</v>
      </c>
      <c r="H63" s="32" t="str">
        <f>2!I63</f>
        <v>нд</v>
      </c>
      <c r="I63" s="32" t="str">
        <f>2!J63</f>
        <v>нд</v>
      </c>
      <c r="J63" s="32" t="str">
        <f>2!K63</f>
        <v>нд</v>
      </c>
      <c r="K63" s="32" t="str">
        <f>2!L63</f>
        <v>нд</v>
      </c>
      <c r="L63" s="32" t="str">
        <f>2!M63</f>
        <v>нд</v>
      </c>
      <c r="M63" s="32" t="str">
        <f>2!N63</f>
        <v>нд</v>
      </c>
      <c r="N63" s="32" t="str">
        <f>2!O63</f>
        <v>нд</v>
      </c>
      <c r="O63" s="32" t="str">
        <f>2!P63</f>
        <v>нд</v>
      </c>
      <c r="P63" s="32" t="str">
        <f>2!Q63</f>
        <v>нд</v>
      </c>
      <c r="Q63" s="32" t="str">
        <f>2!R63</f>
        <v>нд</v>
      </c>
      <c r="R63" s="32" t="str">
        <f>2!S63</f>
        <v>нд</v>
      </c>
      <c r="S63" s="32" t="str">
        <f>2!T63</f>
        <v>нд</v>
      </c>
      <c r="T63" s="32">
        <f>2!U63</f>
        <v>0</v>
      </c>
      <c r="U63" s="32">
        <f>2!V63</f>
        <v>0</v>
      </c>
      <c r="V63" s="32">
        <f>2!W63</f>
        <v>0</v>
      </c>
      <c r="W63" s="48" t="s">
        <v>777</v>
      </c>
    </row>
    <row r="64" spans="1:23" ht="63">
      <c r="A64" s="154" t="s">
        <v>585</v>
      </c>
      <c r="B64" s="155" t="s">
        <v>815</v>
      </c>
      <c r="C64" s="154" t="s">
        <v>774</v>
      </c>
      <c r="D64" s="32">
        <f>2!E64</f>
        <v>2.7801677985128497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48" t="s">
        <v>777</v>
      </c>
    </row>
    <row r="65" spans="1:23" ht="15.75">
      <c r="A65" s="154" t="s">
        <v>875</v>
      </c>
      <c r="B65" s="155" t="s">
        <v>876</v>
      </c>
      <c r="C65" s="154" t="s">
        <v>877</v>
      </c>
      <c r="D65" s="32">
        <f>2!E65</f>
        <v>1.8367879576408497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48" t="s">
        <v>777</v>
      </c>
    </row>
    <row r="66" spans="1:23" ht="63">
      <c r="A66" s="154" t="s">
        <v>878</v>
      </c>
      <c r="B66" s="155" t="s">
        <v>879</v>
      </c>
      <c r="C66" s="154" t="s">
        <v>880</v>
      </c>
      <c r="D66" s="32">
        <f>2!E66</f>
        <v>0.943379840872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48" t="s">
        <v>777</v>
      </c>
    </row>
    <row r="67" spans="1:23" ht="42">
      <c r="A67" s="154" t="s">
        <v>593</v>
      </c>
      <c r="B67" s="155" t="s">
        <v>816</v>
      </c>
      <c r="C67" s="154" t="s">
        <v>774</v>
      </c>
      <c r="D67" s="32">
        <f>2!E67</f>
        <v>3.031567186</v>
      </c>
      <c r="E67" s="32">
        <v>0</v>
      </c>
      <c r="F67" s="32">
        <f>D67</f>
        <v>3.031567186</v>
      </c>
      <c r="G67" s="32">
        <v>0</v>
      </c>
      <c r="H67" s="32">
        <v>0</v>
      </c>
      <c r="I67" s="32">
        <v>2.52</v>
      </c>
      <c r="J67" s="32">
        <v>0</v>
      </c>
      <c r="K67" s="32">
        <v>0</v>
      </c>
      <c r="L67" s="32">
        <v>0</v>
      </c>
      <c r="M67" s="32">
        <f>2!L67</f>
        <v>2.46467533</v>
      </c>
      <c r="N67" s="32">
        <v>0</v>
      </c>
      <c r="O67" s="32">
        <v>0</v>
      </c>
      <c r="P67" s="32">
        <v>2.52</v>
      </c>
      <c r="Q67" s="32">
        <v>0</v>
      </c>
      <c r="R67" s="32">
        <v>0</v>
      </c>
      <c r="S67" s="32">
        <v>0</v>
      </c>
      <c r="T67" s="32">
        <v>0</v>
      </c>
      <c r="U67" s="32">
        <f>M67-F67</f>
        <v>-0.5668918560000002</v>
      </c>
      <c r="V67" s="162">
        <f>(M67-F67)/F67</f>
        <v>-0.18699630297423342</v>
      </c>
      <c r="W67" s="48" t="s">
        <v>898</v>
      </c>
    </row>
    <row r="68" spans="1:23" ht="31.5">
      <c r="A68" s="154" t="s">
        <v>817</v>
      </c>
      <c r="B68" s="155" t="s">
        <v>818</v>
      </c>
      <c r="C68" s="154" t="s">
        <v>774</v>
      </c>
      <c r="D68" s="32">
        <f>2!E68</f>
        <v>3.031567186</v>
      </c>
      <c r="E68" s="32">
        <v>0</v>
      </c>
      <c r="F68" s="32">
        <f>D68</f>
        <v>3.031567186</v>
      </c>
      <c r="G68" s="32">
        <v>0</v>
      </c>
      <c r="H68" s="32">
        <v>0</v>
      </c>
      <c r="I68" s="32">
        <f>I67</f>
        <v>2.52</v>
      </c>
      <c r="J68" s="32">
        <v>0</v>
      </c>
      <c r="K68" s="32">
        <v>0</v>
      </c>
      <c r="L68" s="32">
        <v>0</v>
      </c>
      <c r="M68" s="32">
        <f>2!L68</f>
        <v>2.46467533</v>
      </c>
      <c r="N68" s="32">
        <v>0</v>
      </c>
      <c r="O68" s="32">
        <v>0</v>
      </c>
      <c r="P68" s="32">
        <v>2.52</v>
      </c>
      <c r="Q68" s="32">
        <v>0</v>
      </c>
      <c r="R68" s="32">
        <v>0</v>
      </c>
      <c r="S68" s="32">
        <v>0</v>
      </c>
      <c r="T68" s="32">
        <v>0</v>
      </c>
      <c r="U68" s="32">
        <f>M68-F68</f>
        <v>-0.5668918560000002</v>
      </c>
      <c r="V68" s="162">
        <f>(M68-F68)/F68</f>
        <v>-0.18699630297423342</v>
      </c>
      <c r="W68" s="48" t="s">
        <v>898</v>
      </c>
    </row>
    <row r="69" spans="1:23" ht="21">
      <c r="A69" s="154" t="s">
        <v>881</v>
      </c>
      <c r="B69" s="155" t="s">
        <v>882</v>
      </c>
      <c r="C69" s="154" t="s">
        <v>883</v>
      </c>
      <c r="D69" s="32">
        <f>2!E69</f>
        <v>3.031567186</v>
      </c>
      <c r="E69" s="32">
        <v>0</v>
      </c>
      <c r="F69" s="32">
        <f>D69</f>
        <v>3.031567186</v>
      </c>
      <c r="G69" s="32">
        <v>0</v>
      </c>
      <c r="H69" s="32">
        <v>0</v>
      </c>
      <c r="I69" s="32">
        <f>I68</f>
        <v>2.52</v>
      </c>
      <c r="J69" s="32">
        <v>0</v>
      </c>
      <c r="K69" s="32">
        <v>0</v>
      </c>
      <c r="L69" s="32">
        <v>0</v>
      </c>
      <c r="M69" s="32">
        <f>2!L69</f>
        <v>2.46467533</v>
      </c>
      <c r="N69" s="32">
        <v>0</v>
      </c>
      <c r="O69" s="32">
        <v>0</v>
      </c>
      <c r="P69" s="32">
        <v>2.52</v>
      </c>
      <c r="Q69" s="32">
        <v>0</v>
      </c>
      <c r="R69" s="32">
        <v>0</v>
      </c>
      <c r="S69" s="32">
        <v>0</v>
      </c>
      <c r="T69" s="32">
        <v>0</v>
      </c>
      <c r="U69" s="32">
        <f>M69-F69</f>
        <v>-0.5668918560000002</v>
      </c>
      <c r="V69" s="162">
        <f>(M69-F69)/F69</f>
        <v>-0.18699630297423342</v>
      </c>
      <c r="W69" s="48" t="s">
        <v>898</v>
      </c>
    </row>
    <row r="70" spans="1:23" ht="42">
      <c r="A70" s="43" t="s">
        <v>819</v>
      </c>
      <c r="B70" s="44" t="s">
        <v>820</v>
      </c>
      <c r="C70" s="43" t="s">
        <v>774</v>
      </c>
      <c r="D70" s="32" t="s">
        <v>777</v>
      </c>
      <c r="E70" s="32" t="s">
        <v>777</v>
      </c>
      <c r="F70" s="32" t="s">
        <v>777</v>
      </c>
      <c r="G70" s="32" t="s">
        <v>777</v>
      </c>
      <c r="H70" s="32" t="s">
        <v>777</v>
      </c>
      <c r="I70" s="32" t="s">
        <v>777</v>
      </c>
      <c r="J70" s="32" t="s">
        <v>777</v>
      </c>
      <c r="K70" s="32" t="s">
        <v>777</v>
      </c>
      <c r="L70" s="32" t="s">
        <v>777</v>
      </c>
      <c r="M70" s="32" t="s">
        <v>777</v>
      </c>
      <c r="N70" s="32" t="s">
        <v>777</v>
      </c>
      <c r="O70" s="32" t="s">
        <v>777</v>
      </c>
      <c r="P70" s="32" t="s">
        <v>777</v>
      </c>
      <c r="Q70" s="32" t="s">
        <v>777</v>
      </c>
      <c r="R70" s="32" t="s">
        <v>777</v>
      </c>
      <c r="S70" s="32" t="s">
        <v>777</v>
      </c>
      <c r="T70" s="32" t="s">
        <v>777</v>
      </c>
      <c r="U70" s="32" t="s">
        <v>777</v>
      </c>
      <c r="V70" s="32" t="s">
        <v>777</v>
      </c>
      <c r="W70" s="49" t="s">
        <v>777</v>
      </c>
    </row>
    <row r="71" spans="1:23" ht="31.5">
      <c r="A71" s="43" t="s">
        <v>595</v>
      </c>
      <c r="B71" s="44" t="s">
        <v>821</v>
      </c>
      <c r="C71" s="43" t="s">
        <v>774</v>
      </c>
      <c r="D71" s="32" t="s">
        <v>777</v>
      </c>
      <c r="E71" s="32" t="s">
        <v>777</v>
      </c>
      <c r="F71" s="32" t="s">
        <v>777</v>
      </c>
      <c r="G71" s="32" t="s">
        <v>777</v>
      </c>
      <c r="H71" s="32" t="s">
        <v>777</v>
      </c>
      <c r="I71" s="32" t="s">
        <v>777</v>
      </c>
      <c r="J71" s="32" t="s">
        <v>777</v>
      </c>
      <c r="K71" s="32" t="s">
        <v>777</v>
      </c>
      <c r="L71" s="32" t="s">
        <v>777</v>
      </c>
      <c r="M71" s="32" t="s">
        <v>777</v>
      </c>
      <c r="N71" s="32" t="s">
        <v>777</v>
      </c>
      <c r="O71" s="32" t="s">
        <v>777</v>
      </c>
      <c r="P71" s="32" t="s">
        <v>777</v>
      </c>
      <c r="Q71" s="32" t="s">
        <v>777</v>
      </c>
      <c r="R71" s="32" t="s">
        <v>777</v>
      </c>
      <c r="S71" s="32" t="s">
        <v>777</v>
      </c>
      <c r="T71" s="32" t="s">
        <v>777</v>
      </c>
      <c r="U71" s="32" t="s">
        <v>777</v>
      </c>
      <c r="V71" s="32" t="s">
        <v>777</v>
      </c>
      <c r="W71" s="48" t="s">
        <v>777</v>
      </c>
    </row>
    <row r="72" spans="1:23" ht="31.5">
      <c r="A72" s="43" t="s">
        <v>597</v>
      </c>
      <c r="B72" s="44" t="s">
        <v>822</v>
      </c>
      <c r="C72" s="43" t="s">
        <v>774</v>
      </c>
      <c r="D72" s="32" t="s">
        <v>777</v>
      </c>
      <c r="E72" s="32" t="s">
        <v>777</v>
      </c>
      <c r="F72" s="32" t="s">
        <v>777</v>
      </c>
      <c r="G72" s="32" t="s">
        <v>777</v>
      </c>
      <c r="H72" s="32" t="s">
        <v>777</v>
      </c>
      <c r="I72" s="32" t="s">
        <v>777</v>
      </c>
      <c r="J72" s="32" t="s">
        <v>777</v>
      </c>
      <c r="K72" s="32" t="s">
        <v>777</v>
      </c>
      <c r="L72" s="32" t="s">
        <v>777</v>
      </c>
      <c r="M72" s="32" t="s">
        <v>777</v>
      </c>
      <c r="N72" s="32" t="s">
        <v>777</v>
      </c>
      <c r="O72" s="32" t="s">
        <v>777</v>
      </c>
      <c r="P72" s="32" t="s">
        <v>777</v>
      </c>
      <c r="Q72" s="32" t="s">
        <v>777</v>
      </c>
      <c r="R72" s="32" t="s">
        <v>777</v>
      </c>
      <c r="S72" s="32" t="s">
        <v>777</v>
      </c>
      <c r="T72" s="32" t="s">
        <v>777</v>
      </c>
      <c r="U72" s="32" t="s">
        <v>777</v>
      </c>
      <c r="V72" s="32" t="s">
        <v>777</v>
      </c>
      <c r="W72" s="49" t="s">
        <v>777</v>
      </c>
    </row>
    <row r="73" spans="1:23" ht="31.5">
      <c r="A73" s="43" t="s">
        <v>600</v>
      </c>
      <c r="B73" s="44" t="s">
        <v>823</v>
      </c>
      <c r="C73" s="43" t="s">
        <v>774</v>
      </c>
      <c r="D73" s="32" t="s">
        <v>777</v>
      </c>
      <c r="E73" s="32" t="s">
        <v>777</v>
      </c>
      <c r="F73" s="32" t="s">
        <v>777</v>
      </c>
      <c r="G73" s="32" t="s">
        <v>777</v>
      </c>
      <c r="H73" s="32" t="s">
        <v>777</v>
      </c>
      <c r="I73" s="32" t="s">
        <v>777</v>
      </c>
      <c r="J73" s="32" t="s">
        <v>777</v>
      </c>
      <c r="K73" s="32" t="s">
        <v>777</v>
      </c>
      <c r="L73" s="32" t="s">
        <v>777</v>
      </c>
      <c r="M73" s="32" t="s">
        <v>777</v>
      </c>
      <c r="N73" s="32" t="s">
        <v>777</v>
      </c>
      <c r="O73" s="32" t="s">
        <v>777</v>
      </c>
      <c r="P73" s="32" t="s">
        <v>777</v>
      </c>
      <c r="Q73" s="32" t="s">
        <v>777</v>
      </c>
      <c r="R73" s="32" t="s">
        <v>777</v>
      </c>
      <c r="S73" s="32" t="s">
        <v>777</v>
      </c>
      <c r="T73" s="32" t="s">
        <v>777</v>
      </c>
      <c r="U73" s="32" t="s">
        <v>777</v>
      </c>
      <c r="V73" s="32" t="s">
        <v>777</v>
      </c>
      <c r="W73" s="49" t="s">
        <v>777</v>
      </c>
    </row>
    <row r="74" spans="1:23" ht="31.5">
      <c r="A74" s="43" t="s">
        <v>601</v>
      </c>
      <c r="B74" s="44" t="s">
        <v>824</v>
      </c>
      <c r="C74" s="43" t="s">
        <v>774</v>
      </c>
      <c r="D74" s="32" t="s">
        <v>777</v>
      </c>
      <c r="E74" s="32" t="s">
        <v>777</v>
      </c>
      <c r="F74" s="32" t="s">
        <v>777</v>
      </c>
      <c r="G74" s="32" t="s">
        <v>777</v>
      </c>
      <c r="H74" s="32" t="s">
        <v>777</v>
      </c>
      <c r="I74" s="32" t="s">
        <v>777</v>
      </c>
      <c r="J74" s="32" t="s">
        <v>777</v>
      </c>
      <c r="K74" s="32" t="s">
        <v>777</v>
      </c>
      <c r="L74" s="32" t="s">
        <v>777</v>
      </c>
      <c r="M74" s="32" t="s">
        <v>777</v>
      </c>
      <c r="N74" s="32" t="s">
        <v>777</v>
      </c>
      <c r="O74" s="32" t="s">
        <v>777</v>
      </c>
      <c r="P74" s="32" t="s">
        <v>777</v>
      </c>
      <c r="Q74" s="32" t="s">
        <v>777</v>
      </c>
      <c r="R74" s="32" t="s">
        <v>777</v>
      </c>
      <c r="S74" s="32" t="s">
        <v>777</v>
      </c>
      <c r="T74" s="32" t="s">
        <v>777</v>
      </c>
      <c r="U74" s="32" t="s">
        <v>777</v>
      </c>
      <c r="V74" s="32" t="s">
        <v>777</v>
      </c>
      <c r="W74" s="49" t="s">
        <v>777</v>
      </c>
    </row>
    <row r="75" spans="1:23" ht="31.5">
      <c r="A75" s="43" t="s">
        <v>602</v>
      </c>
      <c r="B75" s="44" t="s">
        <v>825</v>
      </c>
      <c r="C75" s="43" t="s">
        <v>774</v>
      </c>
      <c r="D75" s="32" t="s">
        <v>777</v>
      </c>
      <c r="E75" s="32" t="s">
        <v>777</v>
      </c>
      <c r="F75" s="32" t="s">
        <v>777</v>
      </c>
      <c r="G75" s="32" t="s">
        <v>777</v>
      </c>
      <c r="H75" s="32" t="s">
        <v>777</v>
      </c>
      <c r="I75" s="32" t="s">
        <v>777</v>
      </c>
      <c r="J75" s="32" t="s">
        <v>777</v>
      </c>
      <c r="K75" s="32" t="s">
        <v>777</v>
      </c>
      <c r="L75" s="32" t="s">
        <v>777</v>
      </c>
      <c r="M75" s="32" t="s">
        <v>777</v>
      </c>
      <c r="N75" s="32" t="s">
        <v>777</v>
      </c>
      <c r="O75" s="32" t="s">
        <v>777</v>
      </c>
      <c r="P75" s="32" t="s">
        <v>777</v>
      </c>
      <c r="Q75" s="32" t="s">
        <v>777</v>
      </c>
      <c r="R75" s="32" t="s">
        <v>777</v>
      </c>
      <c r="S75" s="32" t="s">
        <v>777</v>
      </c>
      <c r="T75" s="32" t="s">
        <v>777</v>
      </c>
      <c r="U75" s="32" t="s">
        <v>777</v>
      </c>
      <c r="V75" s="32" t="s">
        <v>777</v>
      </c>
      <c r="W75" s="49" t="s">
        <v>777</v>
      </c>
    </row>
    <row r="76" spans="1:23" ht="42">
      <c r="A76" s="43" t="s">
        <v>603</v>
      </c>
      <c r="B76" s="44" t="s">
        <v>826</v>
      </c>
      <c r="C76" s="43" t="s">
        <v>774</v>
      </c>
      <c r="D76" s="32" t="s">
        <v>777</v>
      </c>
      <c r="E76" s="32" t="s">
        <v>777</v>
      </c>
      <c r="F76" s="32" t="s">
        <v>777</v>
      </c>
      <c r="G76" s="32" t="s">
        <v>777</v>
      </c>
      <c r="H76" s="32" t="s">
        <v>777</v>
      </c>
      <c r="I76" s="32" t="s">
        <v>777</v>
      </c>
      <c r="J76" s="32" t="s">
        <v>777</v>
      </c>
      <c r="K76" s="32" t="s">
        <v>777</v>
      </c>
      <c r="L76" s="32" t="s">
        <v>777</v>
      </c>
      <c r="M76" s="32" t="s">
        <v>777</v>
      </c>
      <c r="N76" s="32" t="s">
        <v>777</v>
      </c>
      <c r="O76" s="32" t="s">
        <v>777</v>
      </c>
      <c r="P76" s="32" t="s">
        <v>777</v>
      </c>
      <c r="Q76" s="32" t="s">
        <v>777</v>
      </c>
      <c r="R76" s="32" t="s">
        <v>777</v>
      </c>
      <c r="S76" s="32" t="s">
        <v>777</v>
      </c>
      <c r="T76" s="32" t="s">
        <v>777</v>
      </c>
      <c r="U76" s="32" t="s">
        <v>777</v>
      </c>
      <c r="V76" s="32" t="s">
        <v>777</v>
      </c>
      <c r="W76" s="49" t="s">
        <v>777</v>
      </c>
    </row>
    <row r="77" spans="1:23" ht="42">
      <c r="A77" s="43" t="s">
        <v>604</v>
      </c>
      <c r="B77" s="44" t="s">
        <v>827</v>
      </c>
      <c r="C77" s="43" t="s">
        <v>774</v>
      </c>
      <c r="D77" s="32" t="s">
        <v>777</v>
      </c>
      <c r="E77" s="32" t="s">
        <v>777</v>
      </c>
      <c r="F77" s="32" t="s">
        <v>777</v>
      </c>
      <c r="G77" s="32" t="s">
        <v>777</v>
      </c>
      <c r="H77" s="32" t="s">
        <v>777</v>
      </c>
      <c r="I77" s="32" t="s">
        <v>777</v>
      </c>
      <c r="J77" s="32" t="s">
        <v>777</v>
      </c>
      <c r="K77" s="32" t="s">
        <v>777</v>
      </c>
      <c r="L77" s="32" t="s">
        <v>777</v>
      </c>
      <c r="M77" s="32" t="s">
        <v>777</v>
      </c>
      <c r="N77" s="32" t="s">
        <v>777</v>
      </c>
      <c r="O77" s="32" t="s">
        <v>777</v>
      </c>
      <c r="P77" s="32" t="s">
        <v>777</v>
      </c>
      <c r="Q77" s="32" t="s">
        <v>777</v>
      </c>
      <c r="R77" s="32" t="s">
        <v>777</v>
      </c>
      <c r="S77" s="32" t="s">
        <v>777</v>
      </c>
      <c r="T77" s="32" t="s">
        <v>777</v>
      </c>
      <c r="U77" s="32" t="s">
        <v>777</v>
      </c>
      <c r="V77" s="32" t="s">
        <v>777</v>
      </c>
      <c r="W77" s="48" t="s">
        <v>777</v>
      </c>
    </row>
    <row r="78" spans="1:23" ht="42">
      <c r="A78" s="43" t="s">
        <v>605</v>
      </c>
      <c r="B78" s="44" t="s">
        <v>828</v>
      </c>
      <c r="C78" s="43" t="s">
        <v>774</v>
      </c>
      <c r="D78" s="32" t="s">
        <v>777</v>
      </c>
      <c r="E78" s="32" t="s">
        <v>777</v>
      </c>
      <c r="F78" s="32" t="s">
        <v>777</v>
      </c>
      <c r="G78" s="32" t="s">
        <v>777</v>
      </c>
      <c r="H78" s="32" t="s">
        <v>777</v>
      </c>
      <c r="I78" s="32" t="s">
        <v>777</v>
      </c>
      <c r="J78" s="32" t="s">
        <v>777</v>
      </c>
      <c r="K78" s="32" t="s">
        <v>777</v>
      </c>
      <c r="L78" s="32" t="s">
        <v>777</v>
      </c>
      <c r="M78" s="32" t="s">
        <v>777</v>
      </c>
      <c r="N78" s="32" t="s">
        <v>777</v>
      </c>
      <c r="O78" s="32" t="s">
        <v>777</v>
      </c>
      <c r="P78" s="32" t="s">
        <v>777</v>
      </c>
      <c r="Q78" s="32" t="s">
        <v>777</v>
      </c>
      <c r="R78" s="32" t="s">
        <v>777</v>
      </c>
      <c r="S78" s="32" t="s">
        <v>777</v>
      </c>
      <c r="T78" s="32" t="s">
        <v>777</v>
      </c>
      <c r="U78" s="32" t="s">
        <v>777</v>
      </c>
      <c r="V78" s="32" t="s">
        <v>777</v>
      </c>
      <c r="W78" s="49" t="s">
        <v>777</v>
      </c>
    </row>
    <row r="79" spans="1:23" ht="42">
      <c r="A79" s="43" t="s">
        <v>829</v>
      </c>
      <c r="B79" s="44" t="s">
        <v>830</v>
      </c>
      <c r="C79" s="43" t="s">
        <v>774</v>
      </c>
      <c r="D79" s="32" t="s">
        <v>777</v>
      </c>
      <c r="E79" s="32" t="s">
        <v>777</v>
      </c>
      <c r="F79" s="32" t="s">
        <v>777</v>
      </c>
      <c r="G79" s="32" t="s">
        <v>777</v>
      </c>
      <c r="H79" s="32" t="s">
        <v>777</v>
      </c>
      <c r="I79" s="32" t="s">
        <v>777</v>
      </c>
      <c r="J79" s="32" t="s">
        <v>777</v>
      </c>
      <c r="K79" s="32" t="s">
        <v>777</v>
      </c>
      <c r="L79" s="32" t="s">
        <v>777</v>
      </c>
      <c r="M79" s="32" t="s">
        <v>777</v>
      </c>
      <c r="N79" s="32" t="s">
        <v>777</v>
      </c>
      <c r="O79" s="32" t="s">
        <v>777</v>
      </c>
      <c r="P79" s="32" t="s">
        <v>777</v>
      </c>
      <c r="Q79" s="32" t="s">
        <v>777</v>
      </c>
      <c r="R79" s="32" t="s">
        <v>777</v>
      </c>
      <c r="S79" s="32" t="s">
        <v>777</v>
      </c>
      <c r="T79" s="32" t="s">
        <v>777</v>
      </c>
      <c r="U79" s="32" t="s">
        <v>777</v>
      </c>
      <c r="V79" s="32" t="s">
        <v>777</v>
      </c>
      <c r="W79" s="48" t="s">
        <v>777</v>
      </c>
    </row>
    <row r="80" spans="1:23" ht="42">
      <c r="A80" s="43" t="s">
        <v>831</v>
      </c>
      <c r="B80" s="44" t="s">
        <v>832</v>
      </c>
      <c r="C80" s="43" t="s">
        <v>774</v>
      </c>
      <c r="D80" s="32" t="s">
        <v>777</v>
      </c>
      <c r="E80" s="32" t="s">
        <v>777</v>
      </c>
      <c r="F80" s="32" t="s">
        <v>777</v>
      </c>
      <c r="G80" s="32" t="s">
        <v>777</v>
      </c>
      <c r="H80" s="32" t="s">
        <v>777</v>
      </c>
      <c r="I80" s="32" t="s">
        <v>777</v>
      </c>
      <c r="J80" s="32" t="s">
        <v>777</v>
      </c>
      <c r="K80" s="32" t="s">
        <v>777</v>
      </c>
      <c r="L80" s="32" t="s">
        <v>777</v>
      </c>
      <c r="M80" s="32" t="s">
        <v>777</v>
      </c>
      <c r="N80" s="32" t="s">
        <v>777</v>
      </c>
      <c r="O80" s="32" t="s">
        <v>777</v>
      </c>
      <c r="P80" s="32" t="s">
        <v>777</v>
      </c>
      <c r="Q80" s="32" t="s">
        <v>777</v>
      </c>
      <c r="R80" s="32" t="s">
        <v>777</v>
      </c>
      <c r="S80" s="32" t="s">
        <v>777</v>
      </c>
      <c r="T80" s="32" t="s">
        <v>777</v>
      </c>
      <c r="U80" s="32" t="s">
        <v>777</v>
      </c>
      <c r="V80" s="32" t="s">
        <v>777</v>
      </c>
      <c r="W80" s="48" t="s">
        <v>777</v>
      </c>
    </row>
    <row r="81" spans="1:23" ht="31.5">
      <c r="A81" s="43" t="s">
        <v>833</v>
      </c>
      <c r="B81" s="44" t="s">
        <v>834</v>
      </c>
      <c r="C81" s="43" t="s">
        <v>774</v>
      </c>
      <c r="D81" s="32" t="s">
        <v>777</v>
      </c>
      <c r="E81" s="32" t="s">
        <v>777</v>
      </c>
      <c r="F81" s="32" t="s">
        <v>777</v>
      </c>
      <c r="G81" s="32" t="s">
        <v>777</v>
      </c>
      <c r="H81" s="32" t="s">
        <v>777</v>
      </c>
      <c r="I81" s="32" t="s">
        <v>777</v>
      </c>
      <c r="J81" s="32" t="s">
        <v>777</v>
      </c>
      <c r="K81" s="32" t="s">
        <v>777</v>
      </c>
      <c r="L81" s="32" t="s">
        <v>777</v>
      </c>
      <c r="M81" s="32" t="s">
        <v>777</v>
      </c>
      <c r="N81" s="32" t="s">
        <v>777</v>
      </c>
      <c r="O81" s="32" t="s">
        <v>777</v>
      </c>
      <c r="P81" s="32" t="s">
        <v>777</v>
      </c>
      <c r="Q81" s="32" t="s">
        <v>777</v>
      </c>
      <c r="R81" s="32" t="s">
        <v>777</v>
      </c>
      <c r="S81" s="32" t="s">
        <v>777</v>
      </c>
      <c r="T81" s="32" t="s">
        <v>777</v>
      </c>
      <c r="U81" s="32" t="s">
        <v>777</v>
      </c>
      <c r="V81" s="32" t="s">
        <v>777</v>
      </c>
      <c r="W81" s="48" t="s">
        <v>777</v>
      </c>
    </row>
    <row r="82" spans="1:23" ht="42">
      <c r="A82" s="43" t="s">
        <v>835</v>
      </c>
      <c r="B82" s="44" t="s">
        <v>836</v>
      </c>
      <c r="C82" s="43" t="s">
        <v>774</v>
      </c>
      <c r="D82" s="32" t="s">
        <v>777</v>
      </c>
      <c r="E82" s="32" t="s">
        <v>777</v>
      </c>
      <c r="F82" s="32" t="s">
        <v>777</v>
      </c>
      <c r="G82" s="32" t="s">
        <v>777</v>
      </c>
      <c r="H82" s="32" t="s">
        <v>777</v>
      </c>
      <c r="I82" s="32" t="s">
        <v>777</v>
      </c>
      <c r="J82" s="32" t="s">
        <v>777</v>
      </c>
      <c r="K82" s="32" t="s">
        <v>777</v>
      </c>
      <c r="L82" s="32" t="s">
        <v>777</v>
      </c>
      <c r="M82" s="32" t="s">
        <v>777</v>
      </c>
      <c r="N82" s="32" t="s">
        <v>777</v>
      </c>
      <c r="O82" s="32" t="s">
        <v>777</v>
      </c>
      <c r="P82" s="32" t="s">
        <v>777</v>
      </c>
      <c r="Q82" s="32" t="s">
        <v>777</v>
      </c>
      <c r="R82" s="32" t="s">
        <v>777</v>
      </c>
      <c r="S82" s="32" t="s">
        <v>777</v>
      </c>
      <c r="T82" s="32" t="s">
        <v>777</v>
      </c>
      <c r="U82" s="32" t="s">
        <v>777</v>
      </c>
      <c r="V82" s="32" t="s">
        <v>777</v>
      </c>
      <c r="W82" s="48" t="s">
        <v>777</v>
      </c>
    </row>
    <row r="83" spans="1:23" ht="63">
      <c r="A83" s="43" t="s">
        <v>148</v>
      </c>
      <c r="B83" s="44" t="s">
        <v>837</v>
      </c>
      <c r="C83" s="43" t="s">
        <v>774</v>
      </c>
      <c r="D83" s="32" t="s">
        <v>777</v>
      </c>
      <c r="E83" s="32" t="s">
        <v>777</v>
      </c>
      <c r="F83" s="32" t="s">
        <v>777</v>
      </c>
      <c r="G83" s="32" t="s">
        <v>777</v>
      </c>
      <c r="H83" s="32" t="s">
        <v>777</v>
      </c>
      <c r="I83" s="32" t="s">
        <v>777</v>
      </c>
      <c r="J83" s="32" t="s">
        <v>777</v>
      </c>
      <c r="K83" s="32" t="s">
        <v>777</v>
      </c>
      <c r="L83" s="32" t="s">
        <v>777</v>
      </c>
      <c r="M83" s="32" t="s">
        <v>777</v>
      </c>
      <c r="N83" s="32" t="s">
        <v>777</v>
      </c>
      <c r="O83" s="32" t="s">
        <v>777</v>
      </c>
      <c r="P83" s="32" t="s">
        <v>777</v>
      </c>
      <c r="Q83" s="32" t="s">
        <v>777</v>
      </c>
      <c r="R83" s="32" t="s">
        <v>777</v>
      </c>
      <c r="S83" s="32" t="s">
        <v>777</v>
      </c>
      <c r="T83" s="32" t="s">
        <v>777</v>
      </c>
      <c r="U83" s="32" t="s">
        <v>777</v>
      </c>
      <c r="V83" s="32" t="s">
        <v>777</v>
      </c>
      <c r="W83" s="48" t="s">
        <v>777</v>
      </c>
    </row>
    <row r="84" spans="1:23" ht="52.5">
      <c r="A84" s="43" t="s">
        <v>838</v>
      </c>
      <c r="B84" s="44" t="s">
        <v>839</v>
      </c>
      <c r="C84" s="43" t="s">
        <v>774</v>
      </c>
      <c r="D84" s="32" t="s">
        <v>777</v>
      </c>
      <c r="E84" s="32" t="s">
        <v>777</v>
      </c>
      <c r="F84" s="32" t="s">
        <v>777</v>
      </c>
      <c r="G84" s="32" t="s">
        <v>777</v>
      </c>
      <c r="H84" s="32" t="s">
        <v>777</v>
      </c>
      <c r="I84" s="32" t="s">
        <v>777</v>
      </c>
      <c r="J84" s="32" t="s">
        <v>777</v>
      </c>
      <c r="K84" s="32" t="s">
        <v>777</v>
      </c>
      <c r="L84" s="32" t="s">
        <v>777</v>
      </c>
      <c r="M84" s="32" t="s">
        <v>777</v>
      </c>
      <c r="N84" s="32" t="s">
        <v>777</v>
      </c>
      <c r="O84" s="32" t="s">
        <v>777</v>
      </c>
      <c r="P84" s="32" t="s">
        <v>777</v>
      </c>
      <c r="Q84" s="32" t="s">
        <v>777</v>
      </c>
      <c r="R84" s="32" t="s">
        <v>777</v>
      </c>
      <c r="S84" s="32" t="s">
        <v>777</v>
      </c>
      <c r="T84" s="32" t="s">
        <v>777</v>
      </c>
      <c r="U84" s="32" t="s">
        <v>777</v>
      </c>
      <c r="V84" s="32" t="s">
        <v>777</v>
      </c>
      <c r="W84" s="48" t="s">
        <v>777</v>
      </c>
    </row>
    <row r="85" spans="1:23" ht="52.5">
      <c r="A85" s="43" t="s">
        <v>840</v>
      </c>
      <c r="B85" s="44" t="s">
        <v>841</v>
      </c>
      <c r="C85" s="43" t="s">
        <v>774</v>
      </c>
      <c r="D85" s="32" t="s">
        <v>777</v>
      </c>
      <c r="E85" s="32" t="s">
        <v>777</v>
      </c>
      <c r="F85" s="32" t="s">
        <v>777</v>
      </c>
      <c r="G85" s="32" t="s">
        <v>777</v>
      </c>
      <c r="H85" s="32" t="s">
        <v>777</v>
      </c>
      <c r="I85" s="32" t="s">
        <v>777</v>
      </c>
      <c r="J85" s="32" t="s">
        <v>777</v>
      </c>
      <c r="K85" s="32" t="s">
        <v>777</v>
      </c>
      <c r="L85" s="32" t="s">
        <v>777</v>
      </c>
      <c r="M85" s="32" t="s">
        <v>777</v>
      </c>
      <c r="N85" s="32" t="s">
        <v>777</v>
      </c>
      <c r="O85" s="32" t="s">
        <v>777</v>
      </c>
      <c r="P85" s="32" t="s">
        <v>777</v>
      </c>
      <c r="Q85" s="32" t="s">
        <v>777</v>
      </c>
      <c r="R85" s="32" t="s">
        <v>777</v>
      </c>
      <c r="S85" s="32" t="s">
        <v>777</v>
      </c>
      <c r="T85" s="32" t="s">
        <v>777</v>
      </c>
      <c r="U85" s="32" t="s">
        <v>777</v>
      </c>
      <c r="V85" s="32" t="s">
        <v>777</v>
      </c>
      <c r="W85" s="48" t="s">
        <v>777</v>
      </c>
    </row>
    <row r="86" spans="1:23" ht="31.5">
      <c r="A86" s="43" t="s">
        <v>150</v>
      </c>
      <c r="B86" s="44" t="s">
        <v>842</v>
      </c>
      <c r="C86" s="43" t="s">
        <v>774</v>
      </c>
      <c r="D86" s="32" t="s">
        <v>777</v>
      </c>
      <c r="E86" s="32" t="s">
        <v>777</v>
      </c>
      <c r="F86" s="32" t="s">
        <v>777</v>
      </c>
      <c r="G86" s="32" t="s">
        <v>777</v>
      </c>
      <c r="H86" s="32" t="s">
        <v>777</v>
      </c>
      <c r="I86" s="32" t="s">
        <v>777</v>
      </c>
      <c r="J86" s="32" t="s">
        <v>777</v>
      </c>
      <c r="K86" s="32" t="s">
        <v>777</v>
      </c>
      <c r="L86" s="32" t="s">
        <v>777</v>
      </c>
      <c r="M86" s="32" t="s">
        <v>777</v>
      </c>
      <c r="N86" s="32" t="s">
        <v>777</v>
      </c>
      <c r="O86" s="32" t="s">
        <v>777</v>
      </c>
      <c r="P86" s="32" t="s">
        <v>777</v>
      </c>
      <c r="Q86" s="32" t="s">
        <v>777</v>
      </c>
      <c r="R86" s="32" t="s">
        <v>777</v>
      </c>
      <c r="S86" s="32" t="s">
        <v>777</v>
      </c>
      <c r="T86" s="32" t="s">
        <v>777</v>
      </c>
      <c r="U86" s="32" t="s">
        <v>777</v>
      </c>
      <c r="V86" s="32" t="s">
        <v>777</v>
      </c>
      <c r="W86" s="48" t="s">
        <v>777</v>
      </c>
    </row>
    <row r="87" spans="1:23" ht="42">
      <c r="A87" s="43" t="s">
        <v>152</v>
      </c>
      <c r="B87" s="44" t="s">
        <v>843</v>
      </c>
      <c r="C87" s="43" t="s">
        <v>774</v>
      </c>
      <c r="D87" s="32" t="s">
        <v>777</v>
      </c>
      <c r="E87" s="32" t="s">
        <v>777</v>
      </c>
      <c r="F87" s="32" t="s">
        <v>777</v>
      </c>
      <c r="G87" s="32" t="s">
        <v>777</v>
      </c>
      <c r="H87" s="32" t="s">
        <v>777</v>
      </c>
      <c r="I87" s="32" t="s">
        <v>777</v>
      </c>
      <c r="J87" s="32" t="s">
        <v>777</v>
      </c>
      <c r="K87" s="32" t="s">
        <v>777</v>
      </c>
      <c r="L87" s="32" t="s">
        <v>777</v>
      </c>
      <c r="M87" s="32" t="s">
        <v>777</v>
      </c>
      <c r="N87" s="32" t="s">
        <v>777</v>
      </c>
      <c r="O87" s="32" t="s">
        <v>777</v>
      </c>
      <c r="P87" s="32" t="s">
        <v>777</v>
      </c>
      <c r="Q87" s="32" t="s">
        <v>777</v>
      </c>
      <c r="R87" s="32" t="s">
        <v>777</v>
      </c>
      <c r="S87" s="32" t="s">
        <v>777</v>
      </c>
      <c r="T87" s="32" t="s">
        <v>777</v>
      </c>
      <c r="U87" s="32" t="s">
        <v>777</v>
      </c>
      <c r="V87" s="32" t="s">
        <v>777</v>
      </c>
      <c r="W87" s="48" t="s">
        <v>777</v>
      </c>
    </row>
    <row r="88" spans="1:23" ht="21">
      <c r="A88" s="43" t="s">
        <v>154</v>
      </c>
      <c r="B88" s="44" t="s">
        <v>844</v>
      </c>
      <c r="C88" s="43" t="s">
        <v>774</v>
      </c>
      <c r="D88" s="112">
        <f aca="true" t="shared" si="4" ref="D88:U88">SUM(D89:D91)</f>
        <v>3.3987040645454423</v>
      </c>
      <c r="E88" s="112">
        <f t="shared" si="4"/>
        <v>0</v>
      </c>
      <c r="F88" s="112">
        <f t="shared" si="4"/>
        <v>0</v>
      </c>
      <c r="G88" s="112">
        <f t="shared" si="4"/>
        <v>0</v>
      </c>
      <c r="H88" s="112">
        <f t="shared" si="4"/>
        <v>0</v>
      </c>
      <c r="I88" s="112">
        <f t="shared" si="4"/>
        <v>0</v>
      </c>
      <c r="J88" s="112">
        <f t="shared" si="4"/>
        <v>0</v>
      </c>
      <c r="K88" s="112">
        <f t="shared" si="4"/>
        <v>0</v>
      </c>
      <c r="L88" s="112">
        <f t="shared" si="4"/>
        <v>0</v>
      </c>
      <c r="M88" s="112">
        <f t="shared" si="4"/>
        <v>0</v>
      </c>
      <c r="N88" s="112">
        <f t="shared" si="4"/>
        <v>0</v>
      </c>
      <c r="O88" s="112">
        <f t="shared" si="4"/>
        <v>0</v>
      </c>
      <c r="P88" s="112">
        <f t="shared" si="4"/>
        <v>0</v>
      </c>
      <c r="Q88" s="112">
        <f t="shared" si="4"/>
        <v>0</v>
      </c>
      <c r="R88" s="112">
        <f t="shared" si="4"/>
        <v>0</v>
      </c>
      <c r="S88" s="112">
        <f t="shared" si="4"/>
        <v>0</v>
      </c>
      <c r="T88" s="112">
        <f t="shared" si="4"/>
        <v>0</v>
      </c>
      <c r="U88" s="112">
        <f t="shared" si="4"/>
        <v>0</v>
      </c>
      <c r="V88" s="114">
        <v>0</v>
      </c>
      <c r="W88" s="48" t="s">
        <v>777</v>
      </c>
    </row>
    <row r="89" spans="1:23" ht="22.5">
      <c r="A89" s="160" t="s">
        <v>845</v>
      </c>
      <c r="B89" s="161" t="s">
        <v>865</v>
      </c>
      <c r="C89" s="160" t="s">
        <v>866</v>
      </c>
      <c r="D89" s="117">
        <f>2!E89</f>
        <v>0.9203120995005001</v>
      </c>
      <c r="E89" s="50">
        <v>0</v>
      </c>
      <c r="F89" s="50">
        <v>0</v>
      </c>
      <c r="G89" s="51">
        <v>0</v>
      </c>
      <c r="H89" s="51">
        <v>0</v>
      </c>
      <c r="I89" s="51">
        <v>0</v>
      </c>
      <c r="J89" s="51">
        <v>0</v>
      </c>
      <c r="K89" s="50">
        <v>0</v>
      </c>
      <c r="L89" s="50">
        <v>0</v>
      </c>
      <c r="M89" s="50">
        <v>0</v>
      </c>
      <c r="N89" s="51">
        <v>0</v>
      </c>
      <c r="O89" s="51">
        <v>0</v>
      </c>
      <c r="P89" s="51">
        <v>0</v>
      </c>
      <c r="Q89" s="51">
        <v>0</v>
      </c>
      <c r="R89" s="51">
        <v>0</v>
      </c>
      <c r="S89" s="50">
        <v>0</v>
      </c>
      <c r="T89" s="38">
        <v>0</v>
      </c>
      <c r="U89" s="50">
        <v>0</v>
      </c>
      <c r="V89" s="38">
        <v>0</v>
      </c>
      <c r="W89" s="48" t="s">
        <v>777</v>
      </c>
    </row>
    <row r="90" spans="1:23" ht="15.75">
      <c r="A90" s="160" t="s">
        <v>846</v>
      </c>
      <c r="B90" s="161" t="s">
        <v>867</v>
      </c>
      <c r="C90" s="160" t="s">
        <v>868</v>
      </c>
      <c r="D90" s="117">
        <f>2!E90</f>
        <v>1.150891236722997</v>
      </c>
      <c r="E90" s="50">
        <v>0</v>
      </c>
      <c r="F90" s="50">
        <v>0</v>
      </c>
      <c r="G90" s="51">
        <v>0</v>
      </c>
      <c r="H90" s="51">
        <v>0</v>
      </c>
      <c r="I90" s="51">
        <v>0</v>
      </c>
      <c r="J90" s="51">
        <v>0</v>
      </c>
      <c r="K90" s="50">
        <v>0</v>
      </c>
      <c r="L90" s="50">
        <v>0</v>
      </c>
      <c r="M90" s="50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0">
        <v>0</v>
      </c>
      <c r="T90" s="38">
        <v>0</v>
      </c>
      <c r="U90" s="50">
        <v>0</v>
      </c>
      <c r="V90" s="38">
        <v>0</v>
      </c>
      <c r="W90" s="48" t="s">
        <v>777</v>
      </c>
    </row>
    <row r="91" spans="1:23" ht="15.75">
      <c r="A91" s="160" t="s">
        <v>847</v>
      </c>
      <c r="B91" s="161" t="s">
        <v>869</v>
      </c>
      <c r="C91" s="160" t="s">
        <v>870</v>
      </c>
      <c r="D91" s="117">
        <f>2!E91</f>
        <v>1.3275007283219449</v>
      </c>
      <c r="E91" s="50">
        <v>0</v>
      </c>
      <c r="F91" s="50">
        <v>0</v>
      </c>
      <c r="G91" s="51">
        <v>0</v>
      </c>
      <c r="H91" s="51">
        <v>0</v>
      </c>
      <c r="I91" s="51">
        <v>0</v>
      </c>
      <c r="J91" s="51">
        <v>0</v>
      </c>
      <c r="K91" s="50">
        <v>0</v>
      </c>
      <c r="L91" s="50">
        <v>0</v>
      </c>
      <c r="M91" s="50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0">
        <v>0</v>
      </c>
      <c r="T91" s="38">
        <v>0</v>
      </c>
      <c r="U91" s="50">
        <v>0</v>
      </c>
      <c r="V91" s="38">
        <v>0</v>
      </c>
      <c r="W91" s="48" t="s">
        <v>777</v>
      </c>
    </row>
  </sheetData>
  <sheetProtection/>
  <mergeCells count="21">
    <mergeCell ref="A28:A31"/>
    <mergeCell ref="J23:K23"/>
    <mergeCell ref="I26:S26"/>
    <mergeCell ref="W28:W31"/>
    <mergeCell ref="E29:K29"/>
    <mergeCell ref="L29:R29"/>
    <mergeCell ref="F30:K30"/>
    <mergeCell ref="M30:R30"/>
    <mergeCell ref="S30:T30"/>
    <mergeCell ref="U30:V30"/>
    <mergeCell ref="B28:B31"/>
    <mergeCell ref="C28:C31"/>
    <mergeCell ref="D28:D31"/>
    <mergeCell ref="E28:R28"/>
    <mergeCell ref="I25:U25"/>
    <mergeCell ref="S28:V29"/>
    <mergeCell ref="T16:W16"/>
    <mergeCell ref="A17:W17"/>
    <mergeCell ref="J18:K18"/>
    <mergeCell ref="H20:Q20"/>
    <mergeCell ref="H21:Q21"/>
  </mergeCells>
  <printOptions/>
  <pageMargins left="0.7" right="0.7" top="0.75" bottom="0.75" header="0.3" footer="0.3"/>
  <pageSetup fitToHeight="0" fitToWidth="1"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92"/>
  <sheetViews>
    <sheetView zoomScale="110" zoomScaleNormal="110" zoomScalePageLayoutView="0" workbookViewId="0" topLeftCell="A14">
      <pane xSplit="2" ySplit="20" topLeftCell="C34" activePane="bottomRight" state="frozen"/>
      <selection pane="topLeft" activeCell="A14" sqref="A14"/>
      <selection pane="topRight" activeCell="C14" sqref="C14"/>
      <selection pane="bottomLeft" activeCell="A18" sqref="A18"/>
      <selection pane="bottomRight" activeCell="K35" sqref="K35"/>
    </sheetView>
  </sheetViews>
  <sheetFormatPr defaultColWidth="9.140625" defaultRowHeight="15"/>
  <cols>
    <col min="1" max="1" width="7.8515625" style="5" customWidth="1"/>
    <col min="2" max="2" width="25.140625" style="5" customWidth="1"/>
    <col min="3" max="3" width="13.00390625" style="5" customWidth="1"/>
    <col min="4" max="4" width="25.140625" style="5" customWidth="1"/>
    <col min="5" max="21" width="6.57421875" style="5" customWidth="1"/>
    <col min="22" max="22" width="15.8515625" style="5" customWidth="1"/>
    <col min="23" max="16384" width="9.140625" style="5" customWidth="1"/>
  </cols>
  <sheetData>
    <row r="1" s="8" customFormat="1" ht="12">
      <c r="V1" s="9" t="s">
        <v>54</v>
      </c>
    </row>
    <row r="2" s="8" customFormat="1" ht="24" customHeight="1"/>
    <row r="3" spans="1:22" s="10" customFormat="1" ht="25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s="10" customFormat="1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1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s="10" customFormat="1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s="3" customFormat="1" ht="1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s="10" customFormat="1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11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45" customFormat="1" ht="24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s="3" customFormat="1" ht="1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11.2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11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7.2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9" t="s">
        <v>54</v>
      </c>
    </row>
    <row r="16" spans="1:22" ht="29.2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183" t="s">
        <v>1</v>
      </c>
      <c r="T16" s="183"/>
      <c r="U16" s="183"/>
      <c r="V16" s="183"/>
    </row>
    <row r="17" spans="1:22" ht="11.25" customHeight="1">
      <c r="A17" s="206" t="s">
        <v>55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</row>
    <row r="18" spans="1:22" ht="11.25" customHeight="1">
      <c r="A18" s="10"/>
      <c r="B18" s="10"/>
      <c r="C18" s="10"/>
      <c r="D18" s="10"/>
      <c r="E18" s="10"/>
      <c r="F18" s="10"/>
      <c r="G18" s="10"/>
      <c r="H18" s="11" t="s">
        <v>3</v>
      </c>
      <c r="I18" s="185" t="s">
        <v>862</v>
      </c>
      <c r="J18" s="185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ht="11.25" customHeight="1"/>
    <row r="20" spans="1:22" ht="24.75" customHeight="1">
      <c r="A20" s="10"/>
      <c r="B20" s="10"/>
      <c r="C20" s="10"/>
      <c r="D20" s="10"/>
      <c r="E20" s="10"/>
      <c r="F20" s="11" t="s">
        <v>4</v>
      </c>
      <c r="G20" s="186" t="s">
        <v>772</v>
      </c>
      <c r="H20" s="186"/>
      <c r="I20" s="186"/>
      <c r="J20" s="186"/>
      <c r="K20" s="186"/>
      <c r="L20" s="186"/>
      <c r="M20" s="186"/>
      <c r="N20" s="186"/>
      <c r="O20" s="186"/>
      <c r="P20" s="186"/>
      <c r="Q20" s="10"/>
      <c r="R20" s="10"/>
      <c r="S20" s="10"/>
      <c r="T20" s="10"/>
      <c r="U20" s="10"/>
      <c r="V20" s="10"/>
    </row>
    <row r="21" spans="1:22" ht="11.25" customHeight="1">
      <c r="A21" s="3"/>
      <c r="B21" s="3"/>
      <c r="C21" s="3"/>
      <c r="D21" s="3"/>
      <c r="E21" s="3"/>
      <c r="F21" s="3"/>
      <c r="G21" s="201" t="s">
        <v>5</v>
      </c>
      <c r="H21" s="201"/>
      <c r="I21" s="201"/>
      <c r="J21" s="201"/>
      <c r="K21" s="201"/>
      <c r="L21" s="201"/>
      <c r="M21" s="201"/>
      <c r="N21" s="201"/>
      <c r="O21" s="201"/>
      <c r="P21" s="201"/>
      <c r="Q21" s="3"/>
      <c r="R21" s="3"/>
      <c r="S21" s="3"/>
      <c r="T21" s="3"/>
      <c r="U21" s="3"/>
      <c r="V21" s="3"/>
    </row>
    <row r="22" ht="11.25" customHeight="1">
      <c r="E22" s="10"/>
    </row>
    <row r="23" spans="1:22" ht="11.25" customHeight="1">
      <c r="A23" s="10"/>
      <c r="B23" s="10"/>
      <c r="C23" s="10"/>
      <c r="D23" s="10"/>
      <c r="E23" s="10"/>
      <c r="F23" s="10"/>
      <c r="G23" s="10"/>
      <c r="H23" s="11" t="s">
        <v>6</v>
      </c>
      <c r="I23" s="185" t="s">
        <v>863</v>
      </c>
      <c r="J23" s="185"/>
      <c r="K23" s="10" t="s">
        <v>7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ht="11.25" customHeight="1"/>
    <row r="25" spans="1:22" ht="35.25" customHeight="1">
      <c r="A25" s="10"/>
      <c r="B25" s="10"/>
      <c r="C25" s="10"/>
      <c r="D25" s="10"/>
      <c r="E25" s="10"/>
      <c r="F25" s="10"/>
      <c r="G25" s="11" t="s">
        <v>8</v>
      </c>
      <c r="H25" s="166" t="s">
        <v>864</v>
      </c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0"/>
      <c r="V25" s="10"/>
    </row>
    <row r="26" spans="1:22" ht="11.25" customHeight="1">
      <c r="A26" s="3"/>
      <c r="B26" s="3"/>
      <c r="C26" s="3"/>
      <c r="D26" s="3"/>
      <c r="E26" s="3"/>
      <c r="F26" s="3"/>
      <c r="G26" s="3"/>
      <c r="H26" s="201" t="s">
        <v>9</v>
      </c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3"/>
      <c r="T26" s="3"/>
      <c r="U26" s="3"/>
      <c r="V26" s="3"/>
    </row>
    <row r="27" ht="11.25" customHeight="1"/>
    <row r="28" ht="11.25" customHeight="1"/>
    <row r="29" ht="11.25" customHeight="1"/>
    <row r="30" spans="1:22" s="8" customFormat="1" ht="30" customHeight="1">
      <c r="A30" s="195" t="s">
        <v>32</v>
      </c>
      <c r="B30" s="195" t="s">
        <v>33</v>
      </c>
      <c r="C30" s="195" t="s">
        <v>12</v>
      </c>
      <c r="D30" s="195" t="s">
        <v>56</v>
      </c>
      <c r="E30" s="192" t="s">
        <v>899</v>
      </c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4"/>
      <c r="Q30" s="188" t="s">
        <v>900</v>
      </c>
      <c r="R30" s="203"/>
      <c r="S30" s="203"/>
      <c r="T30" s="203"/>
      <c r="U30" s="189"/>
      <c r="V30" s="195" t="s">
        <v>15</v>
      </c>
    </row>
    <row r="31" spans="1:22" s="8" customFormat="1" ht="15" customHeight="1">
      <c r="A31" s="196"/>
      <c r="B31" s="196"/>
      <c r="C31" s="196"/>
      <c r="D31" s="196"/>
      <c r="E31" s="198" t="s">
        <v>16</v>
      </c>
      <c r="F31" s="202"/>
      <c r="G31" s="202"/>
      <c r="H31" s="202"/>
      <c r="I31" s="202"/>
      <c r="J31" s="199"/>
      <c r="K31" s="198" t="s">
        <v>17</v>
      </c>
      <c r="L31" s="202"/>
      <c r="M31" s="202"/>
      <c r="N31" s="202"/>
      <c r="O31" s="202"/>
      <c r="P31" s="199"/>
      <c r="Q31" s="200"/>
      <c r="R31" s="204"/>
      <c r="S31" s="204"/>
      <c r="T31" s="204"/>
      <c r="U31" s="205"/>
      <c r="V31" s="196"/>
    </row>
    <row r="32" spans="1:22" s="8" customFormat="1" ht="60" customHeight="1">
      <c r="A32" s="197"/>
      <c r="B32" s="197"/>
      <c r="C32" s="197"/>
      <c r="D32" s="197"/>
      <c r="E32" s="53" t="s">
        <v>57</v>
      </c>
      <c r="F32" s="53" t="s">
        <v>49</v>
      </c>
      <c r="G32" s="53" t="s">
        <v>50</v>
      </c>
      <c r="H32" s="53" t="s">
        <v>51</v>
      </c>
      <c r="I32" s="53" t="s">
        <v>52</v>
      </c>
      <c r="J32" s="53" t="s">
        <v>53</v>
      </c>
      <c r="K32" s="53" t="s">
        <v>57</v>
      </c>
      <c r="L32" s="53" t="s">
        <v>49</v>
      </c>
      <c r="M32" s="53" t="s">
        <v>50</v>
      </c>
      <c r="N32" s="53" t="s">
        <v>51</v>
      </c>
      <c r="O32" s="53" t="s">
        <v>52</v>
      </c>
      <c r="P32" s="53" t="s">
        <v>53</v>
      </c>
      <c r="Q32" s="53" t="s">
        <v>49</v>
      </c>
      <c r="R32" s="53" t="s">
        <v>50</v>
      </c>
      <c r="S32" s="53" t="s">
        <v>51</v>
      </c>
      <c r="T32" s="53" t="s">
        <v>52</v>
      </c>
      <c r="U32" s="53" t="s">
        <v>53</v>
      </c>
      <c r="V32" s="197"/>
    </row>
    <row r="33" spans="1:22" s="8" customFormat="1" ht="12">
      <c r="A33" s="47">
        <v>1</v>
      </c>
      <c r="B33" s="47">
        <v>2</v>
      </c>
      <c r="C33" s="47">
        <v>3</v>
      </c>
      <c r="D33" s="47">
        <v>4</v>
      </c>
      <c r="E33" s="47">
        <v>5</v>
      </c>
      <c r="F33" s="47">
        <v>6</v>
      </c>
      <c r="G33" s="47">
        <v>7</v>
      </c>
      <c r="H33" s="47">
        <v>8</v>
      </c>
      <c r="I33" s="47">
        <v>9</v>
      </c>
      <c r="J33" s="47">
        <v>10</v>
      </c>
      <c r="K33" s="47">
        <v>11</v>
      </c>
      <c r="L33" s="47">
        <v>12</v>
      </c>
      <c r="M33" s="47">
        <v>13</v>
      </c>
      <c r="N33" s="47">
        <v>14</v>
      </c>
      <c r="O33" s="47">
        <v>15</v>
      </c>
      <c r="P33" s="47">
        <v>16</v>
      </c>
      <c r="Q33" s="47">
        <v>17</v>
      </c>
      <c r="R33" s="47">
        <v>18</v>
      </c>
      <c r="S33" s="47">
        <v>19</v>
      </c>
      <c r="T33" s="47">
        <v>20</v>
      </c>
      <c r="U33" s="47">
        <v>21</v>
      </c>
      <c r="V33" s="47">
        <v>22</v>
      </c>
    </row>
    <row r="34" spans="1:22" s="8" customFormat="1" ht="21">
      <c r="A34" s="43" t="s">
        <v>773</v>
      </c>
      <c r="B34" s="44" t="s">
        <v>29</v>
      </c>
      <c r="C34" s="43" t="s">
        <v>774</v>
      </c>
      <c r="D34" s="32">
        <f>SUM(D35:D40)</f>
        <v>0</v>
      </c>
      <c r="E34" s="32" t="str">
        <f>E36</f>
        <v>II</v>
      </c>
      <c r="F34" s="32">
        <f aca="true" t="shared" si="0" ref="F34:V34">SUM(F35:F40)</f>
        <v>0</v>
      </c>
      <c r="G34" s="32">
        <f t="shared" si="0"/>
        <v>0</v>
      </c>
      <c r="H34" s="32">
        <f t="shared" si="0"/>
        <v>2.52</v>
      </c>
      <c r="I34" s="32">
        <f t="shared" si="0"/>
        <v>0</v>
      </c>
      <c r="J34" s="32">
        <f t="shared" si="0"/>
        <v>0</v>
      </c>
      <c r="K34" s="32" t="str">
        <f>K36</f>
        <v>IV</v>
      </c>
      <c r="L34" s="32">
        <f t="shared" si="0"/>
        <v>0</v>
      </c>
      <c r="M34" s="32">
        <f t="shared" si="0"/>
        <v>0</v>
      </c>
      <c r="N34" s="32">
        <f t="shared" si="0"/>
        <v>2.52</v>
      </c>
      <c r="O34" s="32">
        <f t="shared" si="0"/>
        <v>0</v>
      </c>
      <c r="P34" s="32">
        <f t="shared" si="0"/>
        <v>0</v>
      </c>
      <c r="Q34" s="32">
        <f t="shared" si="0"/>
        <v>0</v>
      </c>
      <c r="R34" s="32">
        <f t="shared" si="0"/>
        <v>0</v>
      </c>
      <c r="S34" s="32">
        <f t="shared" si="0"/>
        <v>0</v>
      </c>
      <c r="T34" s="32">
        <f t="shared" si="0"/>
        <v>0</v>
      </c>
      <c r="U34" s="32">
        <f t="shared" si="0"/>
        <v>0</v>
      </c>
      <c r="V34" s="32">
        <f t="shared" si="0"/>
        <v>0</v>
      </c>
    </row>
    <row r="35" spans="1:22" s="3" customFormat="1" ht="21">
      <c r="A35" s="43" t="s">
        <v>775</v>
      </c>
      <c r="B35" s="44" t="s">
        <v>776</v>
      </c>
      <c r="C35" s="43" t="s">
        <v>774</v>
      </c>
      <c r="D35" s="32" t="s">
        <v>777</v>
      </c>
      <c r="E35" s="32" t="s">
        <v>777</v>
      </c>
      <c r="F35" s="32" t="s">
        <v>777</v>
      </c>
      <c r="G35" s="32" t="s">
        <v>777</v>
      </c>
      <c r="H35" s="32" t="s">
        <v>777</v>
      </c>
      <c r="I35" s="32" t="s">
        <v>777</v>
      </c>
      <c r="J35" s="32" t="s">
        <v>777</v>
      </c>
      <c r="K35" s="32" t="s">
        <v>777</v>
      </c>
      <c r="L35" s="32" t="s">
        <v>777</v>
      </c>
      <c r="M35" s="32" t="s">
        <v>777</v>
      </c>
      <c r="N35" s="32" t="s">
        <v>777</v>
      </c>
      <c r="O35" s="32" t="s">
        <v>777</v>
      </c>
      <c r="P35" s="32" t="s">
        <v>777</v>
      </c>
      <c r="Q35" s="32" t="s">
        <v>777</v>
      </c>
      <c r="R35" s="32" t="s">
        <v>777</v>
      </c>
      <c r="S35" s="32" t="s">
        <v>777</v>
      </c>
      <c r="T35" s="32" t="s">
        <v>777</v>
      </c>
      <c r="U35" s="32" t="s">
        <v>777</v>
      </c>
      <c r="V35" s="32" t="s">
        <v>777</v>
      </c>
    </row>
    <row r="36" spans="1:22" ht="31.5">
      <c r="A36" s="43" t="s">
        <v>778</v>
      </c>
      <c r="B36" s="44" t="s">
        <v>779</v>
      </c>
      <c r="C36" s="43" t="s">
        <v>774</v>
      </c>
      <c r="D36" s="32" t="str">
        <f>D62</f>
        <v>нд</v>
      </c>
      <c r="E36" s="32" t="str">
        <f aca="true" t="shared" si="1" ref="E36:V36">E62</f>
        <v>II</v>
      </c>
      <c r="F36" s="32">
        <f t="shared" si="1"/>
        <v>0</v>
      </c>
      <c r="G36" s="32">
        <f t="shared" si="1"/>
        <v>0</v>
      </c>
      <c r="H36" s="32">
        <f t="shared" si="1"/>
        <v>2.52</v>
      </c>
      <c r="I36" s="32">
        <f t="shared" si="1"/>
        <v>0</v>
      </c>
      <c r="J36" s="32">
        <f t="shared" si="1"/>
        <v>0</v>
      </c>
      <c r="K36" s="32" t="str">
        <f t="shared" si="1"/>
        <v>IV</v>
      </c>
      <c r="L36" s="32">
        <f t="shared" si="1"/>
        <v>0</v>
      </c>
      <c r="M36" s="32">
        <f t="shared" si="1"/>
        <v>0</v>
      </c>
      <c r="N36" s="32">
        <f t="shared" si="1"/>
        <v>2.52</v>
      </c>
      <c r="O36" s="32">
        <f t="shared" si="1"/>
        <v>0</v>
      </c>
      <c r="P36" s="32">
        <f t="shared" si="1"/>
        <v>0</v>
      </c>
      <c r="Q36" s="32">
        <f t="shared" si="1"/>
        <v>0</v>
      </c>
      <c r="R36" s="32">
        <f t="shared" si="1"/>
        <v>0</v>
      </c>
      <c r="S36" s="32">
        <f t="shared" si="1"/>
        <v>0</v>
      </c>
      <c r="T36" s="32">
        <f t="shared" si="1"/>
        <v>0</v>
      </c>
      <c r="U36" s="32">
        <f t="shared" si="1"/>
        <v>0</v>
      </c>
      <c r="V36" s="32" t="str">
        <f t="shared" si="1"/>
        <v>нд</v>
      </c>
    </row>
    <row r="37" spans="1:22" ht="63">
      <c r="A37" s="43" t="s">
        <v>780</v>
      </c>
      <c r="B37" s="44" t="s">
        <v>781</v>
      </c>
      <c r="C37" s="43" t="s">
        <v>774</v>
      </c>
      <c r="D37" s="32" t="s">
        <v>777</v>
      </c>
      <c r="E37" s="32" t="s">
        <v>777</v>
      </c>
      <c r="F37" s="32" t="s">
        <v>777</v>
      </c>
      <c r="G37" s="32" t="s">
        <v>777</v>
      </c>
      <c r="H37" s="32" t="s">
        <v>777</v>
      </c>
      <c r="I37" s="32" t="s">
        <v>777</v>
      </c>
      <c r="J37" s="32" t="s">
        <v>777</v>
      </c>
      <c r="K37" s="32" t="s">
        <v>777</v>
      </c>
      <c r="L37" s="32" t="s">
        <v>777</v>
      </c>
      <c r="M37" s="32" t="s">
        <v>777</v>
      </c>
      <c r="N37" s="32" t="s">
        <v>777</v>
      </c>
      <c r="O37" s="32" t="s">
        <v>777</v>
      </c>
      <c r="P37" s="32" t="s">
        <v>777</v>
      </c>
      <c r="Q37" s="32" t="s">
        <v>777</v>
      </c>
      <c r="R37" s="32" t="s">
        <v>777</v>
      </c>
      <c r="S37" s="32" t="s">
        <v>777</v>
      </c>
      <c r="T37" s="32" t="s">
        <v>777</v>
      </c>
      <c r="U37" s="32" t="s">
        <v>777</v>
      </c>
      <c r="V37" s="32" t="s">
        <v>777</v>
      </c>
    </row>
    <row r="38" spans="1:22" ht="31.5">
      <c r="A38" s="43" t="s">
        <v>782</v>
      </c>
      <c r="B38" s="44" t="s">
        <v>783</v>
      </c>
      <c r="C38" s="43" t="s">
        <v>774</v>
      </c>
      <c r="D38" s="32" t="s">
        <v>777</v>
      </c>
      <c r="E38" s="32" t="s">
        <v>777</v>
      </c>
      <c r="F38" s="32" t="s">
        <v>777</v>
      </c>
      <c r="G38" s="32" t="s">
        <v>777</v>
      </c>
      <c r="H38" s="32" t="s">
        <v>777</v>
      </c>
      <c r="I38" s="32" t="s">
        <v>777</v>
      </c>
      <c r="J38" s="32" t="s">
        <v>777</v>
      </c>
      <c r="K38" s="32" t="s">
        <v>777</v>
      </c>
      <c r="L38" s="32" t="s">
        <v>777</v>
      </c>
      <c r="M38" s="32" t="s">
        <v>777</v>
      </c>
      <c r="N38" s="32" t="s">
        <v>777</v>
      </c>
      <c r="O38" s="32" t="s">
        <v>777</v>
      </c>
      <c r="P38" s="32" t="s">
        <v>777</v>
      </c>
      <c r="Q38" s="32" t="s">
        <v>777</v>
      </c>
      <c r="R38" s="32" t="s">
        <v>777</v>
      </c>
      <c r="S38" s="32" t="s">
        <v>777</v>
      </c>
      <c r="T38" s="32" t="s">
        <v>777</v>
      </c>
      <c r="U38" s="32" t="s">
        <v>777</v>
      </c>
      <c r="V38" s="32" t="s">
        <v>777</v>
      </c>
    </row>
    <row r="39" spans="1:22" ht="42">
      <c r="A39" s="43" t="s">
        <v>784</v>
      </c>
      <c r="B39" s="44" t="s">
        <v>785</v>
      </c>
      <c r="C39" s="43" t="s">
        <v>774</v>
      </c>
      <c r="D39" s="32" t="s">
        <v>777</v>
      </c>
      <c r="E39" s="32" t="s">
        <v>777</v>
      </c>
      <c r="F39" s="32" t="s">
        <v>777</v>
      </c>
      <c r="G39" s="32" t="s">
        <v>777</v>
      </c>
      <c r="H39" s="32" t="s">
        <v>777</v>
      </c>
      <c r="I39" s="32" t="s">
        <v>777</v>
      </c>
      <c r="J39" s="32" t="s">
        <v>777</v>
      </c>
      <c r="K39" s="32" t="s">
        <v>777</v>
      </c>
      <c r="L39" s="32" t="s">
        <v>777</v>
      </c>
      <c r="M39" s="32" t="s">
        <v>777</v>
      </c>
      <c r="N39" s="32" t="s">
        <v>777</v>
      </c>
      <c r="O39" s="32" t="s">
        <v>777</v>
      </c>
      <c r="P39" s="32" t="s">
        <v>777</v>
      </c>
      <c r="Q39" s="32" t="s">
        <v>777</v>
      </c>
      <c r="R39" s="32" t="s">
        <v>777</v>
      </c>
      <c r="S39" s="32" t="s">
        <v>777</v>
      </c>
      <c r="T39" s="32" t="s">
        <v>777</v>
      </c>
      <c r="U39" s="32" t="s">
        <v>777</v>
      </c>
      <c r="V39" s="32" t="s">
        <v>777</v>
      </c>
    </row>
    <row r="40" spans="1:22" ht="21">
      <c r="A40" s="43" t="s">
        <v>786</v>
      </c>
      <c r="B40" s="44" t="s">
        <v>787</v>
      </c>
      <c r="C40" s="43" t="s">
        <v>774</v>
      </c>
      <c r="D40" s="32" t="str">
        <f>D89</f>
        <v>нд</v>
      </c>
      <c r="E40" s="32">
        <f aca="true" t="shared" si="2" ref="E40:V40">E89</f>
        <v>0</v>
      </c>
      <c r="F40" s="32">
        <f t="shared" si="2"/>
        <v>0</v>
      </c>
      <c r="G40" s="32">
        <f t="shared" si="2"/>
        <v>0</v>
      </c>
      <c r="H40" s="32">
        <f t="shared" si="2"/>
        <v>0</v>
      </c>
      <c r="I40" s="32">
        <f t="shared" si="2"/>
        <v>0</v>
      </c>
      <c r="J40" s="32">
        <f t="shared" si="2"/>
        <v>0</v>
      </c>
      <c r="K40" s="32">
        <f t="shared" si="2"/>
        <v>0</v>
      </c>
      <c r="L40" s="32">
        <f t="shared" si="2"/>
        <v>0</v>
      </c>
      <c r="M40" s="32">
        <f t="shared" si="2"/>
        <v>0</v>
      </c>
      <c r="N40" s="32">
        <f t="shared" si="2"/>
        <v>0</v>
      </c>
      <c r="O40" s="32">
        <f t="shared" si="2"/>
        <v>0</v>
      </c>
      <c r="P40" s="32">
        <f t="shared" si="2"/>
        <v>0</v>
      </c>
      <c r="Q40" s="32">
        <f t="shared" si="2"/>
        <v>0</v>
      </c>
      <c r="R40" s="32">
        <f t="shared" si="2"/>
        <v>0</v>
      </c>
      <c r="S40" s="32">
        <f t="shared" si="2"/>
        <v>0</v>
      </c>
      <c r="T40" s="32">
        <f t="shared" si="2"/>
        <v>0</v>
      </c>
      <c r="U40" s="32">
        <f t="shared" si="2"/>
        <v>0</v>
      </c>
      <c r="V40" s="32" t="str">
        <f t="shared" si="2"/>
        <v>нд</v>
      </c>
    </row>
    <row r="41" spans="1:22" ht="15.75">
      <c r="A41" s="43" t="s">
        <v>788</v>
      </c>
      <c r="B41" s="44" t="s">
        <v>789</v>
      </c>
      <c r="C41" s="43" t="s">
        <v>774</v>
      </c>
      <c r="D41" s="32">
        <f>D34</f>
        <v>0</v>
      </c>
      <c r="E41" s="32" t="str">
        <f aca="true" t="shared" si="3" ref="E41:V41">E34</f>
        <v>II</v>
      </c>
      <c r="F41" s="32">
        <f t="shared" si="3"/>
        <v>0</v>
      </c>
      <c r="G41" s="32">
        <f t="shared" si="3"/>
        <v>0</v>
      </c>
      <c r="H41" s="32">
        <f t="shared" si="3"/>
        <v>2.52</v>
      </c>
      <c r="I41" s="32">
        <f t="shared" si="3"/>
        <v>0</v>
      </c>
      <c r="J41" s="32">
        <f t="shared" si="3"/>
        <v>0</v>
      </c>
      <c r="K41" s="32" t="str">
        <f t="shared" si="3"/>
        <v>IV</v>
      </c>
      <c r="L41" s="32">
        <f t="shared" si="3"/>
        <v>0</v>
      </c>
      <c r="M41" s="32">
        <f t="shared" si="3"/>
        <v>0</v>
      </c>
      <c r="N41" s="32">
        <f t="shared" si="3"/>
        <v>2.52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</row>
    <row r="42" spans="1:22" ht="31.5">
      <c r="A42" s="43" t="s">
        <v>138</v>
      </c>
      <c r="B42" s="44" t="s">
        <v>790</v>
      </c>
      <c r="C42" s="43" t="s">
        <v>774</v>
      </c>
      <c r="D42" s="36" t="s">
        <v>777</v>
      </c>
      <c r="E42" s="49" t="s">
        <v>777</v>
      </c>
      <c r="F42" s="49" t="s">
        <v>777</v>
      </c>
      <c r="G42" s="49" t="s">
        <v>777</v>
      </c>
      <c r="H42" s="49" t="s">
        <v>777</v>
      </c>
      <c r="I42" s="49" t="s">
        <v>777</v>
      </c>
      <c r="J42" s="54" t="s">
        <v>777</v>
      </c>
      <c r="K42" s="54" t="s">
        <v>777</v>
      </c>
      <c r="L42" s="54" t="s">
        <v>777</v>
      </c>
      <c r="M42" s="54" t="s">
        <v>777</v>
      </c>
      <c r="N42" s="54" t="s">
        <v>777</v>
      </c>
      <c r="O42" s="49" t="s">
        <v>777</v>
      </c>
      <c r="P42" s="49" t="s">
        <v>777</v>
      </c>
      <c r="Q42" s="49" t="s">
        <v>777</v>
      </c>
      <c r="R42" s="49" t="s">
        <v>777</v>
      </c>
      <c r="S42" s="49" t="s">
        <v>777</v>
      </c>
      <c r="T42" s="49" t="s">
        <v>777</v>
      </c>
      <c r="U42" s="49" t="s">
        <v>777</v>
      </c>
      <c r="V42" s="49" t="s">
        <v>777</v>
      </c>
    </row>
    <row r="43" spans="1:22" ht="52.5">
      <c r="A43" s="43" t="s">
        <v>140</v>
      </c>
      <c r="B43" s="44" t="s">
        <v>791</v>
      </c>
      <c r="C43" s="43" t="s">
        <v>774</v>
      </c>
      <c r="D43" s="36" t="s">
        <v>777</v>
      </c>
      <c r="E43" s="49" t="s">
        <v>777</v>
      </c>
      <c r="F43" s="49" t="s">
        <v>777</v>
      </c>
      <c r="G43" s="49" t="s">
        <v>777</v>
      </c>
      <c r="H43" s="49" t="s">
        <v>777</v>
      </c>
      <c r="I43" s="49" t="s">
        <v>777</v>
      </c>
      <c r="J43" s="54" t="s">
        <v>777</v>
      </c>
      <c r="K43" s="54" t="s">
        <v>777</v>
      </c>
      <c r="L43" s="54" t="s">
        <v>777</v>
      </c>
      <c r="M43" s="54" t="s">
        <v>777</v>
      </c>
      <c r="N43" s="54" t="s">
        <v>777</v>
      </c>
      <c r="O43" s="49" t="s">
        <v>777</v>
      </c>
      <c r="P43" s="49" t="s">
        <v>777</v>
      </c>
      <c r="Q43" s="49" t="s">
        <v>777</v>
      </c>
      <c r="R43" s="49" t="s">
        <v>777</v>
      </c>
      <c r="S43" s="49" t="s">
        <v>777</v>
      </c>
      <c r="T43" s="49" t="s">
        <v>777</v>
      </c>
      <c r="U43" s="49" t="s">
        <v>777</v>
      </c>
      <c r="V43" s="49" t="s">
        <v>777</v>
      </c>
    </row>
    <row r="44" spans="1:22" ht="63">
      <c r="A44" s="43" t="s">
        <v>545</v>
      </c>
      <c r="B44" s="44" t="s">
        <v>792</v>
      </c>
      <c r="C44" s="43" t="s">
        <v>774</v>
      </c>
      <c r="D44" s="36" t="s">
        <v>777</v>
      </c>
      <c r="E44" s="49" t="s">
        <v>777</v>
      </c>
      <c r="F44" s="49" t="s">
        <v>777</v>
      </c>
      <c r="G44" s="49" t="s">
        <v>777</v>
      </c>
      <c r="H44" s="49" t="s">
        <v>777</v>
      </c>
      <c r="I44" s="49" t="s">
        <v>777</v>
      </c>
      <c r="J44" s="54" t="s">
        <v>777</v>
      </c>
      <c r="K44" s="54" t="s">
        <v>777</v>
      </c>
      <c r="L44" s="54" t="s">
        <v>777</v>
      </c>
      <c r="M44" s="54" t="s">
        <v>777</v>
      </c>
      <c r="N44" s="54" t="s">
        <v>777</v>
      </c>
      <c r="O44" s="49" t="s">
        <v>777</v>
      </c>
      <c r="P44" s="49" t="s">
        <v>777</v>
      </c>
      <c r="Q44" s="49" t="s">
        <v>777</v>
      </c>
      <c r="R44" s="49" t="s">
        <v>777</v>
      </c>
      <c r="S44" s="49" t="s">
        <v>777</v>
      </c>
      <c r="T44" s="49" t="s">
        <v>777</v>
      </c>
      <c r="U44" s="49" t="s">
        <v>777</v>
      </c>
      <c r="V44" s="49" t="s">
        <v>777</v>
      </c>
    </row>
    <row r="45" spans="1:22" ht="63">
      <c r="A45" s="43" t="s">
        <v>550</v>
      </c>
      <c r="B45" s="44" t="s">
        <v>793</v>
      </c>
      <c r="C45" s="43" t="s">
        <v>774</v>
      </c>
      <c r="D45" s="36" t="s">
        <v>777</v>
      </c>
      <c r="E45" s="49" t="s">
        <v>777</v>
      </c>
      <c r="F45" s="49" t="s">
        <v>777</v>
      </c>
      <c r="G45" s="49" t="s">
        <v>777</v>
      </c>
      <c r="H45" s="49" t="s">
        <v>777</v>
      </c>
      <c r="I45" s="49" t="s">
        <v>777</v>
      </c>
      <c r="J45" s="54" t="s">
        <v>777</v>
      </c>
      <c r="K45" s="54" t="s">
        <v>777</v>
      </c>
      <c r="L45" s="54" t="s">
        <v>777</v>
      </c>
      <c r="M45" s="54" t="s">
        <v>777</v>
      </c>
      <c r="N45" s="54" t="s">
        <v>777</v>
      </c>
      <c r="O45" s="49" t="s">
        <v>777</v>
      </c>
      <c r="P45" s="49" t="s">
        <v>777</v>
      </c>
      <c r="Q45" s="49" t="s">
        <v>777</v>
      </c>
      <c r="R45" s="49" t="s">
        <v>777</v>
      </c>
      <c r="S45" s="49" t="s">
        <v>777</v>
      </c>
      <c r="T45" s="49" t="s">
        <v>777</v>
      </c>
      <c r="U45" s="49" t="s">
        <v>777</v>
      </c>
      <c r="V45" s="49" t="s">
        <v>777</v>
      </c>
    </row>
    <row r="46" spans="1:22" ht="52.5">
      <c r="A46" s="43" t="s">
        <v>552</v>
      </c>
      <c r="B46" s="44" t="s">
        <v>794</v>
      </c>
      <c r="C46" s="43" t="s">
        <v>774</v>
      </c>
      <c r="D46" s="36" t="s">
        <v>777</v>
      </c>
      <c r="E46" s="49" t="s">
        <v>777</v>
      </c>
      <c r="F46" s="49" t="s">
        <v>777</v>
      </c>
      <c r="G46" s="49" t="s">
        <v>777</v>
      </c>
      <c r="H46" s="49" t="s">
        <v>777</v>
      </c>
      <c r="I46" s="49" t="s">
        <v>777</v>
      </c>
      <c r="J46" s="54" t="s">
        <v>777</v>
      </c>
      <c r="K46" s="54" t="s">
        <v>777</v>
      </c>
      <c r="L46" s="54" t="s">
        <v>777</v>
      </c>
      <c r="M46" s="54" t="s">
        <v>777</v>
      </c>
      <c r="N46" s="54" t="s">
        <v>777</v>
      </c>
      <c r="O46" s="49" t="s">
        <v>777</v>
      </c>
      <c r="P46" s="49" t="s">
        <v>777</v>
      </c>
      <c r="Q46" s="49" t="s">
        <v>777</v>
      </c>
      <c r="R46" s="49" t="s">
        <v>777</v>
      </c>
      <c r="S46" s="49" t="s">
        <v>777</v>
      </c>
      <c r="T46" s="49" t="s">
        <v>777</v>
      </c>
      <c r="U46" s="49" t="s">
        <v>777</v>
      </c>
      <c r="V46" s="49" t="s">
        <v>777</v>
      </c>
    </row>
    <row r="47" spans="1:22" ht="42">
      <c r="A47" s="43" t="s">
        <v>142</v>
      </c>
      <c r="B47" s="44" t="s">
        <v>795</v>
      </c>
      <c r="C47" s="43" t="s">
        <v>774</v>
      </c>
      <c r="D47" s="36" t="s">
        <v>777</v>
      </c>
      <c r="E47" s="49" t="s">
        <v>777</v>
      </c>
      <c r="F47" s="49" t="s">
        <v>777</v>
      </c>
      <c r="G47" s="49" t="s">
        <v>777</v>
      </c>
      <c r="H47" s="49" t="s">
        <v>777</v>
      </c>
      <c r="I47" s="49" t="s">
        <v>777</v>
      </c>
      <c r="J47" s="54" t="s">
        <v>777</v>
      </c>
      <c r="K47" s="54" t="s">
        <v>777</v>
      </c>
      <c r="L47" s="54" t="s">
        <v>777</v>
      </c>
      <c r="M47" s="54" t="s">
        <v>777</v>
      </c>
      <c r="N47" s="54" t="s">
        <v>777</v>
      </c>
      <c r="O47" s="49" t="s">
        <v>777</v>
      </c>
      <c r="P47" s="49" t="s">
        <v>777</v>
      </c>
      <c r="Q47" s="49" t="s">
        <v>777</v>
      </c>
      <c r="R47" s="49" t="s">
        <v>777</v>
      </c>
      <c r="S47" s="49" t="s">
        <v>777</v>
      </c>
      <c r="T47" s="49" t="s">
        <v>777</v>
      </c>
      <c r="U47" s="49" t="s">
        <v>777</v>
      </c>
      <c r="V47" s="49" t="s">
        <v>777</v>
      </c>
    </row>
    <row r="48" spans="1:22" ht="63">
      <c r="A48" s="43" t="s">
        <v>573</v>
      </c>
      <c r="B48" s="44" t="s">
        <v>796</v>
      </c>
      <c r="C48" s="43" t="s">
        <v>774</v>
      </c>
      <c r="D48" s="36" t="s">
        <v>777</v>
      </c>
      <c r="E48" s="49" t="s">
        <v>777</v>
      </c>
      <c r="F48" s="49" t="s">
        <v>777</v>
      </c>
      <c r="G48" s="49" t="s">
        <v>777</v>
      </c>
      <c r="H48" s="49" t="s">
        <v>777</v>
      </c>
      <c r="I48" s="49" t="s">
        <v>777</v>
      </c>
      <c r="J48" s="54" t="s">
        <v>777</v>
      </c>
      <c r="K48" s="54" t="s">
        <v>777</v>
      </c>
      <c r="L48" s="54" t="s">
        <v>777</v>
      </c>
      <c r="M48" s="54" t="s">
        <v>777</v>
      </c>
      <c r="N48" s="54" t="s">
        <v>777</v>
      </c>
      <c r="O48" s="49" t="s">
        <v>777</v>
      </c>
      <c r="P48" s="49" t="s">
        <v>777</v>
      </c>
      <c r="Q48" s="49" t="s">
        <v>777</v>
      </c>
      <c r="R48" s="49" t="s">
        <v>777</v>
      </c>
      <c r="S48" s="49" t="s">
        <v>777</v>
      </c>
      <c r="T48" s="49" t="s">
        <v>777</v>
      </c>
      <c r="U48" s="49" t="s">
        <v>777</v>
      </c>
      <c r="V48" s="49" t="s">
        <v>777</v>
      </c>
    </row>
    <row r="49" spans="1:22" ht="52.5">
      <c r="A49" s="43" t="s">
        <v>574</v>
      </c>
      <c r="B49" s="44" t="s">
        <v>797</v>
      </c>
      <c r="C49" s="43" t="s">
        <v>774</v>
      </c>
      <c r="D49" s="36" t="s">
        <v>777</v>
      </c>
      <c r="E49" s="49" t="s">
        <v>777</v>
      </c>
      <c r="F49" s="49" t="s">
        <v>777</v>
      </c>
      <c r="G49" s="49" t="s">
        <v>777</v>
      </c>
      <c r="H49" s="49" t="s">
        <v>777</v>
      </c>
      <c r="I49" s="49" t="s">
        <v>777</v>
      </c>
      <c r="J49" s="54" t="s">
        <v>777</v>
      </c>
      <c r="K49" s="54" t="s">
        <v>777</v>
      </c>
      <c r="L49" s="54" t="s">
        <v>777</v>
      </c>
      <c r="M49" s="54" t="s">
        <v>777</v>
      </c>
      <c r="N49" s="54" t="s">
        <v>777</v>
      </c>
      <c r="O49" s="49" t="s">
        <v>777</v>
      </c>
      <c r="P49" s="49" t="s">
        <v>777</v>
      </c>
      <c r="Q49" s="49" t="s">
        <v>777</v>
      </c>
      <c r="R49" s="49" t="s">
        <v>777</v>
      </c>
      <c r="S49" s="49" t="s">
        <v>777</v>
      </c>
      <c r="T49" s="49" t="s">
        <v>777</v>
      </c>
      <c r="U49" s="49" t="s">
        <v>777</v>
      </c>
      <c r="V49" s="49" t="s">
        <v>777</v>
      </c>
    </row>
    <row r="50" spans="1:22" ht="42">
      <c r="A50" s="43" t="s">
        <v>144</v>
      </c>
      <c r="B50" s="44" t="s">
        <v>798</v>
      </c>
      <c r="C50" s="43" t="s">
        <v>774</v>
      </c>
      <c r="D50" s="36" t="s">
        <v>777</v>
      </c>
      <c r="E50" s="49" t="s">
        <v>777</v>
      </c>
      <c r="F50" s="49" t="s">
        <v>777</v>
      </c>
      <c r="G50" s="49" t="s">
        <v>777</v>
      </c>
      <c r="H50" s="49" t="s">
        <v>777</v>
      </c>
      <c r="I50" s="49" t="s">
        <v>777</v>
      </c>
      <c r="J50" s="54" t="s">
        <v>777</v>
      </c>
      <c r="K50" s="54" t="s">
        <v>777</v>
      </c>
      <c r="L50" s="54" t="s">
        <v>777</v>
      </c>
      <c r="M50" s="54" t="s">
        <v>777</v>
      </c>
      <c r="N50" s="54" t="s">
        <v>777</v>
      </c>
      <c r="O50" s="49" t="s">
        <v>777</v>
      </c>
      <c r="P50" s="49" t="s">
        <v>777</v>
      </c>
      <c r="Q50" s="49" t="s">
        <v>777</v>
      </c>
      <c r="R50" s="49" t="s">
        <v>777</v>
      </c>
      <c r="S50" s="49" t="s">
        <v>777</v>
      </c>
      <c r="T50" s="49" t="s">
        <v>777</v>
      </c>
      <c r="U50" s="49" t="s">
        <v>777</v>
      </c>
      <c r="V50" s="49" t="s">
        <v>777</v>
      </c>
    </row>
    <row r="51" spans="1:22" ht="31.5">
      <c r="A51" s="43" t="s">
        <v>799</v>
      </c>
      <c r="B51" s="44" t="s">
        <v>800</v>
      </c>
      <c r="C51" s="43" t="s">
        <v>774</v>
      </c>
      <c r="D51" s="36" t="s">
        <v>777</v>
      </c>
      <c r="E51" s="49" t="s">
        <v>777</v>
      </c>
      <c r="F51" s="49" t="s">
        <v>777</v>
      </c>
      <c r="G51" s="49" t="s">
        <v>777</v>
      </c>
      <c r="H51" s="49" t="s">
        <v>777</v>
      </c>
      <c r="I51" s="49" t="s">
        <v>777</v>
      </c>
      <c r="J51" s="54" t="s">
        <v>777</v>
      </c>
      <c r="K51" s="54" t="s">
        <v>777</v>
      </c>
      <c r="L51" s="54" t="s">
        <v>777</v>
      </c>
      <c r="M51" s="54" t="s">
        <v>777</v>
      </c>
      <c r="N51" s="54" t="s">
        <v>777</v>
      </c>
      <c r="O51" s="49" t="s">
        <v>777</v>
      </c>
      <c r="P51" s="49" t="s">
        <v>777</v>
      </c>
      <c r="Q51" s="49" t="s">
        <v>777</v>
      </c>
      <c r="R51" s="49" t="s">
        <v>777</v>
      </c>
      <c r="S51" s="49" t="s">
        <v>777</v>
      </c>
      <c r="T51" s="49" t="s">
        <v>777</v>
      </c>
      <c r="U51" s="49" t="s">
        <v>777</v>
      </c>
      <c r="V51" s="49" t="s">
        <v>777</v>
      </c>
    </row>
    <row r="52" spans="1:22" ht="105">
      <c r="A52" s="43" t="s">
        <v>799</v>
      </c>
      <c r="B52" s="44" t="s">
        <v>801</v>
      </c>
      <c r="C52" s="43" t="s">
        <v>774</v>
      </c>
      <c r="D52" s="36" t="s">
        <v>777</v>
      </c>
      <c r="E52" s="49" t="s">
        <v>777</v>
      </c>
      <c r="F52" s="49" t="s">
        <v>777</v>
      </c>
      <c r="G52" s="49" t="s">
        <v>777</v>
      </c>
      <c r="H52" s="49" t="s">
        <v>777</v>
      </c>
      <c r="I52" s="49" t="s">
        <v>777</v>
      </c>
      <c r="J52" s="54" t="s">
        <v>777</v>
      </c>
      <c r="K52" s="54" t="s">
        <v>777</v>
      </c>
      <c r="L52" s="54" t="s">
        <v>777</v>
      </c>
      <c r="M52" s="54" t="s">
        <v>777</v>
      </c>
      <c r="N52" s="54" t="s">
        <v>777</v>
      </c>
      <c r="O52" s="49" t="s">
        <v>777</v>
      </c>
      <c r="P52" s="49" t="s">
        <v>777</v>
      </c>
      <c r="Q52" s="49" t="s">
        <v>777</v>
      </c>
      <c r="R52" s="49" t="s">
        <v>777</v>
      </c>
      <c r="S52" s="49" t="s">
        <v>777</v>
      </c>
      <c r="T52" s="49" t="s">
        <v>777</v>
      </c>
      <c r="U52" s="49" t="s">
        <v>777</v>
      </c>
      <c r="V52" s="49" t="s">
        <v>777</v>
      </c>
    </row>
    <row r="53" spans="1:22" ht="94.5">
      <c r="A53" s="43" t="s">
        <v>799</v>
      </c>
      <c r="B53" s="44" t="s">
        <v>802</v>
      </c>
      <c r="C53" s="43" t="s">
        <v>774</v>
      </c>
      <c r="D53" s="36" t="s">
        <v>777</v>
      </c>
      <c r="E53" s="49" t="s">
        <v>777</v>
      </c>
      <c r="F53" s="49" t="s">
        <v>777</v>
      </c>
      <c r="G53" s="49" t="s">
        <v>777</v>
      </c>
      <c r="H53" s="49" t="s">
        <v>777</v>
      </c>
      <c r="I53" s="49" t="s">
        <v>777</v>
      </c>
      <c r="J53" s="54" t="s">
        <v>777</v>
      </c>
      <c r="K53" s="54" t="s">
        <v>777</v>
      </c>
      <c r="L53" s="54" t="s">
        <v>777</v>
      </c>
      <c r="M53" s="54" t="s">
        <v>777</v>
      </c>
      <c r="N53" s="54" t="s">
        <v>777</v>
      </c>
      <c r="O53" s="49" t="s">
        <v>777</v>
      </c>
      <c r="P53" s="49" t="s">
        <v>777</v>
      </c>
      <c r="Q53" s="49" t="s">
        <v>777</v>
      </c>
      <c r="R53" s="49" t="s">
        <v>777</v>
      </c>
      <c r="S53" s="49" t="s">
        <v>777</v>
      </c>
      <c r="T53" s="49" t="s">
        <v>777</v>
      </c>
      <c r="U53" s="49" t="s">
        <v>777</v>
      </c>
      <c r="V53" s="49" t="s">
        <v>777</v>
      </c>
    </row>
    <row r="54" spans="1:22" ht="94.5">
      <c r="A54" s="43" t="s">
        <v>799</v>
      </c>
      <c r="B54" s="44" t="s">
        <v>803</v>
      </c>
      <c r="C54" s="43" t="s">
        <v>774</v>
      </c>
      <c r="D54" s="36" t="s">
        <v>777</v>
      </c>
      <c r="E54" s="49" t="s">
        <v>777</v>
      </c>
      <c r="F54" s="49" t="s">
        <v>777</v>
      </c>
      <c r="G54" s="49" t="s">
        <v>777</v>
      </c>
      <c r="H54" s="49" t="s">
        <v>777</v>
      </c>
      <c r="I54" s="49" t="s">
        <v>777</v>
      </c>
      <c r="J54" s="54" t="s">
        <v>777</v>
      </c>
      <c r="K54" s="54" t="s">
        <v>777</v>
      </c>
      <c r="L54" s="54" t="s">
        <v>777</v>
      </c>
      <c r="M54" s="54" t="s">
        <v>777</v>
      </c>
      <c r="N54" s="54" t="s">
        <v>777</v>
      </c>
      <c r="O54" s="49" t="s">
        <v>777</v>
      </c>
      <c r="P54" s="49" t="s">
        <v>777</v>
      </c>
      <c r="Q54" s="49" t="s">
        <v>777</v>
      </c>
      <c r="R54" s="49" t="s">
        <v>777</v>
      </c>
      <c r="S54" s="49" t="s">
        <v>777</v>
      </c>
      <c r="T54" s="49" t="s">
        <v>777</v>
      </c>
      <c r="U54" s="49" t="s">
        <v>777</v>
      </c>
      <c r="V54" s="49" t="s">
        <v>777</v>
      </c>
    </row>
    <row r="55" spans="1:22" ht="31.5">
      <c r="A55" s="43" t="s">
        <v>804</v>
      </c>
      <c r="B55" s="44" t="s">
        <v>800</v>
      </c>
      <c r="C55" s="43" t="s">
        <v>774</v>
      </c>
      <c r="D55" s="36" t="s">
        <v>777</v>
      </c>
      <c r="E55" s="49" t="s">
        <v>777</v>
      </c>
      <c r="F55" s="49" t="s">
        <v>777</v>
      </c>
      <c r="G55" s="49" t="s">
        <v>777</v>
      </c>
      <c r="H55" s="49" t="s">
        <v>777</v>
      </c>
      <c r="I55" s="49" t="s">
        <v>777</v>
      </c>
      <c r="J55" s="54" t="s">
        <v>777</v>
      </c>
      <c r="K55" s="54" t="s">
        <v>777</v>
      </c>
      <c r="L55" s="54" t="s">
        <v>777</v>
      </c>
      <c r="M55" s="54" t="s">
        <v>777</v>
      </c>
      <c r="N55" s="54" t="s">
        <v>777</v>
      </c>
      <c r="O55" s="49" t="s">
        <v>777</v>
      </c>
      <c r="P55" s="49" t="s">
        <v>777</v>
      </c>
      <c r="Q55" s="49" t="s">
        <v>777</v>
      </c>
      <c r="R55" s="49" t="s">
        <v>777</v>
      </c>
      <c r="S55" s="49" t="s">
        <v>777</v>
      </c>
      <c r="T55" s="49" t="s">
        <v>777</v>
      </c>
      <c r="U55" s="49" t="s">
        <v>777</v>
      </c>
      <c r="V55" s="49" t="s">
        <v>777</v>
      </c>
    </row>
    <row r="56" spans="1:22" ht="105">
      <c r="A56" s="43" t="s">
        <v>804</v>
      </c>
      <c r="B56" s="44" t="s">
        <v>801</v>
      </c>
      <c r="C56" s="43" t="s">
        <v>774</v>
      </c>
      <c r="D56" s="36" t="s">
        <v>777</v>
      </c>
      <c r="E56" s="49" t="s">
        <v>777</v>
      </c>
      <c r="F56" s="49" t="s">
        <v>777</v>
      </c>
      <c r="G56" s="49" t="s">
        <v>777</v>
      </c>
      <c r="H56" s="49" t="s">
        <v>777</v>
      </c>
      <c r="I56" s="49" t="s">
        <v>777</v>
      </c>
      <c r="J56" s="54" t="s">
        <v>777</v>
      </c>
      <c r="K56" s="54" t="s">
        <v>777</v>
      </c>
      <c r="L56" s="54" t="s">
        <v>777</v>
      </c>
      <c r="M56" s="54" t="s">
        <v>777</v>
      </c>
      <c r="N56" s="54" t="s">
        <v>777</v>
      </c>
      <c r="O56" s="49" t="s">
        <v>777</v>
      </c>
      <c r="P56" s="49" t="s">
        <v>777</v>
      </c>
      <c r="Q56" s="49" t="s">
        <v>777</v>
      </c>
      <c r="R56" s="49" t="s">
        <v>777</v>
      </c>
      <c r="S56" s="49" t="s">
        <v>777</v>
      </c>
      <c r="T56" s="49" t="s">
        <v>777</v>
      </c>
      <c r="U56" s="49" t="s">
        <v>777</v>
      </c>
      <c r="V56" s="49" t="s">
        <v>777</v>
      </c>
    </row>
    <row r="57" spans="1:22" ht="94.5">
      <c r="A57" s="43" t="s">
        <v>804</v>
      </c>
      <c r="B57" s="44" t="s">
        <v>802</v>
      </c>
      <c r="C57" s="43" t="s">
        <v>774</v>
      </c>
      <c r="D57" s="36" t="s">
        <v>777</v>
      </c>
      <c r="E57" s="49" t="s">
        <v>777</v>
      </c>
      <c r="F57" s="49" t="s">
        <v>777</v>
      </c>
      <c r="G57" s="49" t="s">
        <v>777</v>
      </c>
      <c r="H57" s="49" t="s">
        <v>777</v>
      </c>
      <c r="I57" s="49" t="s">
        <v>777</v>
      </c>
      <c r="J57" s="54" t="s">
        <v>777</v>
      </c>
      <c r="K57" s="54" t="s">
        <v>777</v>
      </c>
      <c r="L57" s="54" t="s">
        <v>777</v>
      </c>
      <c r="M57" s="54" t="s">
        <v>777</v>
      </c>
      <c r="N57" s="54" t="s">
        <v>777</v>
      </c>
      <c r="O57" s="49" t="s">
        <v>777</v>
      </c>
      <c r="P57" s="49" t="s">
        <v>777</v>
      </c>
      <c r="Q57" s="49" t="s">
        <v>777</v>
      </c>
      <c r="R57" s="49" t="s">
        <v>777</v>
      </c>
      <c r="S57" s="49" t="s">
        <v>777</v>
      </c>
      <c r="T57" s="49" t="s">
        <v>777</v>
      </c>
      <c r="U57" s="49" t="s">
        <v>777</v>
      </c>
      <c r="V57" s="49" t="s">
        <v>777</v>
      </c>
    </row>
    <row r="58" spans="1:22" ht="94.5">
      <c r="A58" s="43" t="s">
        <v>804</v>
      </c>
      <c r="B58" s="44" t="s">
        <v>805</v>
      </c>
      <c r="C58" s="43" t="s">
        <v>774</v>
      </c>
      <c r="D58" s="36" t="s">
        <v>777</v>
      </c>
      <c r="E58" s="49" t="s">
        <v>777</v>
      </c>
      <c r="F58" s="49" t="s">
        <v>777</v>
      </c>
      <c r="G58" s="49" t="s">
        <v>777</v>
      </c>
      <c r="H58" s="49" t="s">
        <v>777</v>
      </c>
      <c r="I58" s="49" t="s">
        <v>777</v>
      </c>
      <c r="J58" s="54" t="s">
        <v>777</v>
      </c>
      <c r="K58" s="54" t="s">
        <v>777</v>
      </c>
      <c r="L58" s="54" t="s">
        <v>777</v>
      </c>
      <c r="M58" s="54" t="s">
        <v>777</v>
      </c>
      <c r="N58" s="54" t="s">
        <v>777</v>
      </c>
      <c r="O58" s="49" t="s">
        <v>777</v>
      </c>
      <c r="P58" s="49" t="s">
        <v>777</v>
      </c>
      <c r="Q58" s="49" t="s">
        <v>777</v>
      </c>
      <c r="R58" s="49" t="s">
        <v>777</v>
      </c>
      <c r="S58" s="49" t="s">
        <v>777</v>
      </c>
      <c r="T58" s="49" t="s">
        <v>777</v>
      </c>
      <c r="U58" s="49" t="s">
        <v>777</v>
      </c>
      <c r="V58" s="49" t="s">
        <v>777</v>
      </c>
    </row>
    <row r="59" spans="1:22" ht="84">
      <c r="A59" s="43" t="s">
        <v>806</v>
      </c>
      <c r="B59" s="44" t="s">
        <v>807</v>
      </c>
      <c r="C59" s="43" t="s">
        <v>774</v>
      </c>
      <c r="D59" s="36" t="s">
        <v>777</v>
      </c>
      <c r="E59" s="49" t="s">
        <v>777</v>
      </c>
      <c r="F59" s="49" t="s">
        <v>777</v>
      </c>
      <c r="G59" s="49" t="s">
        <v>777</v>
      </c>
      <c r="H59" s="49" t="s">
        <v>777</v>
      </c>
      <c r="I59" s="49" t="s">
        <v>777</v>
      </c>
      <c r="J59" s="54" t="s">
        <v>777</v>
      </c>
      <c r="K59" s="54" t="s">
        <v>777</v>
      </c>
      <c r="L59" s="54" t="s">
        <v>777</v>
      </c>
      <c r="M59" s="54" t="s">
        <v>777</v>
      </c>
      <c r="N59" s="54" t="s">
        <v>777</v>
      </c>
      <c r="O59" s="49" t="s">
        <v>777</v>
      </c>
      <c r="P59" s="49" t="s">
        <v>777</v>
      </c>
      <c r="Q59" s="49" t="s">
        <v>777</v>
      </c>
      <c r="R59" s="49" t="s">
        <v>777</v>
      </c>
      <c r="S59" s="49" t="s">
        <v>777</v>
      </c>
      <c r="T59" s="49" t="s">
        <v>777</v>
      </c>
      <c r="U59" s="49" t="s">
        <v>777</v>
      </c>
      <c r="V59" s="49" t="s">
        <v>777</v>
      </c>
    </row>
    <row r="60" spans="1:22" ht="84">
      <c r="A60" s="43" t="s">
        <v>808</v>
      </c>
      <c r="B60" s="44" t="s">
        <v>809</v>
      </c>
      <c r="C60" s="43" t="s">
        <v>774</v>
      </c>
      <c r="D60" s="36" t="s">
        <v>777</v>
      </c>
      <c r="E60" s="49" t="s">
        <v>777</v>
      </c>
      <c r="F60" s="49" t="s">
        <v>777</v>
      </c>
      <c r="G60" s="49" t="s">
        <v>777</v>
      </c>
      <c r="H60" s="49" t="s">
        <v>777</v>
      </c>
      <c r="I60" s="49" t="s">
        <v>777</v>
      </c>
      <c r="J60" s="54" t="s">
        <v>777</v>
      </c>
      <c r="K60" s="54" t="s">
        <v>777</v>
      </c>
      <c r="L60" s="54" t="s">
        <v>777</v>
      </c>
      <c r="M60" s="54" t="s">
        <v>777</v>
      </c>
      <c r="N60" s="54" t="s">
        <v>777</v>
      </c>
      <c r="O60" s="49" t="s">
        <v>777</v>
      </c>
      <c r="P60" s="49" t="s">
        <v>777</v>
      </c>
      <c r="Q60" s="49" t="s">
        <v>777</v>
      </c>
      <c r="R60" s="49" t="s">
        <v>777</v>
      </c>
      <c r="S60" s="49" t="s">
        <v>777</v>
      </c>
      <c r="T60" s="49" t="s">
        <v>777</v>
      </c>
      <c r="U60" s="49" t="s">
        <v>777</v>
      </c>
      <c r="V60" s="49" t="s">
        <v>777</v>
      </c>
    </row>
    <row r="61" spans="1:22" ht="84">
      <c r="A61" s="43" t="s">
        <v>810</v>
      </c>
      <c r="B61" s="44" t="s">
        <v>811</v>
      </c>
      <c r="C61" s="43" t="s">
        <v>774</v>
      </c>
      <c r="D61" s="36" t="s">
        <v>777</v>
      </c>
      <c r="E61" s="49" t="s">
        <v>777</v>
      </c>
      <c r="F61" s="49" t="s">
        <v>777</v>
      </c>
      <c r="G61" s="49" t="s">
        <v>777</v>
      </c>
      <c r="H61" s="49" t="s">
        <v>777</v>
      </c>
      <c r="I61" s="49" t="s">
        <v>777</v>
      </c>
      <c r="J61" s="54" t="s">
        <v>777</v>
      </c>
      <c r="K61" s="54" t="s">
        <v>777</v>
      </c>
      <c r="L61" s="54" t="s">
        <v>777</v>
      </c>
      <c r="M61" s="54" t="s">
        <v>777</v>
      </c>
      <c r="N61" s="54" t="s">
        <v>777</v>
      </c>
      <c r="O61" s="49" t="s">
        <v>777</v>
      </c>
      <c r="P61" s="49" t="s">
        <v>777</v>
      </c>
      <c r="Q61" s="49" t="s">
        <v>777</v>
      </c>
      <c r="R61" s="49" t="s">
        <v>777</v>
      </c>
      <c r="S61" s="49" t="s">
        <v>777</v>
      </c>
      <c r="T61" s="49" t="s">
        <v>777</v>
      </c>
      <c r="U61" s="49" t="s">
        <v>777</v>
      </c>
      <c r="V61" s="49" t="s">
        <v>777</v>
      </c>
    </row>
    <row r="62" spans="1:22" ht="31.5">
      <c r="A62" s="154" t="s">
        <v>146</v>
      </c>
      <c r="B62" s="155" t="s">
        <v>812</v>
      </c>
      <c r="C62" s="154" t="s">
        <v>774</v>
      </c>
      <c r="D62" s="36" t="str">
        <f>D68</f>
        <v>нд</v>
      </c>
      <c r="E62" s="36" t="str">
        <f aca="true" t="shared" si="4" ref="E62:U62">E68</f>
        <v>II</v>
      </c>
      <c r="F62" s="36">
        <f t="shared" si="4"/>
        <v>0</v>
      </c>
      <c r="G62" s="36">
        <f t="shared" si="4"/>
        <v>0</v>
      </c>
      <c r="H62" s="36">
        <f t="shared" si="4"/>
        <v>2.52</v>
      </c>
      <c r="I62" s="36">
        <f t="shared" si="4"/>
        <v>0</v>
      </c>
      <c r="J62" s="36">
        <f t="shared" si="4"/>
        <v>0</v>
      </c>
      <c r="K62" s="36" t="str">
        <f t="shared" si="4"/>
        <v>IV</v>
      </c>
      <c r="L62" s="36">
        <f t="shared" si="4"/>
        <v>0</v>
      </c>
      <c r="M62" s="36">
        <f t="shared" si="4"/>
        <v>0</v>
      </c>
      <c r="N62" s="36">
        <f t="shared" si="4"/>
        <v>2.52</v>
      </c>
      <c r="O62" s="36">
        <f t="shared" si="4"/>
        <v>0</v>
      </c>
      <c r="P62" s="36">
        <f t="shared" si="4"/>
        <v>0</v>
      </c>
      <c r="Q62" s="36">
        <f t="shared" si="4"/>
        <v>0</v>
      </c>
      <c r="R62" s="36">
        <f t="shared" si="4"/>
        <v>0</v>
      </c>
      <c r="S62" s="36">
        <f t="shared" si="4"/>
        <v>0</v>
      </c>
      <c r="T62" s="36">
        <f t="shared" si="4"/>
        <v>0</v>
      </c>
      <c r="U62" s="36">
        <f t="shared" si="4"/>
        <v>0</v>
      </c>
      <c r="V62" s="36" t="s">
        <v>777</v>
      </c>
    </row>
    <row r="63" spans="1:22" ht="63">
      <c r="A63" s="154" t="s">
        <v>578</v>
      </c>
      <c r="B63" s="155" t="s">
        <v>813</v>
      </c>
      <c r="C63" s="154" t="s">
        <v>774</v>
      </c>
      <c r="D63" s="36" t="s">
        <v>777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36" t="s">
        <v>777</v>
      </c>
    </row>
    <row r="64" spans="1:22" ht="31.5">
      <c r="A64" s="156" t="s">
        <v>580</v>
      </c>
      <c r="B64" s="157" t="s">
        <v>814</v>
      </c>
      <c r="C64" s="156" t="s">
        <v>774</v>
      </c>
      <c r="D64" s="36" t="s">
        <v>777</v>
      </c>
      <c r="E64" s="36" t="s">
        <v>777</v>
      </c>
      <c r="F64" s="36" t="s">
        <v>777</v>
      </c>
      <c r="G64" s="36" t="s">
        <v>777</v>
      </c>
      <c r="H64" s="36" t="s">
        <v>777</v>
      </c>
      <c r="I64" s="36" t="s">
        <v>777</v>
      </c>
      <c r="J64" s="36" t="s">
        <v>777</v>
      </c>
      <c r="K64" s="36" t="s">
        <v>777</v>
      </c>
      <c r="L64" s="36" t="s">
        <v>777</v>
      </c>
      <c r="M64" s="36" t="s">
        <v>777</v>
      </c>
      <c r="N64" s="36" t="s">
        <v>777</v>
      </c>
      <c r="O64" s="36" t="s">
        <v>777</v>
      </c>
      <c r="P64" s="36" t="s">
        <v>777</v>
      </c>
      <c r="Q64" s="36" t="s">
        <v>777</v>
      </c>
      <c r="R64" s="36" t="s">
        <v>777</v>
      </c>
      <c r="S64" s="36" t="s">
        <v>777</v>
      </c>
      <c r="T64" s="36" t="s">
        <v>777</v>
      </c>
      <c r="U64" s="36" t="s">
        <v>777</v>
      </c>
      <c r="V64" s="36" t="s">
        <v>777</v>
      </c>
    </row>
    <row r="65" spans="1:22" ht="63">
      <c r="A65" s="154" t="s">
        <v>585</v>
      </c>
      <c r="B65" s="155" t="s">
        <v>815</v>
      </c>
      <c r="C65" s="154" t="s">
        <v>774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49" t="s">
        <v>777</v>
      </c>
    </row>
    <row r="66" spans="1:22" ht="15.75">
      <c r="A66" s="154" t="s">
        <v>875</v>
      </c>
      <c r="B66" s="155" t="s">
        <v>876</v>
      </c>
      <c r="C66" s="154" t="s">
        <v>877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49" t="s">
        <v>777</v>
      </c>
    </row>
    <row r="67" spans="1:22" ht="63">
      <c r="A67" s="154" t="s">
        <v>878</v>
      </c>
      <c r="B67" s="155" t="s">
        <v>879</v>
      </c>
      <c r="C67" s="154" t="s">
        <v>880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49" t="s">
        <v>777</v>
      </c>
    </row>
    <row r="68" spans="1:22" ht="42">
      <c r="A68" s="154" t="s">
        <v>593</v>
      </c>
      <c r="B68" s="155" t="s">
        <v>816</v>
      </c>
      <c r="C68" s="154" t="s">
        <v>774</v>
      </c>
      <c r="D68" s="36" t="s">
        <v>777</v>
      </c>
      <c r="E68" s="49" t="str">
        <f>E69</f>
        <v>II</v>
      </c>
      <c r="F68" s="49">
        <f aca="true" t="shared" si="5" ref="F68:V68">F69</f>
        <v>0</v>
      </c>
      <c r="G68" s="49">
        <f t="shared" si="5"/>
        <v>0</v>
      </c>
      <c r="H68" s="49">
        <f t="shared" si="5"/>
        <v>2.52</v>
      </c>
      <c r="I68" s="49">
        <f t="shared" si="5"/>
        <v>0</v>
      </c>
      <c r="J68" s="49">
        <f t="shared" si="5"/>
        <v>0</v>
      </c>
      <c r="K68" s="49" t="str">
        <f t="shared" si="5"/>
        <v>IV</v>
      </c>
      <c r="L68" s="49">
        <f t="shared" si="5"/>
        <v>0</v>
      </c>
      <c r="M68" s="49">
        <f t="shared" si="5"/>
        <v>0</v>
      </c>
      <c r="N68" s="49">
        <f t="shared" si="5"/>
        <v>2.52</v>
      </c>
      <c r="O68" s="49">
        <f t="shared" si="5"/>
        <v>0</v>
      </c>
      <c r="P68" s="49">
        <f t="shared" si="5"/>
        <v>0</v>
      </c>
      <c r="Q68" s="49">
        <f t="shared" si="5"/>
        <v>0</v>
      </c>
      <c r="R68" s="49">
        <f t="shared" si="5"/>
        <v>0</v>
      </c>
      <c r="S68" s="49">
        <f t="shared" si="5"/>
        <v>0</v>
      </c>
      <c r="T68" s="49">
        <f t="shared" si="5"/>
        <v>0</v>
      </c>
      <c r="U68" s="49">
        <f t="shared" si="5"/>
        <v>0</v>
      </c>
      <c r="V68" s="49" t="str">
        <f t="shared" si="5"/>
        <v>нд</v>
      </c>
    </row>
    <row r="69" spans="1:22" ht="31.5">
      <c r="A69" s="154" t="s">
        <v>817</v>
      </c>
      <c r="B69" s="155" t="s">
        <v>818</v>
      </c>
      <c r="C69" s="154" t="s">
        <v>774</v>
      </c>
      <c r="D69" s="36" t="s">
        <v>777</v>
      </c>
      <c r="E69" s="49" t="str">
        <f>E70</f>
        <v>II</v>
      </c>
      <c r="F69" s="49">
        <f aca="true" t="shared" si="6" ref="F69:V69">F70</f>
        <v>0</v>
      </c>
      <c r="G69" s="49">
        <f t="shared" si="6"/>
        <v>0</v>
      </c>
      <c r="H69" s="49">
        <f t="shared" si="6"/>
        <v>2.52</v>
      </c>
      <c r="I69" s="49">
        <f t="shared" si="6"/>
        <v>0</v>
      </c>
      <c r="J69" s="49">
        <f t="shared" si="6"/>
        <v>0</v>
      </c>
      <c r="K69" s="49" t="str">
        <f t="shared" si="6"/>
        <v>IV</v>
      </c>
      <c r="L69" s="49">
        <f t="shared" si="6"/>
        <v>0</v>
      </c>
      <c r="M69" s="49">
        <f t="shared" si="6"/>
        <v>0</v>
      </c>
      <c r="N69" s="49">
        <f t="shared" si="6"/>
        <v>2.52</v>
      </c>
      <c r="O69" s="49">
        <f t="shared" si="6"/>
        <v>0</v>
      </c>
      <c r="P69" s="49">
        <f t="shared" si="6"/>
        <v>0</v>
      </c>
      <c r="Q69" s="49">
        <f t="shared" si="6"/>
        <v>0</v>
      </c>
      <c r="R69" s="49">
        <f t="shared" si="6"/>
        <v>0</v>
      </c>
      <c r="S69" s="49">
        <f t="shared" si="6"/>
        <v>0</v>
      </c>
      <c r="T69" s="49">
        <f t="shared" si="6"/>
        <v>0</v>
      </c>
      <c r="U69" s="49">
        <f t="shared" si="6"/>
        <v>0</v>
      </c>
      <c r="V69" s="49" t="str">
        <f t="shared" si="6"/>
        <v>нд</v>
      </c>
    </row>
    <row r="70" spans="1:22" ht="21">
      <c r="A70" s="154" t="s">
        <v>881</v>
      </c>
      <c r="B70" s="155" t="s">
        <v>882</v>
      </c>
      <c r="C70" s="154" t="s">
        <v>883</v>
      </c>
      <c r="D70" s="36" t="s">
        <v>777</v>
      </c>
      <c r="E70" s="49" t="s">
        <v>166</v>
      </c>
      <c r="F70" s="49">
        <v>0</v>
      </c>
      <c r="G70" s="49">
        <v>0</v>
      </c>
      <c r="H70" s="49">
        <v>2.52</v>
      </c>
      <c r="I70" s="49">
        <v>0</v>
      </c>
      <c r="J70" s="54">
        <v>0</v>
      </c>
      <c r="K70" s="54" t="s">
        <v>251</v>
      </c>
      <c r="L70" s="54">
        <v>0</v>
      </c>
      <c r="M70" s="54">
        <v>0</v>
      </c>
      <c r="N70" s="54">
        <v>2.52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v>0</v>
      </c>
      <c r="V70" s="49" t="s">
        <v>777</v>
      </c>
    </row>
    <row r="71" spans="1:22" ht="42">
      <c r="A71" s="43" t="s">
        <v>819</v>
      </c>
      <c r="B71" s="44" t="s">
        <v>820</v>
      </c>
      <c r="C71" s="43" t="s">
        <v>774</v>
      </c>
      <c r="D71" s="36" t="s">
        <v>777</v>
      </c>
      <c r="E71" s="49" t="s">
        <v>777</v>
      </c>
      <c r="F71" s="49" t="s">
        <v>777</v>
      </c>
      <c r="G71" s="49" t="s">
        <v>777</v>
      </c>
      <c r="H71" s="49" t="s">
        <v>777</v>
      </c>
      <c r="I71" s="49" t="s">
        <v>777</v>
      </c>
      <c r="J71" s="49" t="s">
        <v>777</v>
      </c>
      <c r="K71" s="49" t="s">
        <v>777</v>
      </c>
      <c r="L71" s="49" t="s">
        <v>777</v>
      </c>
      <c r="M71" s="49" t="s">
        <v>777</v>
      </c>
      <c r="N71" s="49" t="s">
        <v>777</v>
      </c>
      <c r="O71" s="49" t="s">
        <v>777</v>
      </c>
      <c r="P71" s="49" t="s">
        <v>777</v>
      </c>
      <c r="Q71" s="49" t="s">
        <v>777</v>
      </c>
      <c r="R71" s="49" t="s">
        <v>777</v>
      </c>
      <c r="S71" s="49" t="s">
        <v>777</v>
      </c>
      <c r="T71" s="49" t="s">
        <v>777</v>
      </c>
      <c r="U71" s="49" t="s">
        <v>777</v>
      </c>
      <c r="V71" s="49" t="s">
        <v>777</v>
      </c>
    </row>
    <row r="72" spans="1:22" ht="31.5">
      <c r="A72" s="43" t="s">
        <v>595</v>
      </c>
      <c r="B72" s="44" t="s">
        <v>821</v>
      </c>
      <c r="C72" s="43" t="s">
        <v>774</v>
      </c>
      <c r="D72" s="36" t="s">
        <v>777</v>
      </c>
      <c r="E72" s="49" t="s">
        <v>777</v>
      </c>
      <c r="F72" s="49" t="s">
        <v>777</v>
      </c>
      <c r="G72" s="49" t="s">
        <v>777</v>
      </c>
      <c r="H72" s="49" t="s">
        <v>777</v>
      </c>
      <c r="I72" s="49" t="s">
        <v>777</v>
      </c>
      <c r="J72" s="49" t="s">
        <v>777</v>
      </c>
      <c r="K72" s="49" t="s">
        <v>777</v>
      </c>
      <c r="L72" s="49" t="s">
        <v>777</v>
      </c>
      <c r="M72" s="49" t="s">
        <v>777</v>
      </c>
      <c r="N72" s="49" t="s">
        <v>777</v>
      </c>
      <c r="O72" s="49" t="s">
        <v>777</v>
      </c>
      <c r="P72" s="49" t="s">
        <v>777</v>
      </c>
      <c r="Q72" s="49" t="s">
        <v>777</v>
      </c>
      <c r="R72" s="49" t="s">
        <v>777</v>
      </c>
      <c r="S72" s="49" t="s">
        <v>777</v>
      </c>
      <c r="T72" s="49" t="s">
        <v>777</v>
      </c>
      <c r="U72" s="49" t="s">
        <v>777</v>
      </c>
      <c r="V72" s="49" t="s">
        <v>777</v>
      </c>
    </row>
    <row r="73" spans="1:22" ht="31.5">
      <c r="A73" s="43" t="s">
        <v>597</v>
      </c>
      <c r="B73" s="44" t="s">
        <v>822</v>
      </c>
      <c r="C73" s="43" t="s">
        <v>774</v>
      </c>
      <c r="D73" s="36" t="s">
        <v>777</v>
      </c>
      <c r="E73" s="49" t="s">
        <v>777</v>
      </c>
      <c r="F73" s="49" t="s">
        <v>777</v>
      </c>
      <c r="G73" s="49" t="s">
        <v>777</v>
      </c>
      <c r="H73" s="49" t="s">
        <v>777</v>
      </c>
      <c r="I73" s="49" t="s">
        <v>777</v>
      </c>
      <c r="J73" s="49" t="s">
        <v>777</v>
      </c>
      <c r="K73" s="49" t="s">
        <v>777</v>
      </c>
      <c r="L73" s="49" t="s">
        <v>777</v>
      </c>
      <c r="M73" s="49" t="s">
        <v>777</v>
      </c>
      <c r="N73" s="49" t="s">
        <v>777</v>
      </c>
      <c r="O73" s="49" t="s">
        <v>777</v>
      </c>
      <c r="P73" s="49" t="s">
        <v>777</v>
      </c>
      <c r="Q73" s="49" t="s">
        <v>777</v>
      </c>
      <c r="R73" s="49" t="s">
        <v>777</v>
      </c>
      <c r="S73" s="49" t="s">
        <v>777</v>
      </c>
      <c r="T73" s="49" t="s">
        <v>777</v>
      </c>
      <c r="U73" s="49" t="s">
        <v>777</v>
      </c>
      <c r="V73" s="49" t="s">
        <v>777</v>
      </c>
    </row>
    <row r="74" spans="1:22" ht="31.5">
      <c r="A74" s="43" t="s">
        <v>600</v>
      </c>
      <c r="B74" s="44" t="s">
        <v>823</v>
      </c>
      <c r="C74" s="43" t="s">
        <v>774</v>
      </c>
      <c r="D74" s="36" t="s">
        <v>777</v>
      </c>
      <c r="E74" s="49" t="s">
        <v>777</v>
      </c>
      <c r="F74" s="49" t="s">
        <v>777</v>
      </c>
      <c r="G74" s="49" t="s">
        <v>777</v>
      </c>
      <c r="H74" s="49" t="s">
        <v>777</v>
      </c>
      <c r="I74" s="49" t="s">
        <v>777</v>
      </c>
      <c r="J74" s="49" t="s">
        <v>777</v>
      </c>
      <c r="K74" s="49" t="s">
        <v>777</v>
      </c>
      <c r="L74" s="49" t="s">
        <v>777</v>
      </c>
      <c r="M74" s="49" t="s">
        <v>777</v>
      </c>
      <c r="N74" s="49" t="s">
        <v>777</v>
      </c>
      <c r="O74" s="49" t="s">
        <v>777</v>
      </c>
      <c r="P74" s="49" t="s">
        <v>777</v>
      </c>
      <c r="Q74" s="49" t="s">
        <v>777</v>
      </c>
      <c r="R74" s="49" t="s">
        <v>777</v>
      </c>
      <c r="S74" s="49" t="s">
        <v>777</v>
      </c>
      <c r="T74" s="49" t="s">
        <v>777</v>
      </c>
      <c r="U74" s="49" t="s">
        <v>777</v>
      </c>
      <c r="V74" s="49" t="s">
        <v>777</v>
      </c>
    </row>
    <row r="75" spans="1:22" ht="31.5">
      <c r="A75" s="43" t="s">
        <v>601</v>
      </c>
      <c r="B75" s="44" t="s">
        <v>824</v>
      </c>
      <c r="C75" s="43" t="s">
        <v>774</v>
      </c>
      <c r="D75" s="36" t="s">
        <v>777</v>
      </c>
      <c r="E75" s="49" t="s">
        <v>777</v>
      </c>
      <c r="F75" s="49" t="s">
        <v>777</v>
      </c>
      <c r="G75" s="49" t="s">
        <v>777</v>
      </c>
      <c r="H75" s="49" t="s">
        <v>777</v>
      </c>
      <c r="I75" s="49" t="s">
        <v>777</v>
      </c>
      <c r="J75" s="49" t="s">
        <v>777</v>
      </c>
      <c r="K75" s="49" t="s">
        <v>777</v>
      </c>
      <c r="L75" s="49" t="s">
        <v>777</v>
      </c>
      <c r="M75" s="49" t="s">
        <v>777</v>
      </c>
      <c r="N75" s="49" t="s">
        <v>777</v>
      </c>
      <c r="O75" s="49" t="s">
        <v>777</v>
      </c>
      <c r="P75" s="49" t="s">
        <v>777</v>
      </c>
      <c r="Q75" s="49" t="s">
        <v>777</v>
      </c>
      <c r="R75" s="49" t="s">
        <v>777</v>
      </c>
      <c r="S75" s="49" t="s">
        <v>777</v>
      </c>
      <c r="T75" s="49" t="s">
        <v>777</v>
      </c>
      <c r="U75" s="49" t="s">
        <v>777</v>
      </c>
      <c r="V75" s="49" t="s">
        <v>777</v>
      </c>
    </row>
    <row r="76" spans="1:22" ht="31.5">
      <c r="A76" s="43" t="s">
        <v>602</v>
      </c>
      <c r="B76" s="44" t="s">
        <v>825</v>
      </c>
      <c r="C76" s="43" t="s">
        <v>774</v>
      </c>
      <c r="D76" s="36" t="s">
        <v>777</v>
      </c>
      <c r="E76" s="49" t="s">
        <v>777</v>
      </c>
      <c r="F76" s="49" t="s">
        <v>777</v>
      </c>
      <c r="G76" s="49" t="s">
        <v>777</v>
      </c>
      <c r="H76" s="49" t="s">
        <v>777</v>
      </c>
      <c r="I76" s="49" t="s">
        <v>777</v>
      </c>
      <c r="J76" s="49" t="s">
        <v>777</v>
      </c>
      <c r="K76" s="49" t="s">
        <v>777</v>
      </c>
      <c r="L76" s="49" t="s">
        <v>777</v>
      </c>
      <c r="M76" s="49" t="s">
        <v>777</v>
      </c>
      <c r="N76" s="49" t="s">
        <v>777</v>
      </c>
      <c r="O76" s="49" t="s">
        <v>777</v>
      </c>
      <c r="P76" s="49" t="s">
        <v>777</v>
      </c>
      <c r="Q76" s="49" t="s">
        <v>777</v>
      </c>
      <c r="R76" s="49" t="s">
        <v>777</v>
      </c>
      <c r="S76" s="49" t="s">
        <v>777</v>
      </c>
      <c r="T76" s="49" t="s">
        <v>777</v>
      </c>
      <c r="U76" s="49" t="s">
        <v>777</v>
      </c>
      <c r="V76" s="49" t="s">
        <v>777</v>
      </c>
    </row>
    <row r="77" spans="1:22" ht="42">
      <c r="A77" s="43" t="s">
        <v>603</v>
      </c>
      <c r="B77" s="44" t="s">
        <v>826</v>
      </c>
      <c r="C77" s="43" t="s">
        <v>774</v>
      </c>
      <c r="D77" s="36" t="s">
        <v>777</v>
      </c>
      <c r="E77" s="49" t="s">
        <v>777</v>
      </c>
      <c r="F77" s="49" t="s">
        <v>777</v>
      </c>
      <c r="G77" s="49" t="s">
        <v>777</v>
      </c>
      <c r="H77" s="49" t="s">
        <v>777</v>
      </c>
      <c r="I77" s="49" t="s">
        <v>777</v>
      </c>
      <c r="J77" s="49" t="s">
        <v>777</v>
      </c>
      <c r="K77" s="49" t="s">
        <v>777</v>
      </c>
      <c r="L77" s="49" t="s">
        <v>777</v>
      </c>
      <c r="M77" s="49" t="s">
        <v>777</v>
      </c>
      <c r="N77" s="49" t="s">
        <v>777</v>
      </c>
      <c r="O77" s="49" t="s">
        <v>777</v>
      </c>
      <c r="P77" s="49" t="s">
        <v>777</v>
      </c>
      <c r="Q77" s="49" t="s">
        <v>777</v>
      </c>
      <c r="R77" s="49" t="s">
        <v>777</v>
      </c>
      <c r="S77" s="49" t="s">
        <v>777</v>
      </c>
      <c r="T77" s="49" t="s">
        <v>777</v>
      </c>
      <c r="U77" s="49" t="s">
        <v>777</v>
      </c>
      <c r="V77" s="49" t="s">
        <v>777</v>
      </c>
    </row>
    <row r="78" spans="1:22" ht="42">
      <c r="A78" s="43" t="s">
        <v>604</v>
      </c>
      <c r="B78" s="44" t="s">
        <v>827</v>
      </c>
      <c r="C78" s="43" t="s">
        <v>774</v>
      </c>
      <c r="D78" s="36" t="s">
        <v>777</v>
      </c>
      <c r="E78" s="49" t="s">
        <v>777</v>
      </c>
      <c r="F78" s="49" t="s">
        <v>777</v>
      </c>
      <c r="G78" s="49" t="s">
        <v>777</v>
      </c>
      <c r="H78" s="49" t="s">
        <v>777</v>
      </c>
      <c r="I78" s="49" t="s">
        <v>777</v>
      </c>
      <c r="J78" s="49" t="s">
        <v>777</v>
      </c>
      <c r="K78" s="49" t="s">
        <v>777</v>
      </c>
      <c r="L78" s="49" t="s">
        <v>777</v>
      </c>
      <c r="M78" s="49" t="s">
        <v>777</v>
      </c>
      <c r="N78" s="49" t="s">
        <v>777</v>
      </c>
      <c r="O78" s="49" t="s">
        <v>777</v>
      </c>
      <c r="P78" s="49" t="s">
        <v>777</v>
      </c>
      <c r="Q78" s="49" t="s">
        <v>777</v>
      </c>
      <c r="R78" s="49" t="s">
        <v>777</v>
      </c>
      <c r="S78" s="49" t="s">
        <v>777</v>
      </c>
      <c r="T78" s="49" t="s">
        <v>777</v>
      </c>
      <c r="U78" s="49" t="s">
        <v>777</v>
      </c>
      <c r="V78" s="49" t="s">
        <v>777</v>
      </c>
    </row>
    <row r="79" spans="1:22" ht="42">
      <c r="A79" s="43" t="s">
        <v>605</v>
      </c>
      <c r="B79" s="44" t="s">
        <v>828</v>
      </c>
      <c r="C79" s="43" t="s">
        <v>774</v>
      </c>
      <c r="D79" s="36" t="s">
        <v>777</v>
      </c>
      <c r="E79" s="49" t="s">
        <v>777</v>
      </c>
      <c r="F79" s="49" t="s">
        <v>777</v>
      </c>
      <c r="G79" s="49" t="s">
        <v>777</v>
      </c>
      <c r="H79" s="49" t="s">
        <v>777</v>
      </c>
      <c r="I79" s="49" t="s">
        <v>777</v>
      </c>
      <c r="J79" s="49" t="s">
        <v>777</v>
      </c>
      <c r="K79" s="49" t="s">
        <v>777</v>
      </c>
      <c r="L79" s="49" t="s">
        <v>777</v>
      </c>
      <c r="M79" s="49" t="s">
        <v>777</v>
      </c>
      <c r="N79" s="49" t="s">
        <v>777</v>
      </c>
      <c r="O79" s="49" t="s">
        <v>777</v>
      </c>
      <c r="P79" s="49" t="s">
        <v>777</v>
      </c>
      <c r="Q79" s="49" t="s">
        <v>777</v>
      </c>
      <c r="R79" s="49" t="s">
        <v>777</v>
      </c>
      <c r="S79" s="49" t="s">
        <v>777</v>
      </c>
      <c r="T79" s="49" t="s">
        <v>777</v>
      </c>
      <c r="U79" s="49" t="s">
        <v>777</v>
      </c>
      <c r="V79" s="49" t="s">
        <v>777</v>
      </c>
    </row>
    <row r="80" spans="1:22" ht="42">
      <c r="A80" s="43" t="s">
        <v>829</v>
      </c>
      <c r="B80" s="44" t="s">
        <v>830</v>
      </c>
      <c r="C80" s="43" t="s">
        <v>774</v>
      </c>
      <c r="D80" s="36" t="s">
        <v>777</v>
      </c>
      <c r="E80" s="49" t="s">
        <v>777</v>
      </c>
      <c r="F80" s="49" t="s">
        <v>777</v>
      </c>
      <c r="G80" s="49" t="s">
        <v>777</v>
      </c>
      <c r="H80" s="49" t="s">
        <v>777</v>
      </c>
      <c r="I80" s="49" t="s">
        <v>777</v>
      </c>
      <c r="J80" s="49" t="s">
        <v>777</v>
      </c>
      <c r="K80" s="49" t="s">
        <v>777</v>
      </c>
      <c r="L80" s="49" t="s">
        <v>777</v>
      </c>
      <c r="M80" s="49" t="s">
        <v>777</v>
      </c>
      <c r="N80" s="49" t="s">
        <v>777</v>
      </c>
      <c r="O80" s="49" t="s">
        <v>777</v>
      </c>
      <c r="P80" s="49" t="s">
        <v>777</v>
      </c>
      <c r="Q80" s="49" t="s">
        <v>777</v>
      </c>
      <c r="R80" s="49" t="s">
        <v>777</v>
      </c>
      <c r="S80" s="49" t="s">
        <v>777</v>
      </c>
      <c r="T80" s="49" t="s">
        <v>777</v>
      </c>
      <c r="U80" s="49" t="s">
        <v>777</v>
      </c>
      <c r="V80" s="49" t="s">
        <v>777</v>
      </c>
    </row>
    <row r="81" spans="1:22" ht="42">
      <c r="A81" s="43" t="s">
        <v>831</v>
      </c>
      <c r="B81" s="44" t="s">
        <v>832</v>
      </c>
      <c r="C81" s="43" t="s">
        <v>774</v>
      </c>
      <c r="D81" s="36" t="s">
        <v>777</v>
      </c>
      <c r="E81" s="49" t="s">
        <v>777</v>
      </c>
      <c r="F81" s="49" t="s">
        <v>777</v>
      </c>
      <c r="G81" s="49" t="s">
        <v>777</v>
      </c>
      <c r="H81" s="49" t="s">
        <v>777</v>
      </c>
      <c r="I81" s="49" t="s">
        <v>777</v>
      </c>
      <c r="J81" s="49" t="s">
        <v>777</v>
      </c>
      <c r="K81" s="49" t="s">
        <v>777</v>
      </c>
      <c r="L81" s="49" t="s">
        <v>777</v>
      </c>
      <c r="M81" s="49" t="s">
        <v>777</v>
      </c>
      <c r="N81" s="49" t="s">
        <v>777</v>
      </c>
      <c r="O81" s="49" t="s">
        <v>777</v>
      </c>
      <c r="P81" s="49" t="s">
        <v>777</v>
      </c>
      <c r="Q81" s="49" t="s">
        <v>777</v>
      </c>
      <c r="R81" s="49" t="s">
        <v>777</v>
      </c>
      <c r="S81" s="49" t="s">
        <v>777</v>
      </c>
      <c r="T81" s="49" t="s">
        <v>777</v>
      </c>
      <c r="U81" s="49" t="s">
        <v>777</v>
      </c>
      <c r="V81" s="49" t="s">
        <v>777</v>
      </c>
    </row>
    <row r="82" spans="1:22" ht="31.5">
      <c r="A82" s="43" t="s">
        <v>833</v>
      </c>
      <c r="B82" s="44" t="s">
        <v>834</v>
      </c>
      <c r="C82" s="43" t="s">
        <v>774</v>
      </c>
      <c r="D82" s="36" t="s">
        <v>777</v>
      </c>
      <c r="E82" s="49" t="s">
        <v>777</v>
      </c>
      <c r="F82" s="49" t="s">
        <v>777</v>
      </c>
      <c r="G82" s="49" t="s">
        <v>777</v>
      </c>
      <c r="H82" s="49" t="s">
        <v>777</v>
      </c>
      <c r="I82" s="49" t="s">
        <v>777</v>
      </c>
      <c r="J82" s="49" t="s">
        <v>777</v>
      </c>
      <c r="K82" s="49" t="s">
        <v>777</v>
      </c>
      <c r="L82" s="49" t="s">
        <v>777</v>
      </c>
      <c r="M82" s="49" t="s">
        <v>777</v>
      </c>
      <c r="N82" s="49" t="s">
        <v>777</v>
      </c>
      <c r="O82" s="49" t="s">
        <v>777</v>
      </c>
      <c r="P82" s="49" t="s">
        <v>777</v>
      </c>
      <c r="Q82" s="49" t="s">
        <v>777</v>
      </c>
      <c r="R82" s="49" t="s">
        <v>777</v>
      </c>
      <c r="S82" s="49" t="s">
        <v>777</v>
      </c>
      <c r="T82" s="49" t="s">
        <v>777</v>
      </c>
      <c r="U82" s="49" t="s">
        <v>777</v>
      </c>
      <c r="V82" s="49" t="s">
        <v>777</v>
      </c>
    </row>
    <row r="83" spans="1:22" ht="42">
      <c r="A83" s="43" t="s">
        <v>835</v>
      </c>
      <c r="B83" s="44" t="s">
        <v>836</v>
      </c>
      <c r="C83" s="43" t="s">
        <v>774</v>
      </c>
      <c r="D83" s="36" t="s">
        <v>777</v>
      </c>
      <c r="E83" s="49" t="s">
        <v>777</v>
      </c>
      <c r="F83" s="49" t="s">
        <v>777</v>
      </c>
      <c r="G83" s="49" t="s">
        <v>777</v>
      </c>
      <c r="H83" s="49" t="s">
        <v>777</v>
      </c>
      <c r="I83" s="49" t="s">
        <v>777</v>
      </c>
      <c r="J83" s="49" t="s">
        <v>777</v>
      </c>
      <c r="K83" s="49" t="s">
        <v>777</v>
      </c>
      <c r="L83" s="49" t="s">
        <v>777</v>
      </c>
      <c r="M83" s="49" t="s">
        <v>777</v>
      </c>
      <c r="N83" s="49" t="s">
        <v>777</v>
      </c>
      <c r="O83" s="49" t="s">
        <v>777</v>
      </c>
      <c r="P83" s="49" t="s">
        <v>777</v>
      </c>
      <c r="Q83" s="49" t="s">
        <v>777</v>
      </c>
      <c r="R83" s="49" t="s">
        <v>777</v>
      </c>
      <c r="S83" s="49" t="s">
        <v>777</v>
      </c>
      <c r="T83" s="49" t="s">
        <v>777</v>
      </c>
      <c r="U83" s="49" t="s">
        <v>777</v>
      </c>
      <c r="V83" s="49" t="s">
        <v>777</v>
      </c>
    </row>
    <row r="84" spans="1:22" ht="63">
      <c r="A84" s="43" t="s">
        <v>148</v>
      </c>
      <c r="B84" s="44" t="s">
        <v>837</v>
      </c>
      <c r="C84" s="43" t="s">
        <v>774</v>
      </c>
      <c r="D84" s="36" t="s">
        <v>777</v>
      </c>
      <c r="E84" s="49" t="s">
        <v>777</v>
      </c>
      <c r="F84" s="49" t="s">
        <v>777</v>
      </c>
      <c r="G84" s="49" t="s">
        <v>777</v>
      </c>
      <c r="H84" s="49" t="s">
        <v>777</v>
      </c>
      <c r="I84" s="49" t="s">
        <v>777</v>
      </c>
      <c r="J84" s="49" t="s">
        <v>777</v>
      </c>
      <c r="K84" s="49" t="s">
        <v>777</v>
      </c>
      <c r="L84" s="49" t="s">
        <v>777</v>
      </c>
      <c r="M84" s="49" t="s">
        <v>777</v>
      </c>
      <c r="N84" s="49" t="s">
        <v>777</v>
      </c>
      <c r="O84" s="49" t="s">
        <v>777</v>
      </c>
      <c r="P84" s="49" t="s">
        <v>777</v>
      </c>
      <c r="Q84" s="49" t="s">
        <v>777</v>
      </c>
      <c r="R84" s="49" t="s">
        <v>777</v>
      </c>
      <c r="S84" s="49" t="s">
        <v>777</v>
      </c>
      <c r="T84" s="49" t="s">
        <v>777</v>
      </c>
      <c r="U84" s="49" t="s">
        <v>777</v>
      </c>
      <c r="V84" s="49" t="s">
        <v>777</v>
      </c>
    </row>
    <row r="85" spans="1:22" ht="52.5">
      <c r="A85" s="43" t="s">
        <v>838</v>
      </c>
      <c r="B85" s="44" t="s">
        <v>839</v>
      </c>
      <c r="C85" s="43" t="s">
        <v>774</v>
      </c>
      <c r="D85" s="36" t="s">
        <v>777</v>
      </c>
      <c r="E85" s="49" t="s">
        <v>777</v>
      </c>
      <c r="F85" s="49" t="s">
        <v>777</v>
      </c>
      <c r="G85" s="49" t="s">
        <v>777</v>
      </c>
      <c r="H85" s="49" t="s">
        <v>777</v>
      </c>
      <c r="I85" s="49" t="s">
        <v>777</v>
      </c>
      <c r="J85" s="49" t="s">
        <v>777</v>
      </c>
      <c r="K85" s="49" t="s">
        <v>777</v>
      </c>
      <c r="L85" s="49" t="s">
        <v>777</v>
      </c>
      <c r="M85" s="49" t="s">
        <v>777</v>
      </c>
      <c r="N85" s="49" t="s">
        <v>777</v>
      </c>
      <c r="O85" s="49" t="s">
        <v>777</v>
      </c>
      <c r="P85" s="49" t="s">
        <v>777</v>
      </c>
      <c r="Q85" s="49" t="s">
        <v>777</v>
      </c>
      <c r="R85" s="49" t="s">
        <v>777</v>
      </c>
      <c r="S85" s="49" t="s">
        <v>777</v>
      </c>
      <c r="T85" s="49" t="s">
        <v>777</v>
      </c>
      <c r="U85" s="49" t="s">
        <v>777</v>
      </c>
      <c r="V85" s="49" t="s">
        <v>777</v>
      </c>
    </row>
    <row r="86" spans="1:22" ht="52.5">
      <c r="A86" s="43" t="s">
        <v>840</v>
      </c>
      <c r="B86" s="44" t="s">
        <v>841</v>
      </c>
      <c r="C86" s="43" t="s">
        <v>774</v>
      </c>
      <c r="D86" s="36" t="s">
        <v>777</v>
      </c>
      <c r="E86" s="49" t="s">
        <v>777</v>
      </c>
      <c r="F86" s="49" t="s">
        <v>777</v>
      </c>
      <c r="G86" s="49" t="s">
        <v>777</v>
      </c>
      <c r="H86" s="49" t="s">
        <v>777</v>
      </c>
      <c r="I86" s="49" t="s">
        <v>777</v>
      </c>
      <c r="J86" s="49" t="s">
        <v>777</v>
      </c>
      <c r="K86" s="49" t="s">
        <v>777</v>
      </c>
      <c r="L86" s="49" t="s">
        <v>777</v>
      </c>
      <c r="M86" s="49" t="s">
        <v>777</v>
      </c>
      <c r="N86" s="49" t="s">
        <v>777</v>
      </c>
      <c r="O86" s="49" t="s">
        <v>777</v>
      </c>
      <c r="P86" s="49" t="s">
        <v>777</v>
      </c>
      <c r="Q86" s="49" t="s">
        <v>777</v>
      </c>
      <c r="R86" s="49" t="s">
        <v>777</v>
      </c>
      <c r="S86" s="49" t="s">
        <v>777</v>
      </c>
      <c r="T86" s="49" t="s">
        <v>777</v>
      </c>
      <c r="U86" s="49" t="s">
        <v>777</v>
      </c>
      <c r="V86" s="49" t="s">
        <v>777</v>
      </c>
    </row>
    <row r="87" spans="1:22" ht="31.5">
      <c r="A87" s="43" t="s">
        <v>150</v>
      </c>
      <c r="B87" s="44" t="s">
        <v>842</v>
      </c>
      <c r="C87" s="43" t="s">
        <v>774</v>
      </c>
      <c r="D87" s="36" t="s">
        <v>777</v>
      </c>
      <c r="E87" s="49" t="s">
        <v>777</v>
      </c>
      <c r="F87" s="49" t="s">
        <v>777</v>
      </c>
      <c r="G87" s="49" t="s">
        <v>777</v>
      </c>
      <c r="H87" s="49" t="s">
        <v>777</v>
      </c>
      <c r="I87" s="49" t="s">
        <v>777</v>
      </c>
      <c r="J87" s="49" t="s">
        <v>777</v>
      </c>
      <c r="K87" s="49" t="s">
        <v>777</v>
      </c>
      <c r="L87" s="49" t="s">
        <v>777</v>
      </c>
      <c r="M87" s="49" t="s">
        <v>777</v>
      </c>
      <c r="N87" s="49" t="s">
        <v>777</v>
      </c>
      <c r="O87" s="49" t="s">
        <v>777</v>
      </c>
      <c r="P87" s="49" t="s">
        <v>777</v>
      </c>
      <c r="Q87" s="49" t="s">
        <v>777</v>
      </c>
      <c r="R87" s="49" t="s">
        <v>777</v>
      </c>
      <c r="S87" s="49" t="s">
        <v>777</v>
      </c>
      <c r="T87" s="49" t="s">
        <v>777</v>
      </c>
      <c r="U87" s="49" t="s">
        <v>777</v>
      </c>
      <c r="V87" s="49" t="s">
        <v>777</v>
      </c>
    </row>
    <row r="88" spans="1:22" ht="42">
      <c r="A88" s="43" t="s">
        <v>152</v>
      </c>
      <c r="B88" s="44" t="s">
        <v>843</v>
      </c>
      <c r="C88" s="43" t="s">
        <v>774</v>
      </c>
      <c r="D88" s="36" t="s">
        <v>777</v>
      </c>
      <c r="E88" s="49" t="s">
        <v>777</v>
      </c>
      <c r="F88" s="49" t="s">
        <v>777</v>
      </c>
      <c r="G88" s="49" t="s">
        <v>777</v>
      </c>
      <c r="H88" s="49" t="s">
        <v>777</v>
      </c>
      <c r="I88" s="49" t="s">
        <v>777</v>
      </c>
      <c r="J88" s="49" t="s">
        <v>777</v>
      </c>
      <c r="K88" s="49" t="s">
        <v>777</v>
      </c>
      <c r="L88" s="49" t="s">
        <v>777</v>
      </c>
      <c r="M88" s="49" t="s">
        <v>777</v>
      </c>
      <c r="N88" s="49" t="s">
        <v>777</v>
      </c>
      <c r="O88" s="49" t="s">
        <v>777</v>
      </c>
      <c r="P88" s="49" t="s">
        <v>777</v>
      </c>
      <c r="Q88" s="49" t="s">
        <v>777</v>
      </c>
      <c r="R88" s="49" t="s">
        <v>777</v>
      </c>
      <c r="S88" s="49" t="s">
        <v>777</v>
      </c>
      <c r="T88" s="49" t="s">
        <v>777</v>
      </c>
      <c r="U88" s="49" t="s">
        <v>777</v>
      </c>
      <c r="V88" s="49" t="s">
        <v>777</v>
      </c>
    </row>
    <row r="89" spans="1:22" ht="21">
      <c r="A89" s="43" t="s">
        <v>154</v>
      </c>
      <c r="B89" s="44" t="s">
        <v>844</v>
      </c>
      <c r="C89" s="43" t="s">
        <v>774</v>
      </c>
      <c r="D89" s="36" t="s">
        <v>777</v>
      </c>
      <c r="E89" s="49">
        <f aca="true" t="shared" si="7" ref="E89:U89">SUM(E90:E92)</f>
        <v>0</v>
      </c>
      <c r="F89" s="49">
        <f t="shared" si="7"/>
        <v>0</v>
      </c>
      <c r="G89" s="49">
        <f t="shared" si="7"/>
        <v>0</v>
      </c>
      <c r="H89" s="49">
        <f t="shared" si="7"/>
        <v>0</v>
      </c>
      <c r="I89" s="49">
        <f t="shared" si="7"/>
        <v>0</v>
      </c>
      <c r="J89" s="49">
        <f t="shared" si="7"/>
        <v>0</v>
      </c>
      <c r="K89" s="49">
        <f t="shared" si="7"/>
        <v>0</v>
      </c>
      <c r="L89" s="49">
        <f t="shared" si="7"/>
        <v>0</v>
      </c>
      <c r="M89" s="49">
        <f t="shared" si="7"/>
        <v>0</v>
      </c>
      <c r="N89" s="49">
        <f t="shared" si="7"/>
        <v>0</v>
      </c>
      <c r="O89" s="49">
        <f t="shared" si="7"/>
        <v>0</v>
      </c>
      <c r="P89" s="49">
        <f t="shared" si="7"/>
        <v>0</v>
      </c>
      <c r="Q89" s="49">
        <f t="shared" si="7"/>
        <v>0</v>
      </c>
      <c r="R89" s="49">
        <f t="shared" si="7"/>
        <v>0</v>
      </c>
      <c r="S89" s="49">
        <f t="shared" si="7"/>
        <v>0</v>
      </c>
      <c r="T89" s="49">
        <f t="shared" si="7"/>
        <v>0</v>
      </c>
      <c r="U89" s="49">
        <f t="shared" si="7"/>
        <v>0</v>
      </c>
      <c r="V89" s="49" t="s">
        <v>777</v>
      </c>
    </row>
    <row r="90" spans="1:22" ht="22.5">
      <c r="A90" s="160" t="s">
        <v>845</v>
      </c>
      <c r="B90" s="161" t="s">
        <v>865</v>
      </c>
      <c r="C90" s="160" t="s">
        <v>866</v>
      </c>
      <c r="D90" s="14" t="s">
        <v>777</v>
      </c>
      <c r="E90" s="50">
        <v>0</v>
      </c>
      <c r="F90" s="50">
        <v>0</v>
      </c>
      <c r="G90" s="50">
        <v>0</v>
      </c>
      <c r="H90" s="50">
        <v>0</v>
      </c>
      <c r="I90" s="50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0">
        <v>0</v>
      </c>
      <c r="P90" s="50">
        <v>0</v>
      </c>
      <c r="Q90" s="50">
        <v>0</v>
      </c>
      <c r="R90" s="50">
        <v>0</v>
      </c>
      <c r="S90" s="50">
        <v>0</v>
      </c>
      <c r="T90" s="50">
        <v>0</v>
      </c>
      <c r="U90" s="50">
        <v>0</v>
      </c>
      <c r="V90" s="49" t="s">
        <v>777</v>
      </c>
    </row>
    <row r="91" spans="1:22" ht="15.75">
      <c r="A91" s="160" t="s">
        <v>846</v>
      </c>
      <c r="B91" s="161" t="s">
        <v>867</v>
      </c>
      <c r="C91" s="160" t="s">
        <v>868</v>
      </c>
      <c r="D91" s="14" t="s">
        <v>777</v>
      </c>
      <c r="E91" s="50">
        <v>0</v>
      </c>
      <c r="F91" s="50">
        <v>0</v>
      </c>
      <c r="G91" s="50">
        <v>0</v>
      </c>
      <c r="H91" s="50">
        <v>0</v>
      </c>
      <c r="I91" s="50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0">
        <v>0</v>
      </c>
      <c r="P91" s="50">
        <v>0</v>
      </c>
      <c r="Q91" s="50">
        <v>0</v>
      </c>
      <c r="R91" s="50">
        <v>0</v>
      </c>
      <c r="S91" s="50">
        <v>0</v>
      </c>
      <c r="T91" s="50">
        <v>0</v>
      </c>
      <c r="U91" s="50">
        <v>0</v>
      </c>
      <c r="V91" s="49" t="s">
        <v>777</v>
      </c>
    </row>
    <row r="92" spans="1:22" ht="15.75">
      <c r="A92" s="160" t="s">
        <v>847</v>
      </c>
      <c r="B92" s="161" t="s">
        <v>869</v>
      </c>
      <c r="C92" s="160" t="s">
        <v>870</v>
      </c>
      <c r="D92" s="14" t="s">
        <v>777</v>
      </c>
      <c r="E92" s="50">
        <v>0</v>
      </c>
      <c r="F92" s="50">
        <v>0</v>
      </c>
      <c r="G92" s="50">
        <v>0</v>
      </c>
      <c r="H92" s="50">
        <v>0</v>
      </c>
      <c r="I92" s="50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0">
        <v>0</v>
      </c>
      <c r="P92" s="50">
        <v>0</v>
      </c>
      <c r="Q92" s="50">
        <v>0</v>
      </c>
      <c r="R92" s="50">
        <v>0</v>
      </c>
      <c r="S92" s="50">
        <v>0</v>
      </c>
      <c r="T92" s="50">
        <v>0</v>
      </c>
      <c r="U92" s="50">
        <v>0</v>
      </c>
      <c r="V92" s="49" t="s">
        <v>777</v>
      </c>
    </row>
  </sheetData>
  <sheetProtection/>
  <mergeCells count="17">
    <mergeCell ref="G21:P21"/>
    <mergeCell ref="S16:V16"/>
    <mergeCell ref="A17:V17"/>
    <mergeCell ref="I18:J18"/>
    <mergeCell ref="G20:P20"/>
    <mergeCell ref="A30:A32"/>
    <mergeCell ref="B30:B32"/>
    <mergeCell ref="C30:C32"/>
    <mergeCell ref="D30:D32"/>
    <mergeCell ref="E30:P30"/>
    <mergeCell ref="I23:J23"/>
    <mergeCell ref="H26:R26"/>
    <mergeCell ref="H25:T25"/>
    <mergeCell ref="V30:V32"/>
    <mergeCell ref="E31:J31"/>
    <mergeCell ref="K31:P31"/>
    <mergeCell ref="Q30:U31"/>
  </mergeCells>
  <printOptions/>
  <pageMargins left="0.71" right="0.22" top="0.75" bottom="0.75" header="0.3" footer="0.3"/>
  <pageSetup fitToHeight="0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92"/>
  <sheetViews>
    <sheetView zoomScalePageLayoutView="0" workbookViewId="0" topLeftCell="A14">
      <pane xSplit="2" ySplit="20" topLeftCell="C34" activePane="bottomRight" state="frozen"/>
      <selection pane="topLeft" activeCell="A14" sqref="A14"/>
      <selection pane="topRight" activeCell="C14" sqref="C14"/>
      <selection pane="bottomLeft" activeCell="A18" sqref="A18"/>
      <selection pane="bottomRight" activeCell="E34" sqref="E34:Z41"/>
    </sheetView>
  </sheetViews>
  <sheetFormatPr defaultColWidth="9.140625" defaultRowHeight="15"/>
  <cols>
    <col min="1" max="1" width="7.00390625" style="5" customWidth="1"/>
    <col min="2" max="2" width="23.140625" style="5" customWidth="1"/>
    <col min="3" max="3" width="12.421875" style="5" customWidth="1"/>
    <col min="4" max="4" width="23.140625" style="5" customWidth="1"/>
    <col min="5" max="11" width="5.28125" style="5" customWidth="1"/>
    <col min="12" max="12" width="9.28125" style="5" customWidth="1"/>
    <col min="13" max="26" width="5.28125" style="5" customWidth="1"/>
    <col min="27" max="27" width="24.7109375" style="5" customWidth="1"/>
    <col min="28" max="16384" width="9.140625" style="5" customWidth="1"/>
  </cols>
  <sheetData>
    <row r="1" s="3" customFormat="1" ht="11.25">
      <c r="AA1" s="4" t="s">
        <v>58</v>
      </c>
    </row>
    <row r="2" s="3" customFormat="1" ht="24" customHeight="1"/>
    <row r="3" spans="1:27" s="8" customFormat="1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s="10" customFormat="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s="8" customFormat="1" ht="1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="3" customFormat="1" ht="11.25"/>
    <row r="8" spans="1:27" ht="11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s="8" customFormat="1" ht="1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1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s="8" customFormat="1" ht="1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="3" customFormat="1" ht="11.25"/>
    <row r="13" spans="1:27" ht="11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1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4" t="s">
        <v>58</v>
      </c>
    </row>
    <row r="16" spans="1:27" ht="21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219" t="s">
        <v>1</v>
      </c>
      <c r="Y16" s="219"/>
      <c r="Z16" s="219"/>
      <c r="AA16" s="219"/>
    </row>
    <row r="17" spans="1:27" ht="11.25" customHeight="1">
      <c r="A17" s="220" t="s">
        <v>59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</row>
    <row r="18" spans="1:27" ht="11.25" customHeight="1">
      <c r="A18" s="10"/>
      <c r="B18" s="10"/>
      <c r="C18" s="10"/>
      <c r="D18" s="10"/>
      <c r="E18" s="10"/>
      <c r="F18" s="10"/>
      <c r="G18" s="10"/>
      <c r="H18" s="10"/>
      <c r="I18" s="10"/>
      <c r="J18" s="11" t="s">
        <v>3</v>
      </c>
      <c r="K18" s="185" t="s">
        <v>862</v>
      </c>
      <c r="L18" s="185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ht="11.25" customHeight="1"/>
    <row r="20" spans="1:27" ht="11.25" customHeight="1">
      <c r="A20" s="8"/>
      <c r="B20" s="8"/>
      <c r="C20" s="8"/>
      <c r="D20" s="8"/>
      <c r="E20" s="8"/>
      <c r="F20" s="9" t="s">
        <v>4</v>
      </c>
      <c r="G20" s="221" t="s">
        <v>772</v>
      </c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8"/>
      <c r="V20" s="8"/>
      <c r="W20" s="8"/>
      <c r="X20" s="8"/>
      <c r="Y20" s="8"/>
      <c r="Z20" s="8"/>
      <c r="AA20" s="8"/>
    </row>
    <row r="21" spans="1:27" ht="11.25" customHeight="1">
      <c r="A21" s="3"/>
      <c r="B21" s="3"/>
      <c r="C21" s="3"/>
      <c r="D21" s="3"/>
      <c r="E21" s="3"/>
      <c r="F21" s="3"/>
      <c r="G21" s="201" t="s">
        <v>5</v>
      </c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3"/>
      <c r="V21" s="3"/>
      <c r="W21" s="3"/>
      <c r="X21" s="3"/>
      <c r="Y21" s="3"/>
      <c r="Z21" s="3"/>
      <c r="AA21" s="3"/>
    </row>
    <row r="22" ht="11.25" customHeight="1">
      <c r="E22" s="10"/>
    </row>
    <row r="23" spans="1:27" ht="11.25" customHeight="1">
      <c r="A23" s="8"/>
      <c r="B23" s="8"/>
      <c r="C23" s="8"/>
      <c r="D23" s="8"/>
      <c r="E23" s="8"/>
      <c r="F23" s="8"/>
      <c r="G23" s="8"/>
      <c r="H23" s="8"/>
      <c r="I23" s="8"/>
      <c r="J23" s="9" t="s">
        <v>6</v>
      </c>
      <c r="K23" s="222" t="s">
        <v>863</v>
      </c>
      <c r="L23" s="222"/>
      <c r="M23" s="8" t="s">
        <v>7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ht="11.25" customHeight="1"/>
    <row r="25" spans="1:27" ht="45.75" customHeight="1">
      <c r="A25" s="8"/>
      <c r="B25" s="8"/>
      <c r="C25" s="8"/>
      <c r="D25" s="8"/>
      <c r="E25" s="8"/>
      <c r="F25" s="8"/>
      <c r="G25" s="8"/>
      <c r="H25" s="9" t="s">
        <v>8</v>
      </c>
      <c r="I25" s="223" t="s">
        <v>864</v>
      </c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13"/>
      <c r="X25" s="8"/>
      <c r="Y25" s="8"/>
      <c r="Z25" s="8"/>
      <c r="AA25" s="8"/>
    </row>
    <row r="26" spans="1:27" ht="11.25" customHeight="1">
      <c r="A26" s="3"/>
      <c r="B26" s="3"/>
      <c r="C26" s="3"/>
      <c r="D26" s="3"/>
      <c r="E26" s="3"/>
      <c r="F26" s="3"/>
      <c r="G26" s="3"/>
      <c r="H26" s="3"/>
      <c r="I26" s="187" t="s">
        <v>9</v>
      </c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45"/>
      <c r="X26" s="3"/>
      <c r="Y26" s="3"/>
      <c r="Z26" s="3"/>
      <c r="AA26" s="3"/>
    </row>
    <row r="27" ht="11.25" customHeight="1"/>
    <row r="28" ht="11.25" customHeight="1"/>
    <row r="29" ht="11.25" customHeight="1"/>
    <row r="30" spans="1:27" s="3" customFormat="1" ht="15" customHeight="1">
      <c r="A30" s="207" t="s">
        <v>32</v>
      </c>
      <c r="B30" s="207" t="s">
        <v>33</v>
      </c>
      <c r="C30" s="207" t="s">
        <v>12</v>
      </c>
      <c r="D30" s="207" t="s">
        <v>56</v>
      </c>
      <c r="E30" s="224" t="s">
        <v>901</v>
      </c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6"/>
      <c r="T30" s="213" t="s">
        <v>902</v>
      </c>
      <c r="U30" s="214"/>
      <c r="V30" s="214"/>
      <c r="W30" s="214"/>
      <c r="X30" s="214"/>
      <c r="Y30" s="214"/>
      <c r="Z30" s="215"/>
      <c r="AA30" s="207" t="s">
        <v>15</v>
      </c>
    </row>
    <row r="31" spans="1:27" s="3" customFormat="1" ht="15" customHeight="1">
      <c r="A31" s="208"/>
      <c r="B31" s="208"/>
      <c r="C31" s="208"/>
      <c r="D31" s="208"/>
      <c r="E31" s="210" t="s">
        <v>16</v>
      </c>
      <c r="F31" s="211"/>
      <c r="G31" s="211"/>
      <c r="H31" s="211"/>
      <c r="I31" s="211"/>
      <c r="J31" s="211"/>
      <c r="K31" s="212"/>
      <c r="L31" s="210" t="s">
        <v>17</v>
      </c>
      <c r="M31" s="211"/>
      <c r="N31" s="211"/>
      <c r="O31" s="211"/>
      <c r="P31" s="211"/>
      <c r="Q31" s="211"/>
      <c r="R31" s="211"/>
      <c r="S31" s="212"/>
      <c r="T31" s="216"/>
      <c r="U31" s="217"/>
      <c r="V31" s="217"/>
      <c r="W31" s="217"/>
      <c r="X31" s="217"/>
      <c r="Y31" s="217"/>
      <c r="Z31" s="218"/>
      <c r="AA31" s="208"/>
    </row>
    <row r="32" spans="1:27" s="3" customFormat="1" ht="60" customHeight="1">
      <c r="A32" s="209"/>
      <c r="B32" s="209"/>
      <c r="C32" s="209"/>
      <c r="D32" s="209"/>
      <c r="E32" s="59" t="s">
        <v>49</v>
      </c>
      <c r="F32" s="59" t="s">
        <v>50</v>
      </c>
      <c r="G32" s="59" t="s">
        <v>60</v>
      </c>
      <c r="H32" s="59" t="s">
        <v>61</v>
      </c>
      <c r="I32" s="59" t="s">
        <v>62</v>
      </c>
      <c r="J32" s="59" t="s">
        <v>52</v>
      </c>
      <c r="K32" s="59" t="s">
        <v>53</v>
      </c>
      <c r="L32" s="60" t="s">
        <v>63</v>
      </c>
      <c r="M32" s="59" t="s">
        <v>49</v>
      </c>
      <c r="N32" s="59" t="s">
        <v>50</v>
      </c>
      <c r="O32" s="59" t="s">
        <v>60</v>
      </c>
      <c r="P32" s="59" t="s">
        <v>61</v>
      </c>
      <c r="Q32" s="59" t="s">
        <v>62</v>
      </c>
      <c r="R32" s="59" t="s">
        <v>52</v>
      </c>
      <c r="S32" s="59" t="s">
        <v>53</v>
      </c>
      <c r="T32" s="59" t="s">
        <v>49</v>
      </c>
      <c r="U32" s="59" t="s">
        <v>50</v>
      </c>
      <c r="V32" s="59" t="s">
        <v>60</v>
      </c>
      <c r="W32" s="59" t="s">
        <v>61</v>
      </c>
      <c r="X32" s="59" t="s">
        <v>62</v>
      </c>
      <c r="Y32" s="59" t="s">
        <v>52</v>
      </c>
      <c r="Z32" s="59" t="s">
        <v>53</v>
      </c>
      <c r="AA32" s="209"/>
    </row>
    <row r="33" spans="1:27" s="3" customFormat="1" ht="11.25">
      <c r="A33" s="61">
        <v>1</v>
      </c>
      <c r="B33" s="61">
        <v>2</v>
      </c>
      <c r="C33" s="61">
        <v>3</v>
      </c>
      <c r="D33" s="61">
        <v>4</v>
      </c>
      <c r="E33" s="61">
        <v>5</v>
      </c>
      <c r="F33" s="61">
        <v>6</v>
      </c>
      <c r="G33" s="61">
        <v>7</v>
      </c>
      <c r="H33" s="61">
        <v>8</v>
      </c>
      <c r="I33" s="61">
        <v>9</v>
      </c>
      <c r="J33" s="61">
        <v>10</v>
      </c>
      <c r="K33" s="61">
        <v>11</v>
      </c>
      <c r="L33" s="61">
        <v>12</v>
      </c>
      <c r="M33" s="61">
        <v>13</v>
      </c>
      <c r="N33" s="61">
        <v>14</v>
      </c>
      <c r="O33" s="61">
        <v>15</v>
      </c>
      <c r="P33" s="61">
        <v>16</v>
      </c>
      <c r="Q33" s="61">
        <v>17</v>
      </c>
      <c r="R33" s="61">
        <v>18</v>
      </c>
      <c r="S33" s="61">
        <v>19</v>
      </c>
      <c r="T33" s="61">
        <v>20</v>
      </c>
      <c r="U33" s="61">
        <v>21</v>
      </c>
      <c r="V33" s="61">
        <v>22</v>
      </c>
      <c r="W33" s="61">
        <v>23</v>
      </c>
      <c r="X33" s="61">
        <v>24</v>
      </c>
      <c r="Y33" s="61">
        <v>25</v>
      </c>
      <c r="Z33" s="61">
        <v>26</v>
      </c>
      <c r="AA33" s="61">
        <v>27</v>
      </c>
    </row>
    <row r="34" spans="1:27" s="3" customFormat="1" ht="21">
      <c r="A34" s="62" t="s">
        <v>773</v>
      </c>
      <c r="B34" s="63" t="s">
        <v>29</v>
      </c>
      <c r="C34" s="62" t="s">
        <v>774</v>
      </c>
      <c r="D34" s="55" t="s">
        <v>777</v>
      </c>
      <c r="E34" s="32">
        <f>SUM(E35:E40)</f>
        <v>0</v>
      </c>
      <c r="F34" s="32">
        <f aca="true" t="shared" si="0" ref="F34:Z34">SUM(F35:F40)</f>
        <v>0</v>
      </c>
      <c r="G34" s="32">
        <f t="shared" si="0"/>
        <v>2.52</v>
      </c>
      <c r="H34" s="32">
        <f t="shared" si="0"/>
        <v>0</v>
      </c>
      <c r="I34" s="32">
        <f t="shared" si="0"/>
        <v>0</v>
      </c>
      <c r="J34" s="32">
        <f t="shared" si="0"/>
        <v>0</v>
      </c>
      <c r="K34" s="32">
        <f t="shared" si="0"/>
        <v>0</v>
      </c>
      <c r="L34" s="32">
        <f t="shared" si="0"/>
        <v>0</v>
      </c>
      <c r="M34" s="32">
        <f t="shared" si="0"/>
        <v>0</v>
      </c>
      <c r="N34" s="32">
        <f t="shared" si="0"/>
        <v>0</v>
      </c>
      <c r="O34" s="32">
        <f t="shared" si="0"/>
        <v>2.52</v>
      </c>
      <c r="P34" s="32">
        <f t="shared" si="0"/>
        <v>0</v>
      </c>
      <c r="Q34" s="32">
        <f t="shared" si="0"/>
        <v>0</v>
      </c>
      <c r="R34" s="32">
        <f t="shared" si="0"/>
        <v>0</v>
      </c>
      <c r="S34" s="32">
        <f t="shared" si="0"/>
        <v>0</v>
      </c>
      <c r="T34" s="32">
        <f t="shared" si="0"/>
        <v>0</v>
      </c>
      <c r="U34" s="32">
        <f t="shared" si="0"/>
        <v>0</v>
      </c>
      <c r="V34" s="32">
        <f t="shared" si="0"/>
        <v>0</v>
      </c>
      <c r="W34" s="32">
        <f t="shared" si="0"/>
        <v>0</v>
      </c>
      <c r="X34" s="32">
        <f t="shared" si="0"/>
        <v>0</v>
      </c>
      <c r="Y34" s="32">
        <f t="shared" si="0"/>
        <v>0</v>
      </c>
      <c r="Z34" s="32">
        <f t="shared" si="0"/>
        <v>0</v>
      </c>
      <c r="AA34" s="56">
        <v>0</v>
      </c>
    </row>
    <row r="35" spans="1:27" ht="21">
      <c r="A35" s="62" t="s">
        <v>775</v>
      </c>
      <c r="B35" s="63" t="s">
        <v>776</v>
      </c>
      <c r="C35" s="62" t="s">
        <v>774</v>
      </c>
      <c r="D35" s="55" t="s">
        <v>777</v>
      </c>
      <c r="E35" s="32" t="s">
        <v>777</v>
      </c>
      <c r="F35" s="32" t="s">
        <v>777</v>
      </c>
      <c r="G35" s="32" t="s">
        <v>777</v>
      </c>
      <c r="H35" s="32" t="s">
        <v>777</v>
      </c>
      <c r="I35" s="32" t="s">
        <v>777</v>
      </c>
      <c r="J35" s="32" t="s">
        <v>777</v>
      </c>
      <c r="K35" s="32" t="s">
        <v>777</v>
      </c>
      <c r="L35" s="32" t="s">
        <v>777</v>
      </c>
      <c r="M35" s="32" t="s">
        <v>777</v>
      </c>
      <c r="N35" s="32" t="s">
        <v>777</v>
      </c>
      <c r="O35" s="32" t="s">
        <v>777</v>
      </c>
      <c r="P35" s="32" t="s">
        <v>777</v>
      </c>
      <c r="Q35" s="32" t="s">
        <v>777</v>
      </c>
      <c r="R35" s="32" t="s">
        <v>777</v>
      </c>
      <c r="S35" s="32" t="s">
        <v>777</v>
      </c>
      <c r="T35" s="32" t="s">
        <v>777</v>
      </c>
      <c r="U35" s="32" t="s">
        <v>777</v>
      </c>
      <c r="V35" s="32" t="s">
        <v>777</v>
      </c>
      <c r="W35" s="32" t="s">
        <v>777</v>
      </c>
      <c r="X35" s="32" t="s">
        <v>777</v>
      </c>
      <c r="Y35" s="32" t="s">
        <v>777</v>
      </c>
      <c r="Z35" s="32" t="s">
        <v>777</v>
      </c>
      <c r="AA35" s="56" t="s">
        <v>777</v>
      </c>
    </row>
    <row r="36" spans="1:27" ht="31.5">
      <c r="A36" s="62" t="s">
        <v>778</v>
      </c>
      <c r="B36" s="63" t="s">
        <v>779</v>
      </c>
      <c r="C36" s="62" t="s">
        <v>774</v>
      </c>
      <c r="D36" s="55" t="s">
        <v>777</v>
      </c>
      <c r="E36" s="32">
        <f>E62</f>
        <v>0</v>
      </c>
      <c r="F36" s="32">
        <f aca="true" t="shared" si="1" ref="F36:Z36">F62</f>
        <v>0</v>
      </c>
      <c r="G36" s="32">
        <f t="shared" si="1"/>
        <v>2.52</v>
      </c>
      <c r="H36" s="32">
        <f t="shared" si="1"/>
        <v>0</v>
      </c>
      <c r="I36" s="32">
        <f t="shared" si="1"/>
        <v>0</v>
      </c>
      <c r="J36" s="32">
        <f t="shared" si="1"/>
        <v>0</v>
      </c>
      <c r="K36" s="32">
        <f t="shared" si="1"/>
        <v>0</v>
      </c>
      <c r="L36" s="32">
        <f t="shared" si="1"/>
        <v>0</v>
      </c>
      <c r="M36" s="32">
        <f t="shared" si="1"/>
        <v>0</v>
      </c>
      <c r="N36" s="32">
        <f t="shared" si="1"/>
        <v>0</v>
      </c>
      <c r="O36" s="32">
        <f t="shared" si="1"/>
        <v>2.52</v>
      </c>
      <c r="P36" s="32">
        <f t="shared" si="1"/>
        <v>0</v>
      </c>
      <c r="Q36" s="32">
        <f t="shared" si="1"/>
        <v>0</v>
      </c>
      <c r="R36" s="32">
        <f t="shared" si="1"/>
        <v>0</v>
      </c>
      <c r="S36" s="32">
        <f t="shared" si="1"/>
        <v>0</v>
      </c>
      <c r="T36" s="32">
        <f t="shared" si="1"/>
        <v>0</v>
      </c>
      <c r="U36" s="32">
        <f t="shared" si="1"/>
        <v>0</v>
      </c>
      <c r="V36" s="32">
        <f t="shared" si="1"/>
        <v>0</v>
      </c>
      <c r="W36" s="32">
        <f t="shared" si="1"/>
        <v>0</v>
      </c>
      <c r="X36" s="32">
        <f t="shared" si="1"/>
        <v>0</v>
      </c>
      <c r="Y36" s="32">
        <f t="shared" si="1"/>
        <v>0</v>
      </c>
      <c r="Z36" s="32">
        <f t="shared" si="1"/>
        <v>0</v>
      </c>
      <c r="AA36" s="56" t="s">
        <v>777</v>
      </c>
    </row>
    <row r="37" spans="1:27" ht="63">
      <c r="A37" s="62" t="s">
        <v>780</v>
      </c>
      <c r="B37" s="63" t="s">
        <v>781</v>
      </c>
      <c r="C37" s="62" t="s">
        <v>774</v>
      </c>
      <c r="D37" s="55" t="s">
        <v>777</v>
      </c>
      <c r="E37" s="32" t="s">
        <v>777</v>
      </c>
      <c r="F37" s="32" t="s">
        <v>777</v>
      </c>
      <c r="G37" s="32" t="s">
        <v>777</v>
      </c>
      <c r="H37" s="32" t="s">
        <v>777</v>
      </c>
      <c r="I37" s="32" t="s">
        <v>777</v>
      </c>
      <c r="J37" s="32" t="s">
        <v>777</v>
      </c>
      <c r="K37" s="32" t="s">
        <v>777</v>
      </c>
      <c r="L37" s="32" t="s">
        <v>777</v>
      </c>
      <c r="M37" s="32" t="s">
        <v>777</v>
      </c>
      <c r="N37" s="32" t="s">
        <v>777</v>
      </c>
      <c r="O37" s="32" t="s">
        <v>777</v>
      </c>
      <c r="P37" s="32" t="s">
        <v>777</v>
      </c>
      <c r="Q37" s="32" t="s">
        <v>777</v>
      </c>
      <c r="R37" s="32" t="s">
        <v>777</v>
      </c>
      <c r="S37" s="32" t="s">
        <v>777</v>
      </c>
      <c r="T37" s="32" t="s">
        <v>777</v>
      </c>
      <c r="U37" s="32" t="s">
        <v>777</v>
      </c>
      <c r="V37" s="32" t="s">
        <v>777</v>
      </c>
      <c r="W37" s="32" t="s">
        <v>777</v>
      </c>
      <c r="X37" s="32" t="s">
        <v>777</v>
      </c>
      <c r="Y37" s="32" t="s">
        <v>777</v>
      </c>
      <c r="Z37" s="32" t="s">
        <v>777</v>
      </c>
      <c r="AA37" s="56" t="s">
        <v>777</v>
      </c>
    </row>
    <row r="38" spans="1:27" ht="42">
      <c r="A38" s="62" t="s">
        <v>782</v>
      </c>
      <c r="B38" s="63" t="s">
        <v>783</v>
      </c>
      <c r="C38" s="62" t="s">
        <v>774</v>
      </c>
      <c r="D38" s="55" t="s">
        <v>777</v>
      </c>
      <c r="E38" s="32" t="s">
        <v>777</v>
      </c>
      <c r="F38" s="32" t="s">
        <v>777</v>
      </c>
      <c r="G38" s="32" t="s">
        <v>777</v>
      </c>
      <c r="H38" s="32" t="s">
        <v>777</v>
      </c>
      <c r="I38" s="32" t="s">
        <v>777</v>
      </c>
      <c r="J38" s="32" t="s">
        <v>777</v>
      </c>
      <c r="K38" s="32" t="s">
        <v>777</v>
      </c>
      <c r="L38" s="32" t="s">
        <v>777</v>
      </c>
      <c r="M38" s="32" t="s">
        <v>777</v>
      </c>
      <c r="N38" s="32" t="s">
        <v>777</v>
      </c>
      <c r="O38" s="32" t="s">
        <v>777</v>
      </c>
      <c r="P38" s="32" t="s">
        <v>777</v>
      </c>
      <c r="Q38" s="32" t="s">
        <v>777</v>
      </c>
      <c r="R38" s="32" t="s">
        <v>777</v>
      </c>
      <c r="S38" s="32" t="s">
        <v>777</v>
      </c>
      <c r="T38" s="32" t="s">
        <v>777</v>
      </c>
      <c r="U38" s="32" t="s">
        <v>777</v>
      </c>
      <c r="V38" s="32" t="s">
        <v>777</v>
      </c>
      <c r="W38" s="32" t="s">
        <v>777</v>
      </c>
      <c r="X38" s="32" t="s">
        <v>777</v>
      </c>
      <c r="Y38" s="32" t="s">
        <v>777</v>
      </c>
      <c r="Z38" s="32" t="s">
        <v>777</v>
      </c>
      <c r="AA38" s="56" t="s">
        <v>777</v>
      </c>
    </row>
    <row r="39" spans="1:27" ht="42">
      <c r="A39" s="62" t="s">
        <v>784</v>
      </c>
      <c r="B39" s="63" t="s">
        <v>785</v>
      </c>
      <c r="C39" s="62" t="s">
        <v>774</v>
      </c>
      <c r="D39" s="55" t="s">
        <v>777</v>
      </c>
      <c r="E39" s="32" t="s">
        <v>777</v>
      </c>
      <c r="F39" s="32" t="s">
        <v>777</v>
      </c>
      <c r="G39" s="32" t="s">
        <v>777</v>
      </c>
      <c r="H39" s="32" t="s">
        <v>777</v>
      </c>
      <c r="I39" s="32" t="s">
        <v>777</v>
      </c>
      <c r="J39" s="32" t="s">
        <v>777</v>
      </c>
      <c r="K39" s="32" t="s">
        <v>777</v>
      </c>
      <c r="L39" s="32" t="s">
        <v>777</v>
      </c>
      <c r="M39" s="32" t="s">
        <v>777</v>
      </c>
      <c r="N39" s="32" t="s">
        <v>777</v>
      </c>
      <c r="O39" s="32" t="s">
        <v>777</v>
      </c>
      <c r="P39" s="32" t="s">
        <v>777</v>
      </c>
      <c r="Q39" s="32" t="s">
        <v>777</v>
      </c>
      <c r="R39" s="32" t="s">
        <v>777</v>
      </c>
      <c r="S39" s="32" t="s">
        <v>777</v>
      </c>
      <c r="T39" s="32" t="s">
        <v>777</v>
      </c>
      <c r="U39" s="32" t="s">
        <v>777</v>
      </c>
      <c r="V39" s="32" t="s">
        <v>777</v>
      </c>
      <c r="W39" s="32" t="s">
        <v>777</v>
      </c>
      <c r="X39" s="32" t="s">
        <v>777</v>
      </c>
      <c r="Y39" s="32" t="s">
        <v>777</v>
      </c>
      <c r="Z39" s="32" t="s">
        <v>777</v>
      </c>
      <c r="AA39" s="56" t="s">
        <v>777</v>
      </c>
    </row>
    <row r="40" spans="1:27" ht="21">
      <c r="A40" s="62" t="s">
        <v>786</v>
      </c>
      <c r="B40" s="63" t="s">
        <v>787</v>
      </c>
      <c r="C40" s="62" t="s">
        <v>774</v>
      </c>
      <c r="D40" s="55" t="s">
        <v>777</v>
      </c>
      <c r="E40" s="32">
        <f>E89</f>
        <v>0</v>
      </c>
      <c r="F40" s="32">
        <f aca="true" t="shared" si="2" ref="F40:Z40">F89</f>
        <v>0</v>
      </c>
      <c r="G40" s="32">
        <f t="shared" si="2"/>
        <v>0</v>
      </c>
      <c r="H40" s="32">
        <f t="shared" si="2"/>
        <v>0</v>
      </c>
      <c r="I40" s="32">
        <f t="shared" si="2"/>
        <v>0</v>
      </c>
      <c r="J40" s="32">
        <f t="shared" si="2"/>
        <v>0</v>
      </c>
      <c r="K40" s="32">
        <f t="shared" si="2"/>
        <v>0</v>
      </c>
      <c r="L40" s="32">
        <f t="shared" si="2"/>
        <v>0</v>
      </c>
      <c r="M40" s="32">
        <f t="shared" si="2"/>
        <v>0</v>
      </c>
      <c r="N40" s="32">
        <f t="shared" si="2"/>
        <v>0</v>
      </c>
      <c r="O40" s="32">
        <f t="shared" si="2"/>
        <v>0</v>
      </c>
      <c r="P40" s="32">
        <f t="shared" si="2"/>
        <v>0</v>
      </c>
      <c r="Q40" s="32">
        <f t="shared" si="2"/>
        <v>0</v>
      </c>
      <c r="R40" s="32">
        <f t="shared" si="2"/>
        <v>0</v>
      </c>
      <c r="S40" s="32">
        <f t="shared" si="2"/>
        <v>0</v>
      </c>
      <c r="T40" s="32">
        <f t="shared" si="2"/>
        <v>0</v>
      </c>
      <c r="U40" s="32">
        <f t="shared" si="2"/>
        <v>0</v>
      </c>
      <c r="V40" s="32">
        <f t="shared" si="2"/>
        <v>0</v>
      </c>
      <c r="W40" s="32">
        <f t="shared" si="2"/>
        <v>0</v>
      </c>
      <c r="X40" s="32">
        <f t="shared" si="2"/>
        <v>0</v>
      </c>
      <c r="Y40" s="32">
        <f t="shared" si="2"/>
        <v>0</v>
      </c>
      <c r="Z40" s="32">
        <f t="shared" si="2"/>
        <v>0</v>
      </c>
      <c r="AA40" s="56">
        <v>0</v>
      </c>
    </row>
    <row r="41" spans="1:27" ht="15.75">
      <c r="A41" s="62" t="s">
        <v>788</v>
      </c>
      <c r="B41" s="63" t="s">
        <v>789</v>
      </c>
      <c r="C41" s="62" t="s">
        <v>774</v>
      </c>
      <c r="D41" s="55" t="s">
        <v>777</v>
      </c>
      <c r="E41" s="32">
        <f>E34</f>
        <v>0</v>
      </c>
      <c r="F41" s="32">
        <f aca="true" t="shared" si="3" ref="F41:Z41">F34</f>
        <v>0</v>
      </c>
      <c r="G41" s="32">
        <f t="shared" si="3"/>
        <v>2.52</v>
      </c>
      <c r="H41" s="32">
        <f t="shared" si="3"/>
        <v>0</v>
      </c>
      <c r="I41" s="32">
        <f t="shared" si="3"/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2.52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56">
        <v>0</v>
      </c>
    </row>
    <row r="42" spans="1:27" ht="31.5">
      <c r="A42" s="62" t="s">
        <v>138</v>
      </c>
      <c r="B42" s="63" t="s">
        <v>790</v>
      </c>
      <c r="C42" s="62" t="s">
        <v>774</v>
      </c>
      <c r="D42" s="55" t="s">
        <v>777</v>
      </c>
      <c r="E42" s="56" t="s">
        <v>777</v>
      </c>
      <c r="F42" s="56" t="s">
        <v>777</v>
      </c>
      <c r="G42" s="56" t="s">
        <v>777</v>
      </c>
      <c r="H42" s="56" t="s">
        <v>777</v>
      </c>
      <c r="I42" s="56" t="s">
        <v>777</v>
      </c>
      <c r="J42" s="56" t="s">
        <v>777</v>
      </c>
      <c r="K42" s="56" t="s">
        <v>777</v>
      </c>
      <c r="L42" s="56" t="s">
        <v>777</v>
      </c>
      <c r="M42" s="56" t="s">
        <v>777</v>
      </c>
      <c r="N42" s="56" t="s">
        <v>777</v>
      </c>
      <c r="O42" s="56" t="s">
        <v>777</v>
      </c>
      <c r="P42" s="56" t="s">
        <v>777</v>
      </c>
      <c r="Q42" s="56" t="s">
        <v>777</v>
      </c>
      <c r="R42" s="56" t="s">
        <v>777</v>
      </c>
      <c r="S42" s="56" t="s">
        <v>777</v>
      </c>
      <c r="T42" s="56" t="s">
        <v>777</v>
      </c>
      <c r="U42" s="56" t="s">
        <v>777</v>
      </c>
      <c r="V42" s="56" t="s">
        <v>777</v>
      </c>
      <c r="W42" s="56" t="s">
        <v>777</v>
      </c>
      <c r="X42" s="56" t="s">
        <v>777</v>
      </c>
      <c r="Y42" s="56" t="s">
        <v>777</v>
      </c>
      <c r="Z42" s="56" t="s">
        <v>777</v>
      </c>
      <c r="AA42" s="56" t="s">
        <v>777</v>
      </c>
    </row>
    <row r="43" spans="1:27" ht="52.5">
      <c r="A43" s="62" t="s">
        <v>140</v>
      </c>
      <c r="B43" s="63" t="s">
        <v>791</v>
      </c>
      <c r="C43" s="62" t="s">
        <v>774</v>
      </c>
      <c r="D43" s="55" t="s">
        <v>777</v>
      </c>
      <c r="E43" s="56" t="s">
        <v>777</v>
      </c>
      <c r="F43" s="56" t="s">
        <v>777</v>
      </c>
      <c r="G43" s="56" t="s">
        <v>777</v>
      </c>
      <c r="H43" s="56" t="s">
        <v>777</v>
      </c>
      <c r="I43" s="56" t="s">
        <v>777</v>
      </c>
      <c r="J43" s="56" t="s">
        <v>777</v>
      </c>
      <c r="K43" s="56" t="s">
        <v>777</v>
      </c>
      <c r="L43" s="56" t="s">
        <v>777</v>
      </c>
      <c r="M43" s="56" t="s">
        <v>777</v>
      </c>
      <c r="N43" s="56" t="s">
        <v>777</v>
      </c>
      <c r="O43" s="56" t="s">
        <v>777</v>
      </c>
      <c r="P43" s="56" t="s">
        <v>777</v>
      </c>
      <c r="Q43" s="56" t="s">
        <v>777</v>
      </c>
      <c r="R43" s="56" t="s">
        <v>777</v>
      </c>
      <c r="S43" s="56" t="s">
        <v>777</v>
      </c>
      <c r="T43" s="56" t="s">
        <v>777</v>
      </c>
      <c r="U43" s="56" t="s">
        <v>777</v>
      </c>
      <c r="V43" s="56" t="s">
        <v>777</v>
      </c>
      <c r="W43" s="56" t="s">
        <v>777</v>
      </c>
      <c r="X43" s="56" t="s">
        <v>777</v>
      </c>
      <c r="Y43" s="56" t="s">
        <v>777</v>
      </c>
      <c r="Z43" s="56" t="s">
        <v>777</v>
      </c>
      <c r="AA43" s="56" t="s">
        <v>777</v>
      </c>
    </row>
    <row r="44" spans="1:27" ht="73.5">
      <c r="A44" s="62" t="s">
        <v>545</v>
      </c>
      <c r="B44" s="63" t="s">
        <v>792</v>
      </c>
      <c r="C44" s="62" t="s">
        <v>774</v>
      </c>
      <c r="D44" s="55" t="s">
        <v>777</v>
      </c>
      <c r="E44" s="56" t="s">
        <v>777</v>
      </c>
      <c r="F44" s="56" t="s">
        <v>777</v>
      </c>
      <c r="G44" s="56" t="s">
        <v>777</v>
      </c>
      <c r="H44" s="56" t="s">
        <v>777</v>
      </c>
      <c r="I44" s="56" t="s">
        <v>777</v>
      </c>
      <c r="J44" s="56" t="s">
        <v>777</v>
      </c>
      <c r="K44" s="56" t="s">
        <v>777</v>
      </c>
      <c r="L44" s="56" t="s">
        <v>777</v>
      </c>
      <c r="M44" s="56" t="s">
        <v>777</v>
      </c>
      <c r="N44" s="56" t="s">
        <v>777</v>
      </c>
      <c r="O44" s="56" t="s">
        <v>777</v>
      </c>
      <c r="P44" s="56" t="s">
        <v>777</v>
      </c>
      <c r="Q44" s="56" t="s">
        <v>777</v>
      </c>
      <c r="R44" s="56" t="s">
        <v>777</v>
      </c>
      <c r="S44" s="56" t="s">
        <v>777</v>
      </c>
      <c r="T44" s="56" t="s">
        <v>777</v>
      </c>
      <c r="U44" s="56" t="s">
        <v>777</v>
      </c>
      <c r="V44" s="56" t="s">
        <v>777</v>
      </c>
      <c r="W44" s="56" t="s">
        <v>777</v>
      </c>
      <c r="X44" s="56" t="s">
        <v>777</v>
      </c>
      <c r="Y44" s="56" t="s">
        <v>777</v>
      </c>
      <c r="Z44" s="56" t="s">
        <v>777</v>
      </c>
      <c r="AA44" s="56" t="s">
        <v>777</v>
      </c>
    </row>
    <row r="45" spans="1:27" ht="73.5">
      <c r="A45" s="62" t="s">
        <v>550</v>
      </c>
      <c r="B45" s="63" t="s">
        <v>793</v>
      </c>
      <c r="C45" s="62" t="s">
        <v>774</v>
      </c>
      <c r="D45" s="55" t="s">
        <v>777</v>
      </c>
      <c r="E45" s="56" t="s">
        <v>777</v>
      </c>
      <c r="F45" s="56" t="s">
        <v>777</v>
      </c>
      <c r="G45" s="56" t="s">
        <v>777</v>
      </c>
      <c r="H45" s="56" t="s">
        <v>777</v>
      </c>
      <c r="I45" s="56" t="s">
        <v>777</v>
      </c>
      <c r="J45" s="56" t="s">
        <v>777</v>
      </c>
      <c r="K45" s="56" t="s">
        <v>777</v>
      </c>
      <c r="L45" s="56" t="s">
        <v>777</v>
      </c>
      <c r="M45" s="56" t="s">
        <v>777</v>
      </c>
      <c r="N45" s="56" t="s">
        <v>777</v>
      </c>
      <c r="O45" s="56" t="s">
        <v>777</v>
      </c>
      <c r="P45" s="56" t="s">
        <v>777</v>
      </c>
      <c r="Q45" s="56" t="s">
        <v>777</v>
      </c>
      <c r="R45" s="56" t="s">
        <v>777</v>
      </c>
      <c r="S45" s="56" t="s">
        <v>777</v>
      </c>
      <c r="T45" s="56" t="s">
        <v>777</v>
      </c>
      <c r="U45" s="56" t="s">
        <v>777</v>
      </c>
      <c r="V45" s="56" t="s">
        <v>777</v>
      </c>
      <c r="W45" s="56" t="s">
        <v>777</v>
      </c>
      <c r="X45" s="56" t="s">
        <v>777</v>
      </c>
      <c r="Y45" s="56" t="s">
        <v>777</v>
      </c>
      <c r="Z45" s="56" t="s">
        <v>777</v>
      </c>
      <c r="AA45" s="56" t="s">
        <v>777</v>
      </c>
    </row>
    <row r="46" spans="1:27" ht="63">
      <c r="A46" s="62" t="s">
        <v>552</v>
      </c>
      <c r="B46" s="63" t="s">
        <v>794</v>
      </c>
      <c r="C46" s="62" t="s">
        <v>774</v>
      </c>
      <c r="D46" s="55" t="s">
        <v>777</v>
      </c>
      <c r="E46" s="56" t="s">
        <v>777</v>
      </c>
      <c r="F46" s="56" t="s">
        <v>777</v>
      </c>
      <c r="G46" s="56" t="s">
        <v>777</v>
      </c>
      <c r="H46" s="56" t="s">
        <v>777</v>
      </c>
      <c r="I46" s="56" t="s">
        <v>777</v>
      </c>
      <c r="J46" s="56" t="s">
        <v>777</v>
      </c>
      <c r="K46" s="56" t="s">
        <v>777</v>
      </c>
      <c r="L46" s="56" t="s">
        <v>777</v>
      </c>
      <c r="M46" s="56" t="s">
        <v>777</v>
      </c>
      <c r="N46" s="56" t="s">
        <v>777</v>
      </c>
      <c r="O46" s="56" t="s">
        <v>777</v>
      </c>
      <c r="P46" s="56" t="s">
        <v>777</v>
      </c>
      <c r="Q46" s="56" t="s">
        <v>777</v>
      </c>
      <c r="R46" s="56" t="s">
        <v>777</v>
      </c>
      <c r="S46" s="56" t="s">
        <v>777</v>
      </c>
      <c r="T46" s="56" t="s">
        <v>777</v>
      </c>
      <c r="U46" s="56" t="s">
        <v>777</v>
      </c>
      <c r="V46" s="56" t="s">
        <v>777</v>
      </c>
      <c r="W46" s="56" t="s">
        <v>777</v>
      </c>
      <c r="X46" s="56" t="s">
        <v>777</v>
      </c>
      <c r="Y46" s="56" t="s">
        <v>777</v>
      </c>
      <c r="Z46" s="56" t="s">
        <v>777</v>
      </c>
      <c r="AA46" s="56" t="s">
        <v>777</v>
      </c>
    </row>
    <row r="47" spans="1:27" ht="42">
      <c r="A47" s="62" t="s">
        <v>142</v>
      </c>
      <c r="B47" s="63" t="s">
        <v>795</v>
      </c>
      <c r="C47" s="62" t="s">
        <v>774</v>
      </c>
      <c r="D47" s="55" t="s">
        <v>777</v>
      </c>
      <c r="E47" s="56" t="s">
        <v>777</v>
      </c>
      <c r="F47" s="56" t="s">
        <v>777</v>
      </c>
      <c r="G47" s="56" t="s">
        <v>777</v>
      </c>
      <c r="H47" s="56" t="s">
        <v>777</v>
      </c>
      <c r="I47" s="56" t="s">
        <v>777</v>
      </c>
      <c r="J47" s="56" t="s">
        <v>777</v>
      </c>
      <c r="K47" s="56" t="s">
        <v>777</v>
      </c>
      <c r="L47" s="56" t="s">
        <v>777</v>
      </c>
      <c r="M47" s="56" t="s">
        <v>777</v>
      </c>
      <c r="N47" s="56" t="s">
        <v>777</v>
      </c>
      <c r="O47" s="56" t="s">
        <v>777</v>
      </c>
      <c r="P47" s="56" t="s">
        <v>777</v>
      </c>
      <c r="Q47" s="56" t="s">
        <v>777</v>
      </c>
      <c r="R47" s="56" t="s">
        <v>777</v>
      </c>
      <c r="S47" s="56" t="s">
        <v>777</v>
      </c>
      <c r="T47" s="56" t="s">
        <v>777</v>
      </c>
      <c r="U47" s="56" t="s">
        <v>777</v>
      </c>
      <c r="V47" s="56" t="s">
        <v>777</v>
      </c>
      <c r="W47" s="56" t="s">
        <v>777</v>
      </c>
      <c r="X47" s="56" t="s">
        <v>777</v>
      </c>
      <c r="Y47" s="56" t="s">
        <v>777</v>
      </c>
      <c r="Z47" s="56" t="s">
        <v>777</v>
      </c>
      <c r="AA47" s="56" t="s">
        <v>777</v>
      </c>
    </row>
    <row r="48" spans="1:27" ht="73.5">
      <c r="A48" s="62" t="s">
        <v>573</v>
      </c>
      <c r="B48" s="63" t="s">
        <v>796</v>
      </c>
      <c r="C48" s="62" t="s">
        <v>774</v>
      </c>
      <c r="D48" s="55" t="s">
        <v>777</v>
      </c>
      <c r="E48" s="56" t="s">
        <v>777</v>
      </c>
      <c r="F48" s="56" t="s">
        <v>777</v>
      </c>
      <c r="G48" s="56" t="s">
        <v>777</v>
      </c>
      <c r="H48" s="56" t="s">
        <v>777</v>
      </c>
      <c r="I48" s="56" t="s">
        <v>777</v>
      </c>
      <c r="J48" s="56" t="s">
        <v>777</v>
      </c>
      <c r="K48" s="56" t="s">
        <v>777</v>
      </c>
      <c r="L48" s="56" t="s">
        <v>777</v>
      </c>
      <c r="M48" s="56" t="s">
        <v>777</v>
      </c>
      <c r="N48" s="56" t="s">
        <v>777</v>
      </c>
      <c r="O48" s="56" t="s">
        <v>777</v>
      </c>
      <c r="P48" s="56" t="s">
        <v>777</v>
      </c>
      <c r="Q48" s="56" t="s">
        <v>777</v>
      </c>
      <c r="R48" s="56" t="s">
        <v>777</v>
      </c>
      <c r="S48" s="56" t="s">
        <v>777</v>
      </c>
      <c r="T48" s="56" t="s">
        <v>777</v>
      </c>
      <c r="U48" s="56" t="s">
        <v>777</v>
      </c>
      <c r="V48" s="56" t="s">
        <v>777</v>
      </c>
      <c r="W48" s="56" t="s">
        <v>777</v>
      </c>
      <c r="X48" s="56" t="s">
        <v>777</v>
      </c>
      <c r="Y48" s="56" t="s">
        <v>777</v>
      </c>
      <c r="Z48" s="56" t="s">
        <v>777</v>
      </c>
      <c r="AA48" s="56" t="s">
        <v>777</v>
      </c>
    </row>
    <row r="49" spans="1:27" ht="52.5">
      <c r="A49" s="62" t="s">
        <v>574</v>
      </c>
      <c r="B49" s="63" t="s">
        <v>797</v>
      </c>
      <c r="C49" s="62" t="s">
        <v>774</v>
      </c>
      <c r="D49" s="55" t="s">
        <v>777</v>
      </c>
      <c r="E49" s="56" t="s">
        <v>777</v>
      </c>
      <c r="F49" s="56" t="s">
        <v>777</v>
      </c>
      <c r="G49" s="56" t="s">
        <v>777</v>
      </c>
      <c r="H49" s="56" t="s">
        <v>777</v>
      </c>
      <c r="I49" s="56" t="s">
        <v>777</v>
      </c>
      <c r="J49" s="56" t="s">
        <v>777</v>
      </c>
      <c r="K49" s="56" t="s">
        <v>777</v>
      </c>
      <c r="L49" s="56" t="s">
        <v>777</v>
      </c>
      <c r="M49" s="56" t="s">
        <v>777</v>
      </c>
      <c r="N49" s="56" t="s">
        <v>777</v>
      </c>
      <c r="O49" s="56" t="s">
        <v>777</v>
      </c>
      <c r="P49" s="56" t="s">
        <v>777</v>
      </c>
      <c r="Q49" s="56" t="s">
        <v>777</v>
      </c>
      <c r="R49" s="56" t="s">
        <v>777</v>
      </c>
      <c r="S49" s="56" t="s">
        <v>777</v>
      </c>
      <c r="T49" s="56" t="s">
        <v>777</v>
      </c>
      <c r="U49" s="56" t="s">
        <v>777</v>
      </c>
      <c r="V49" s="56" t="s">
        <v>777</v>
      </c>
      <c r="W49" s="56" t="s">
        <v>777</v>
      </c>
      <c r="X49" s="56" t="s">
        <v>777</v>
      </c>
      <c r="Y49" s="56" t="s">
        <v>777</v>
      </c>
      <c r="Z49" s="56" t="s">
        <v>777</v>
      </c>
      <c r="AA49" s="56" t="s">
        <v>777</v>
      </c>
    </row>
    <row r="50" spans="1:27" ht="42">
      <c r="A50" s="62" t="s">
        <v>144</v>
      </c>
      <c r="B50" s="63" t="s">
        <v>798</v>
      </c>
      <c r="C50" s="62" t="s">
        <v>774</v>
      </c>
      <c r="D50" s="55" t="s">
        <v>777</v>
      </c>
      <c r="E50" s="56" t="s">
        <v>777</v>
      </c>
      <c r="F50" s="56" t="s">
        <v>777</v>
      </c>
      <c r="G50" s="56" t="s">
        <v>777</v>
      </c>
      <c r="H50" s="56" t="s">
        <v>777</v>
      </c>
      <c r="I50" s="56" t="s">
        <v>777</v>
      </c>
      <c r="J50" s="56" t="s">
        <v>777</v>
      </c>
      <c r="K50" s="56" t="s">
        <v>777</v>
      </c>
      <c r="L50" s="56" t="s">
        <v>777</v>
      </c>
      <c r="M50" s="56" t="s">
        <v>777</v>
      </c>
      <c r="N50" s="56" t="s">
        <v>777</v>
      </c>
      <c r="O50" s="56" t="s">
        <v>777</v>
      </c>
      <c r="P50" s="56" t="s">
        <v>777</v>
      </c>
      <c r="Q50" s="56" t="s">
        <v>777</v>
      </c>
      <c r="R50" s="56" t="s">
        <v>777</v>
      </c>
      <c r="S50" s="56" t="s">
        <v>777</v>
      </c>
      <c r="T50" s="56" t="s">
        <v>777</v>
      </c>
      <c r="U50" s="56" t="s">
        <v>777</v>
      </c>
      <c r="V50" s="56" t="s">
        <v>777</v>
      </c>
      <c r="W50" s="56" t="s">
        <v>777</v>
      </c>
      <c r="X50" s="56" t="s">
        <v>777</v>
      </c>
      <c r="Y50" s="56" t="s">
        <v>777</v>
      </c>
      <c r="Z50" s="56" t="s">
        <v>777</v>
      </c>
      <c r="AA50" s="56" t="s">
        <v>777</v>
      </c>
    </row>
    <row r="51" spans="1:27" ht="31.5">
      <c r="A51" s="62" t="s">
        <v>799</v>
      </c>
      <c r="B51" s="63" t="s">
        <v>800</v>
      </c>
      <c r="C51" s="62" t="s">
        <v>774</v>
      </c>
      <c r="D51" s="55" t="s">
        <v>777</v>
      </c>
      <c r="E51" s="56" t="s">
        <v>777</v>
      </c>
      <c r="F51" s="56" t="s">
        <v>777</v>
      </c>
      <c r="G51" s="56" t="s">
        <v>777</v>
      </c>
      <c r="H51" s="56" t="s">
        <v>777</v>
      </c>
      <c r="I51" s="56" t="s">
        <v>777</v>
      </c>
      <c r="J51" s="56" t="s">
        <v>777</v>
      </c>
      <c r="K51" s="56" t="s">
        <v>777</v>
      </c>
      <c r="L51" s="56" t="s">
        <v>777</v>
      </c>
      <c r="M51" s="56" t="s">
        <v>777</v>
      </c>
      <c r="N51" s="56" t="s">
        <v>777</v>
      </c>
      <c r="O51" s="56" t="s">
        <v>777</v>
      </c>
      <c r="P51" s="56" t="s">
        <v>777</v>
      </c>
      <c r="Q51" s="56" t="s">
        <v>777</v>
      </c>
      <c r="R51" s="56" t="s">
        <v>777</v>
      </c>
      <c r="S51" s="56" t="s">
        <v>777</v>
      </c>
      <c r="T51" s="56" t="s">
        <v>777</v>
      </c>
      <c r="U51" s="56" t="s">
        <v>777</v>
      </c>
      <c r="V51" s="56" t="s">
        <v>777</v>
      </c>
      <c r="W51" s="56" t="s">
        <v>777</v>
      </c>
      <c r="X51" s="56" t="s">
        <v>777</v>
      </c>
      <c r="Y51" s="56" t="s">
        <v>777</v>
      </c>
      <c r="Z51" s="56" t="s">
        <v>777</v>
      </c>
      <c r="AA51" s="56" t="s">
        <v>777</v>
      </c>
    </row>
    <row r="52" spans="1:27" ht="105">
      <c r="A52" s="62" t="s">
        <v>799</v>
      </c>
      <c r="B52" s="63" t="s">
        <v>801</v>
      </c>
      <c r="C52" s="62" t="s">
        <v>774</v>
      </c>
      <c r="D52" s="55" t="s">
        <v>777</v>
      </c>
      <c r="E52" s="56" t="s">
        <v>777</v>
      </c>
      <c r="F52" s="56" t="s">
        <v>777</v>
      </c>
      <c r="G52" s="56" t="s">
        <v>777</v>
      </c>
      <c r="H52" s="56" t="s">
        <v>777</v>
      </c>
      <c r="I52" s="56" t="s">
        <v>777</v>
      </c>
      <c r="J52" s="56" t="s">
        <v>777</v>
      </c>
      <c r="K52" s="56" t="s">
        <v>777</v>
      </c>
      <c r="L52" s="56" t="s">
        <v>777</v>
      </c>
      <c r="M52" s="56" t="s">
        <v>777</v>
      </c>
      <c r="N52" s="56" t="s">
        <v>777</v>
      </c>
      <c r="O52" s="56" t="s">
        <v>777</v>
      </c>
      <c r="P52" s="56" t="s">
        <v>777</v>
      </c>
      <c r="Q52" s="56" t="s">
        <v>777</v>
      </c>
      <c r="R52" s="56" t="s">
        <v>777</v>
      </c>
      <c r="S52" s="56" t="s">
        <v>777</v>
      </c>
      <c r="T52" s="56" t="s">
        <v>777</v>
      </c>
      <c r="U52" s="56" t="s">
        <v>777</v>
      </c>
      <c r="V52" s="56" t="s">
        <v>777</v>
      </c>
      <c r="W52" s="56" t="s">
        <v>777</v>
      </c>
      <c r="X52" s="56" t="s">
        <v>777</v>
      </c>
      <c r="Y52" s="56" t="s">
        <v>777</v>
      </c>
      <c r="Z52" s="56" t="s">
        <v>777</v>
      </c>
      <c r="AA52" s="56" t="s">
        <v>777</v>
      </c>
    </row>
    <row r="53" spans="1:27" ht="94.5">
      <c r="A53" s="62" t="s">
        <v>799</v>
      </c>
      <c r="B53" s="63" t="s">
        <v>802</v>
      </c>
      <c r="C53" s="62" t="s">
        <v>774</v>
      </c>
      <c r="D53" s="55" t="s">
        <v>777</v>
      </c>
      <c r="E53" s="56" t="s">
        <v>777</v>
      </c>
      <c r="F53" s="56" t="s">
        <v>777</v>
      </c>
      <c r="G53" s="56" t="s">
        <v>777</v>
      </c>
      <c r="H53" s="56" t="s">
        <v>777</v>
      </c>
      <c r="I53" s="56" t="s">
        <v>777</v>
      </c>
      <c r="J53" s="56" t="s">
        <v>777</v>
      </c>
      <c r="K53" s="56" t="s">
        <v>777</v>
      </c>
      <c r="L53" s="56" t="s">
        <v>777</v>
      </c>
      <c r="M53" s="56" t="s">
        <v>777</v>
      </c>
      <c r="N53" s="56" t="s">
        <v>777</v>
      </c>
      <c r="O53" s="56" t="s">
        <v>777</v>
      </c>
      <c r="P53" s="56" t="s">
        <v>777</v>
      </c>
      <c r="Q53" s="56" t="s">
        <v>777</v>
      </c>
      <c r="R53" s="56" t="s">
        <v>777</v>
      </c>
      <c r="S53" s="56" t="s">
        <v>777</v>
      </c>
      <c r="T53" s="56" t="s">
        <v>777</v>
      </c>
      <c r="U53" s="56" t="s">
        <v>777</v>
      </c>
      <c r="V53" s="56" t="s">
        <v>777</v>
      </c>
      <c r="W53" s="56" t="s">
        <v>777</v>
      </c>
      <c r="X53" s="56" t="s">
        <v>777</v>
      </c>
      <c r="Y53" s="56" t="s">
        <v>777</v>
      </c>
      <c r="Z53" s="56" t="s">
        <v>777</v>
      </c>
      <c r="AA53" s="56" t="s">
        <v>777</v>
      </c>
    </row>
    <row r="54" spans="1:27" ht="94.5">
      <c r="A54" s="62" t="s">
        <v>799</v>
      </c>
      <c r="B54" s="63" t="s">
        <v>803</v>
      </c>
      <c r="C54" s="62" t="s">
        <v>774</v>
      </c>
      <c r="D54" s="55" t="s">
        <v>777</v>
      </c>
      <c r="E54" s="56" t="s">
        <v>777</v>
      </c>
      <c r="F54" s="56" t="s">
        <v>777</v>
      </c>
      <c r="G54" s="56" t="s">
        <v>777</v>
      </c>
      <c r="H54" s="56" t="s">
        <v>777</v>
      </c>
      <c r="I54" s="56" t="s">
        <v>777</v>
      </c>
      <c r="J54" s="56" t="s">
        <v>777</v>
      </c>
      <c r="K54" s="56" t="s">
        <v>777</v>
      </c>
      <c r="L54" s="56" t="s">
        <v>777</v>
      </c>
      <c r="M54" s="56" t="s">
        <v>777</v>
      </c>
      <c r="N54" s="56" t="s">
        <v>777</v>
      </c>
      <c r="O54" s="56" t="s">
        <v>777</v>
      </c>
      <c r="P54" s="56" t="s">
        <v>777</v>
      </c>
      <c r="Q54" s="56" t="s">
        <v>777</v>
      </c>
      <c r="R54" s="56" t="s">
        <v>777</v>
      </c>
      <c r="S54" s="56" t="s">
        <v>777</v>
      </c>
      <c r="T54" s="56" t="s">
        <v>777</v>
      </c>
      <c r="U54" s="56" t="s">
        <v>777</v>
      </c>
      <c r="V54" s="56" t="s">
        <v>777</v>
      </c>
      <c r="W54" s="56" t="s">
        <v>777</v>
      </c>
      <c r="X54" s="56" t="s">
        <v>777</v>
      </c>
      <c r="Y54" s="56" t="s">
        <v>777</v>
      </c>
      <c r="Z54" s="56" t="s">
        <v>777</v>
      </c>
      <c r="AA54" s="56" t="s">
        <v>777</v>
      </c>
    </row>
    <row r="55" spans="1:27" ht="31.5">
      <c r="A55" s="62" t="s">
        <v>804</v>
      </c>
      <c r="B55" s="63" t="s">
        <v>800</v>
      </c>
      <c r="C55" s="62" t="s">
        <v>774</v>
      </c>
      <c r="D55" s="55" t="s">
        <v>777</v>
      </c>
      <c r="E55" s="56" t="s">
        <v>777</v>
      </c>
      <c r="F55" s="56" t="s">
        <v>777</v>
      </c>
      <c r="G55" s="56" t="s">
        <v>777</v>
      </c>
      <c r="H55" s="56" t="s">
        <v>777</v>
      </c>
      <c r="I55" s="56" t="s">
        <v>777</v>
      </c>
      <c r="J55" s="56" t="s">
        <v>777</v>
      </c>
      <c r="K55" s="56" t="s">
        <v>777</v>
      </c>
      <c r="L55" s="56" t="s">
        <v>777</v>
      </c>
      <c r="M55" s="56" t="s">
        <v>777</v>
      </c>
      <c r="N55" s="56" t="s">
        <v>777</v>
      </c>
      <c r="O55" s="56" t="s">
        <v>777</v>
      </c>
      <c r="P55" s="56" t="s">
        <v>777</v>
      </c>
      <c r="Q55" s="56" t="s">
        <v>777</v>
      </c>
      <c r="R55" s="56" t="s">
        <v>777</v>
      </c>
      <c r="S55" s="56" t="s">
        <v>777</v>
      </c>
      <c r="T55" s="56" t="s">
        <v>777</v>
      </c>
      <c r="U55" s="56" t="s">
        <v>777</v>
      </c>
      <c r="V55" s="56" t="s">
        <v>777</v>
      </c>
      <c r="W55" s="56" t="s">
        <v>777</v>
      </c>
      <c r="X55" s="56" t="s">
        <v>777</v>
      </c>
      <c r="Y55" s="56" t="s">
        <v>777</v>
      </c>
      <c r="Z55" s="56" t="s">
        <v>777</v>
      </c>
      <c r="AA55" s="56" t="s">
        <v>777</v>
      </c>
    </row>
    <row r="56" spans="1:27" ht="105">
      <c r="A56" s="62" t="s">
        <v>804</v>
      </c>
      <c r="B56" s="63" t="s">
        <v>801</v>
      </c>
      <c r="C56" s="62" t="s">
        <v>774</v>
      </c>
      <c r="D56" s="55" t="s">
        <v>777</v>
      </c>
      <c r="E56" s="56" t="s">
        <v>777</v>
      </c>
      <c r="F56" s="56" t="s">
        <v>777</v>
      </c>
      <c r="G56" s="56" t="s">
        <v>777</v>
      </c>
      <c r="H56" s="56" t="s">
        <v>777</v>
      </c>
      <c r="I56" s="56" t="s">
        <v>777</v>
      </c>
      <c r="J56" s="56" t="s">
        <v>777</v>
      </c>
      <c r="K56" s="56" t="s">
        <v>777</v>
      </c>
      <c r="L56" s="56" t="s">
        <v>777</v>
      </c>
      <c r="M56" s="56" t="s">
        <v>777</v>
      </c>
      <c r="N56" s="56" t="s">
        <v>777</v>
      </c>
      <c r="O56" s="56" t="s">
        <v>777</v>
      </c>
      <c r="P56" s="56" t="s">
        <v>777</v>
      </c>
      <c r="Q56" s="56" t="s">
        <v>777</v>
      </c>
      <c r="R56" s="56" t="s">
        <v>777</v>
      </c>
      <c r="S56" s="56" t="s">
        <v>777</v>
      </c>
      <c r="T56" s="56" t="s">
        <v>777</v>
      </c>
      <c r="U56" s="56" t="s">
        <v>777</v>
      </c>
      <c r="V56" s="56" t="s">
        <v>777</v>
      </c>
      <c r="W56" s="56" t="s">
        <v>777</v>
      </c>
      <c r="X56" s="56" t="s">
        <v>777</v>
      </c>
      <c r="Y56" s="56" t="s">
        <v>777</v>
      </c>
      <c r="Z56" s="56" t="s">
        <v>777</v>
      </c>
      <c r="AA56" s="56" t="s">
        <v>777</v>
      </c>
    </row>
    <row r="57" spans="1:27" ht="94.5">
      <c r="A57" s="62" t="s">
        <v>804</v>
      </c>
      <c r="B57" s="63" t="s">
        <v>802</v>
      </c>
      <c r="C57" s="62" t="s">
        <v>774</v>
      </c>
      <c r="D57" s="55" t="s">
        <v>777</v>
      </c>
      <c r="E57" s="56" t="s">
        <v>777</v>
      </c>
      <c r="F57" s="56" t="s">
        <v>777</v>
      </c>
      <c r="G57" s="56" t="s">
        <v>777</v>
      </c>
      <c r="H57" s="56" t="s">
        <v>777</v>
      </c>
      <c r="I57" s="56" t="s">
        <v>777</v>
      </c>
      <c r="J57" s="56" t="s">
        <v>777</v>
      </c>
      <c r="K57" s="56" t="s">
        <v>777</v>
      </c>
      <c r="L57" s="56" t="s">
        <v>777</v>
      </c>
      <c r="M57" s="56" t="s">
        <v>777</v>
      </c>
      <c r="N57" s="56" t="s">
        <v>777</v>
      </c>
      <c r="O57" s="56" t="s">
        <v>777</v>
      </c>
      <c r="P57" s="56" t="s">
        <v>777</v>
      </c>
      <c r="Q57" s="56" t="s">
        <v>777</v>
      </c>
      <c r="R57" s="56" t="s">
        <v>777</v>
      </c>
      <c r="S57" s="56" t="s">
        <v>777</v>
      </c>
      <c r="T57" s="56" t="s">
        <v>777</v>
      </c>
      <c r="U57" s="56" t="s">
        <v>777</v>
      </c>
      <c r="V57" s="56" t="s">
        <v>777</v>
      </c>
      <c r="W57" s="56" t="s">
        <v>777</v>
      </c>
      <c r="X57" s="56" t="s">
        <v>777</v>
      </c>
      <c r="Y57" s="56" t="s">
        <v>777</v>
      </c>
      <c r="Z57" s="56" t="s">
        <v>777</v>
      </c>
      <c r="AA57" s="56" t="s">
        <v>777</v>
      </c>
    </row>
    <row r="58" spans="1:27" ht="94.5">
      <c r="A58" s="62" t="s">
        <v>804</v>
      </c>
      <c r="B58" s="63" t="s">
        <v>805</v>
      </c>
      <c r="C58" s="62" t="s">
        <v>774</v>
      </c>
      <c r="D58" s="55" t="s">
        <v>777</v>
      </c>
      <c r="E58" s="56" t="s">
        <v>777</v>
      </c>
      <c r="F58" s="56" t="s">
        <v>777</v>
      </c>
      <c r="G58" s="56" t="s">
        <v>777</v>
      </c>
      <c r="H58" s="56" t="s">
        <v>777</v>
      </c>
      <c r="I58" s="56" t="s">
        <v>777</v>
      </c>
      <c r="J58" s="56" t="s">
        <v>777</v>
      </c>
      <c r="K58" s="56" t="s">
        <v>777</v>
      </c>
      <c r="L58" s="56" t="s">
        <v>777</v>
      </c>
      <c r="M58" s="56" t="s">
        <v>777</v>
      </c>
      <c r="N58" s="56" t="s">
        <v>777</v>
      </c>
      <c r="O58" s="56" t="s">
        <v>777</v>
      </c>
      <c r="P58" s="56" t="s">
        <v>777</v>
      </c>
      <c r="Q58" s="56" t="s">
        <v>777</v>
      </c>
      <c r="R58" s="56" t="s">
        <v>777</v>
      </c>
      <c r="S58" s="56" t="s">
        <v>777</v>
      </c>
      <c r="T58" s="56" t="s">
        <v>777</v>
      </c>
      <c r="U58" s="56" t="s">
        <v>777</v>
      </c>
      <c r="V58" s="56" t="s">
        <v>777</v>
      </c>
      <c r="W58" s="56" t="s">
        <v>777</v>
      </c>
      <c r="X58" s="56" t="s">
        <v>777</v>
      </c>
      <c r="Y58" s="56" t="s">
        <v>777</v>
      </c>
      <c r="Z58" s="56" t="s">
        <v>777</v>
      </c>
      <c r="AA58" s="56" t="s">
        <v>777</v>
      </c>
    </row>
    <row r="59" spans="1:27" ht="94.5">
      <c r="A59" s="62" t="s">
        <v>806</v>
      </c>
      <c r="B59" s="63" t="s">
        <v>807</v>
      </c>
      <c r="C59" s="62" t="s">
        <v>774</v>
      </c>
      <c r="D59" s="55" t="s">
        <v>777</v>
      </c>
      <c r="E59" s="56" t="s">
        <v>777</v>
      </c>
      <c r="F59" s="56" t="s">
        <v>777</v>
      </c>
      <c r="G59" s="56" t="s">
        <v>777</v>
      </c>
      <c r="H59" s="56" t="s">
        <v>777</v>
      </c>
      <c r="I59" s="56" t="s">
        <v>777</v>
      </c>
      <c r="J59" s="56" t="s">
        <v>777</v>
      </c>
      <c r="K59" s="56" t="s">
        <v>777</v>
      </c>
      <c r="L59" s="56" t="s">
        <v>777</v>
      </c>
      <c r="M59" s="56" t="s">
        <v>777</v>
      </c>
      <c r="N59" s="56" t="s">
        <v>777</v>
      </c>
      <c r="O59" s="56" t="s">
        <v>777</v>
      </c>
      <c r="P59" s="56" t="s">
        <v>777</v>
      </c>
      <c r="Q59" s="56" t="s">
        <v>777</v>
      </c>
      <c r="R59" s="56" t="s">
        <v>777</v>
      </c>
      <c r="S59" s="56" t="s">
        <v>777</v>
      </c>
      <c r="T59" s="56" t="s">
        <v>777</v>
      </c>
      <c r="U59" s="56" t="s">
        <v>777</v>
      </c>
      <c r="V59" s="56" t="s">
        <v>777</v>
      </c>
      <c r="W59" s="56" t="s">
        <v>777</v>
      </c>
      <c r="X59" s="56" t="s">
        <v>777</v>
      </c>
      <c r="Y59" s="56" t="s">
        <v>777</v>
      </c>
      <c r="Z59" s="56" t="s">
        <v>777</v>
      </c>
      <c r="AA59" s="56" t="s">
        <v>777</v>
      </c>
    </row>
    <row r="60" spans="1:27" ht="84">
      <c r="A60" s="62" t="s">
        <v>808</v>
      </c>
      <c r="B60" s="63" t="s">
        <v>809</v>
      </c>
      <c r="C60" s="62" t="s">
        <v>774</v>
      </c>
      <c r="D60" s="55" t="s">
        <v>777</v>
      </c>
      <c r="E60" s="56" t="s">
        <v>777</v>
      </c>
      <c r="F60" s="56" t="s">
        <v>777</v>
      </c>
      <c r="G60" s="56" t="s">
        <v>777</v>
      </c>
      <c r="H60" s="56" t="s">
        <v>777</v>
      </c>
      <c r="I60" s="56" t="s">
        <v>777</v>
      </c>
      <c r="J60" s="56" t="s">
        <v>777</v>
      </c>
      <c r="K60" s="56" t="s">
        <v>777</v>
      </c>
      <c r="L60" s="56" t="s">
        <v>777</v>
      </c>
      <c r="M60" s="56" t="s">
        <v>777</v>
      </c>
      <c r="N60" s="56" t="s">
        <v>777</v>
      </c>
      <c r="O60" s="56" t="s">
        <v>777</v>
      </c>
      <c r="P60" s="56" t="s">
        <v>777</v>
      </c>
      <c r="Q60" s="56" t="s">
        <v>777</v>
      </c>
      <c r="R60" s="56" t="s">
        <v>777</v>
      </c>
      <c r="S60" s="56" t="s">
        <v>777</v>
      </c>
      <c r="T60" s="56" t="s">
        <v>777</v>
      </c>
      <c r="U60" s="56" t="s">
        <v>777</v>
      </c>
      <c r="V60" s="56" t="s">
        <v>777</v>
      </c>
      <c r="W60" s="56" t="s">
        <v>777</v>
      </c>
      <c r="X60" s="56" t="s">
        <v>777</v>
      </c>
      <c r="Y60" s="56" t="s">
        <v>777</v>
      </c>
      <c r="Z60" s="56" t="s">
        <v>777</v>
      </c>
      <c r="AA60" s="56" t="s">
        <v>777</v>
      </c>
    </row>
    <row r="61" spans="1:27" ht="84">
      <c r="A61" s="62" t="s">
        <v>810</v>
      </c>
      <c r="B61" s="63" t="s">
        <v>811</v>
      </c>
      <c r="C61" s="62" t="s">
        <v>774</v>
      </c>
      <c r="D61" s="55" t="s">
        <v>777</v>
      </c>
      <c r="E61" s="56" t="s">
        <v>777</v>
      </c>
      <c r="F61" s="56" t="s">
        <v>777</v>
      </c>
      <c r="G61" s="56" t="s">
        <v>777</v>
      </c>
      <c r="H61" s="56" t="s">
        <v>777</v>
      </c>
      <c r="I61" s="56" t="s">
        <v>777</v>
      </c>
      <c r="J61" s="56" t="s">
        <v>777</v>
      </c>
      <c r="K61" s="56" t="s">
        <v>777</v>
      </c>
      <c r="L61" s="56" t="s">
        <v>777</v>
      </c>
      <c r="M61" s="56" t="s">
        <v>777</v>
      </c>
      <c r="N61" s="56" t="s">
        <v>777</v>
      </c>
      <c r="O61" s="56" t="s">
        <v>777</v>
      </c>
      <c r="P61" s="56" t="s">
        <v>777</v>
      </c>
      <c r="Q61" s="56" t="s">
        <v>777</v>
      </c>
      <c r="R61" s="56" t="s">
        <v>777</v>
      </c>
      <c r="S61" s="56" t="s">
        <v>777</v>
      </c>
      <c r="T61" s="56" t="s">
        <v>777</v>
      </c>
      <c r="U61" s="56" t="s">
        <v>777</v>
      </c>
      <c r="V61" s="56" t="s">
        <v>777</v>
      </c>
      <c r="W61" s="56" t="s">
        <v>777</v>
      </c>
      <c r="X61" s="56" t="s">
        <v>777</v>
      </c>
      <c r="Y61" s="56" t="s">
        <v>777</v>
      </c>
      <c r="Z61" s="56" t="s">
        <v>777</v>
      </c>
      <c r="AA61" s="56" t="s">
        <v>777</v>
      </c>
    </row>
    <row r="62" spans="1:27" ht="42">
      <c r="A62" s="154" t="s">
        <v>146</v>
      </c>
      <c r="B62" s="155" t="s">
        <v>812</v>
      </c>
      <c r="C62" s="154" t="s">
        <v>774</v>
      </c>
      <c r="D62" s="55" t="s">
        <v>777</v>
      </c>
      <c r="E62" s="56">
        <f>E68</f>
        <v>0</v>
      </c>
      <c r="F62" s="56">
        <f aca="true" t="shared" si="4" ref="F62:Z62">F68</f>
        <v>0</v>
      </c>
      <c r="G62" s="56">
        <f t="shared" si="4"/>
        <v>2.52</v>
      </c>
      <c r="H62" s="56">
        <f t="shared" si="4"/>
        <v>0</v>
      </c>
      <c r="I62" s="56">
        <f t="shared" si="4"/>
        <v>0</v>
      </c>
      <c r="J62" s="56">
        <f t="shared" si="4"/>
        <v>0</v>
      </c>
      <c r="K62" s="56">
        <f t="shared" si="4"/>
        <v>0</v>
      </c>
      <c r="L62" s="56">
        <f t="shared" si="4"/>
        <v>0</v>
      </c>
      <c r="M62" s="56">
        <f t="shared" si="4"/>
        <v>0</v>
      </c>
      <c r="N62" s="56">
        <f t="shared" si="4"/>
        <v>0</v>
      </c>
      <c r="O62" s="56">
        <f t="shared" si="4"/>
        <v>2.52</v>
      </c>
      <c r="P62" s="56">
        <f t="shared" si="4"/>
        <v>0</v>
      </c>
      <c r="Q62" s="56">
        <f t="shared" si="4"/>
        <v>0</v>
      </c>
      <c r="R62" s="56">
        <f t="shared" si="4"/>
        <v>0</v>
      </c>
      <c r="S62" s="56">
        <f t="shared" si="4"/>
        <v>0</v>
      </c>
      <c r="T62" s="56">
        <f t="shared" si="4"/>
        <v>0</v>
      </c>
      <c r="U62" s="56">
        <f t="shared" si="4"/>
        <v>0</v>
      </c>
      <c r="V62" s="56">
        <f t="shared" si="4"/>
        <v>0</v>
      </c>
      <c r="W62" s="56">
        <f t="shared" si="4"/>
        <v>0</v>
      </c>
      <c r="X62" s="56">
        <f t="shared" si="4"/>
        <v>0</v>
      </c>
      <c r="Y62" s="56">
        <f t="shared" si="4"/>
        <v>0</v>
      </c>
      <c r="Z62" s="56">
        <f t="shared" si="4"/>
        <v>0</v>
      </c>
      <c r="AA62" s="56" t="s">
        <v>777</v>
      </c>
    </row>
    <row r="63" spans="1:27" ht="73.5">
      <c r="A63" s="154" t="s">
        <v>578</v>
      </c>
      <c r="B63" s="155" t="s">
        <v>813</v>
      </c>
      <c r="C63" s="154" t="s">
        <v>774</v>
      </c>
      <c r="D63" s="55" t="s">
        <v>777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56">
        <v>0</v>
      </c>
      <c r="O63" s="56">
        <v>0</v>
      </c>
      <c r="P63" s="56">
        <v>0</v>
      </c>
      <c r="Q63" s="56">
        <v>0</v>
      </c>
      <c r="R63" s="56">
        <v>0</v>
      </c>
      <c r="S63" s="56">
        <v>0</v>
      </c>
      <c r="T63" s="56">
        <v>0</v>
      </c>
      <c r="U63" s="56">
        <v>0</v>
      </c>
      <c r="V63" s="56">
        <v>0</v>
      </c>
      <c r="W63" s="56">
        <v>0</v>
      </c>
      <c r="X63" s="56">
        <v>0</v>
      </c>
      <c r="Y63" s="56">
        <v>0</v>
      </c>
      <c r="Z63" s="56">
        <v>0</v>
      </c>
      <c r="AA63" s="56" t="s">
        <v>777</v>
      </c>
    </row>
    <row r="64" spans="1:27" ht="42">
      <c r="A64" s="156" t="s">
        <v>580</v>
      </c>
      <c r="B64" s="157" t="s">
        <v>814</v>
      </c>
      <c r="C64" s="156" t="s">
        <v>774</v>
      </c>
      <c r="D64" s="55" t="s">
        <v>777</v>
      </c>
      <c r="E64" s="55" t="s">
        <v>777</v>
      </c>
      <c r="F64" s="55" t="s">
        <v>777</v>
      </c>
      <c r="G64" s="55" t="s">
        <v>777</v>
      </c>
      <c r="H64" s="55" t="s">
        <v>777</v>
      </c>
      <c r="I64" s="55" t="s">
        <v>777</v>
      </c>
      <c r="J64" s="55" t="s">
        <v>777</v>
      </c>
      <c r="K64" s="55" t="s">
        <v>777</v>
      </c>
      <c r="L64" s="55" t="s">
        <v>777</v>
      </c>
      <c r="M64" s="55" t="s">
        <v>777</v>
      </c>
      <c r="N64" s="55" t="s">
        <v>777</v>
      </c>
      <c r="O64" s="55" t="s">
        <v>777</v>
      </c>
      <c r="P64" s="55" t="s">
        <v>777</v>
      </c>
      <c r="Q64" s="55" t="s">
        <v>777</v>
      </c>
      <c r="R64" s="55" t="s">
        <v>777</v>
      </c>
      <c r="S64" s="55" t="s">
        <v>777</v>
      </c>
      <c r="T64" s="55" t="s">
        <v>777</v>
      </c>
      <c r="U64" s="55" t="s">
        <v>777</v>
      </c>
      <c r="V64" s="55" t="s">
        <v>777</v>
      </c>
      <c r="W64" s="55" t="s">
        <v>777</v>
      </c>
      <c r="X64" s="55" t="s">
        <v>777</v>
      </c>
      <c r="Y64" s="55" t="s">
        <v>777</v>
      </c>
      <c r="Z64" s="55" t="s">
        <v>777</v>
      </c>
      <c r="AA64" s="56" t="s">
        <v>777</v>
      </c>
    </row>
    <row r="65" spans="1:27" ht="63">
      <c r="A65" s="154" t="s">
        <v>585</v>
      </c>
      <c r="B65" s="155" t="s">
        <v>815</v>
      </c>
      <c r="C65" s="154" t="s">
        <v>774</v>
      </c>
      <c r="D65" s="55" t="s">
        <v>777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56">
        <v>0</v>
      </c>
      <c r="O65" s="56">
        <v>0</v>
      </c>
      <c r="P65" s="56">
        <v>0</v>
      </c>
      <c r="Q65" s="56">
        <v>0</v>
      </c>
      <c r="R65" s="56">
        <v>0</v>
      </c>
      <c r="S65" s="56">
        <v>0</v>
      </c>
      <c r="T65" s="56">
        <v>0</v>
      </c>
      <c r="U65" s="56">
        <v>0</v>
      </c>
      <c r="V65" s="56">
        <v>0</v>
      </c>
      <c r="W65" s="56">
        <v>0</v>
      </c>
      <c r="X65" s="56">
        <v>0</v>
      </c>
      <c r="Y65" s="56">
        <v>0</v>
      </c>
      <c r="Z65" s="56">
        <v>0</v>
      </c>
      <c r="AA65" s="56" t="s">
        <v>777</v>
      </c>
    </row>
    <row r="66" spans="1:27" ht="21">
      <c r="A66" s="154" t="s">
        <v>875</v>
      </c>
      <c r="B66" s="155" t="s">
        <v>876</v>
      </c>
      <c r="C66" s="154" t="s">
        <v>877</v>
      </c>
      <c r="D66" s="55" t="s">
        <v>777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56">
        <v>0</v>
      </c>
      <c r="O66" s="56">
        <v>0</v>
      </c>
      <c r="P66" s="56">
        <v>0</v>
      </c>
      <c r="Q66" s="56">
        <v>0</v>
      </c>
      <c r="R66" s="56">
        <v>0</v>
      </c>
      <c r="S66" s="56">
        <v>0</v>
      </c>
      <c r="T66" s="56">
        <v>0</v>
      </c>
      <c r="U66" s="56">
        <v>0</v>
      </c>
      <c r="V66" s="56">
        <v>0</v>
      </c>
      <c r="W66" s="56">
        <v>0</v>
      </c>
      <c r="X66" s="56">
        <v>0</v>
      </c>
      <c r="Y66" s="56">
        <v>0</v>
      </c>
      <c r="Z66" s="56">
        <v>0</v>
      </c>
      <c r="AA66" s="56" t="s">
        <v>777</v>
      </c>
    </row>
    <row r="67" spans="1:27" ht="84">
      <c r="A67" s="154" t="s">
        <v>878</v>
      </c>
      <c r="B67" s="155" t="s">
        <v>879</v>
      </c>
      <c r="C67" s="154" t="s">
        <v>880</v>
      </c>
      <c r="D67" s="55" t="s">
        <v>777</v>
      </c>
      <c r="E67" s="56">
        <v>0</v>
      </c>
      <c r="F67" s="56">
        <v>0</v>
      </c>
      <c r="G67" s="56">
        <v>0</v>
      </c>
      <c r="H67" s="56">
        <v>0</v>
      </c>
      <c r="I67" s="56">
        <v>0</v>
      </c>
      <c r="J67" s="56">
        <v>0</v>
      </c>
      <c r="K67" s="56">
        <v>0</v>
      </c>
      <c r="L67" s="56">
        <v>0</v>
      </c>
      <c r="M67" s="56">
        <v>0</v>
      </c>
      <c r="N67" s="56">
        <v>0</v>
      </c>
      <c r="O67" s="56">
        <v>0</v>
      </c>
      <c r="P67" s="56">
        <v>0</v>
      </c>
      <c r="Q67" s="56">
        <v>0</v>
      </c>
      <c r="R67" s="56">
        <v>0</v>
      </c>
      <c r="S67" s="56">
        <v>0</v>
      </c>
      <c r="T67" s="56">
        <v>0</v>
      </c>
      <c r="U67" s="56">
        <v>0</v>
      </c>
      <c r="V67" s="56">
        <v>0</v>
      </c>
      <c r="W67" s="56">
        <v>0</v>
      </c>
      <c r="X67" s="56">
        <v>0</v>
      </c>
      <c r="Y67" s="56">
        <v>0</v>
      </c>
      <c r="Z67" s="56">
        <v>0</v>
      </c>
      <c r="AA67" s="56" t="s">
        <v>777</v>
      </c>
    </row>
    <row r="68" spans="1:27" ht="52.5">
      <c r="A68" s="154" t="s">
        <v>593</v>
      </c>
      <c r="B68" s="155" t="s">
        <v>816</v>
      </c>
      <c r="C68" s="154" t="s">
        <v>774</v>
      </c>
      <c r="D68" s="55" t="s">
        <v>777</v>
      </c>
      <c r="E68" s="56">
        <v>0</v>
      </c>
      <c r="F68" s="56">
        <v>0</v>
      </c>
      <c r="G68" s="56">
        <f>G69</f>
        <v>2.52</v>
      </c>
      <c r="H68" s="56">
        <v>0</v>
      </c>
      <c r="I68" s="56">
        <v>0</v>
      </c>
      <c r="J68" s="56">
        <v>0</v>
      </c>
      <c r="K68" s="56">
        <v>0</v>
      </c>
      <c r="L68" s="56">
        <v>0</v>
      </c>
      <c r="M68" s="56">
        <v>0</v>
      </c>
      <c r="N68" s="56">
        <v>0</v>
      </c>
      <c r="O68" s="56">
        <f>O69</f>
        <v>2.52</v>
      </c>
      <c r="P68" s="56">
        <v>0</v>
      </c>
      <c r="Q68" s="56">
        <v>0</v>
      </c>
      <c r="R68" s="56">
        <v>0</v>
      </c>
      <c r="S68" s="56">
        <v>0</v>
      </c>
      <c r="T68" s="56">
        <v>0</v>
      </c>
      <c r="U68" s="56">
        <v>0</v>
      </c>
      <c r="V68" s="56">
        <v>0</v>
      </c>
      <c r="W68" s="56">
        <v>0</v>
      </c>
      <c r="X68" s="56">
        <v>0</v>
      </c>
      <c r="Y68" s="56">
        <v>0</v>
      </c>
      <c r="Z68" s="56">
        <v>0</v>
      </c>
      <c r="AA68" s="56" t="s">
        <v>777</v>
      </c>
    </row>
    <row r="69" spans="1:27" ht="31.5">
      <c r="A69" s="154" t="s">
        <v>817</v>
      </c>
      <c r="B69" s="155" t="s">
        <v>818</v>
      </c>
      <c r="C69" s="154" t="s">
        <v>774</v>
      </c>
      <c r="D69" s="55" t="s">
        <v>777</v>
      </c>
      <c r="E69" s="56">
        <v>0</v>
      </c>
      <c r="F69" s="56">
        <v>0</v>
      </c>
      <c r="G69" s="56">
        <f>G70</f>
        <v>2.52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56">
        <f>O70</f>
        <v>2.52</v>
      </c>
      <c r="P69" s="56">
        <v>0</v>
      </c>
      <c r="Q69" s="56">
        <v>0</v>
      </c>
      <c r="R69" s="56">
        <v>0</v>
      </c>
      <c r="S69" s="56">
        <v>0</v>
      </c>
      <c r="T69" s="56">
        <v>0</v>
      </c>
      <c r="U69" s="56">
        <v>0</v>
      </c>
      <c r="V69" s="56">
        <v>0</v>
      </c>
      <c r="W69" s="56">
        <v>0</v>
      </c>
      <c r="X69" s="56">
        <v>0</v>
      </c>
      <c r="Y69" s="56">
        <v>0</v>
      </c>
      <c r="Z69" s="56">
        <v>0</v>
      </c>
      <c r="AA69" s="56" t="s">
        <v>777</v>
      </c>
    </row>
    <row r="70" spans="1:27" ht="21">
      <c r="A70" s="154" t="s">
        <v>881</v>
      </c>
      <c r="B70" s="155" t="s">
        <v>882</v>
      </c>
      <c r="C70" s="154" t="s">
        <v>883</v>
      </c>
      <c r="D70" s="55" t="s">
        <v>777</v>
      </c>
      <c r="E70" s="56">
        <v>0</v>
      </c>
      <c r="F70" s="56">
        <v>0</v>
      </c>
      <c r="G70" s="56">
        <v>2.52</v>
      </c>
      <c r="H70" s="56">
        <v>0</v>
      </c>
      <c r="I70" s="56">
        <v>0</v>
      </c>
      <c r="J70" s="56">
        <v>0</v>
      </c>
      <c r="K70" s="56">
        <v>0</v>
      </c>
      <c r="L70" s="163">
        <v>44519</v>
      </c>
      <c r="M70" s="56">
        <v>0</v>
      </c>
      <c r="N70" s="56">
        <v>0</v>
      </c>
      <c r="O70" s="56">
        <v>2.52</v>
      </c>
      <c r="P70" s="56">
        <v>0</v>
      </c>
      <c r="Q70" s="56">
        <v>0</v>
      </c>
      <c r="R70" s="56">
        <v>0</v>
      </c>
      <c r="S70" s="56">
        <v>0</v>
      </c>
      <c r="T70" s="56">
        <v>0</v>
      </c>
      <c r="U70" s="56">
        <v>0</v>
      </c>
      <c r="V70" s="56">
        <v>0</v>
      </c>
      <c r="W70" s="56">
        <v>0</v>
      </c>
      <c r="X70" s="56">
        <v>0</v>
      </c>
      <c r="Y70" s="56">
        <v>0</v>
      </c>
      <c r="Z70" s="56">
        <v>0</v>
      </c>
      <c r="AA70" s="56" t="s">
        <v>777</v>
      </c>
    </row>
    <row r="71" spans="1:27" ht="42">
      <c r="A71" s="62" t="s">
        <v>819</v>
      </c>
      <c r="B71" s="63" t="s">
        <v>820</v>
      </c>
      <c r="C71" s="62" t="s">
        <v>774</v>
      </c>
      <c r="D71" s="55" t="s">
        <v>777</v>
      </c>
      <c r="E71" s="56" t="s">
        <v>777</v>
      </c>
      <c r="F71" s="56" t="s">
        <v>777</v>
      </c>
      <c r="G71" s="56" t="s">
        <v>777</v>
      </c>
      <c r="H71" s="56" t="s">
        <v>777</v>
      </c>
      <c r="I71" s="56" t="s">
        <v>777</v>
      </c>
      <c r="J71" s="56" t="s">
        <v>777</v>
      </c>
      <c r="K71" s="56" t="s">
        <v>777</v>
      </c>
      <c r="L71" s="56" t="s">
        <v>777</v>
      </c>
      <c r="M71" s="56" t="s">
        <v>777</v>
      </c>
      <c r="N71" s="56" t="s">
        <v>777</v>
      </c>
      <c r="O71" s="56" t="s">
        <v>777</v>
      </c>
      <c r="P71" s="56" t="s">
        <v>777</v>
      </c>
      <c r="Q71" s="56" t="s">
        <v>777</v>
      </c>
      <c r="R71" s="56" t="s">
        <v>777</v>
      </c>
      <c r="S71" s="56" t="s">
        <v>777</v>
      </c>
      <c r="T71" s="56" t="s">
        <v>777</v>
      </c>
      <c r="U71" s="56" t="s">
        <v>777</v>
      </c>
      <c r="V71" s="56" t="s">
        <v>777</v>
      </c>
      <c r="W71" s="56" t="s">
        <v>777</v>
      </c>
      <c r="X71" s="56" t="s">
        <v>777</v>
      </c>
      <c r="Y71" s="56" t="s">
        <v>777</v>
      </c>
      <c r="Z71" s="56" t="s">
        <v>777</v>
      </c>
      <c r="AA71" s="56" t="s">
        <v>777</v>
      </c>
    </row>
    <row r="72" spans="1:27" ht="42">
      <c r="A72" s="62" t="s">
        <v>595</v>
      </c>
      <c r="B72" s="63" t="s">
        <v>821</v>
      </c>
      <c r="C72" s="62" t="s">
        <v>774</v>
      </c>
      <c r="D72" s="55" t="s">
        <v>777</v>
      </c>
      <c r="E72" s="56" t="s">
        <v>777</v>
      </c>
      <c r="F72" s="56" t="s">
        <v>777</v>
      </c>
      <c r="G72" s="56" t="s">
        <v>777</v>
      </c>
      <c r="H72" s="56" t="s">
        <v>777</v>
      </c>
      <c r="I72" s="56" t="s">
        <v>777</v>
      </c>
      <c r="J72" s="56" t="s">
        <v>777</v>
      </c>
      <c r="K72" s="56" t="s">
        <v>777</v>
      </c>
      <c r="L72" s="56" t="s">
        <v>777</v>
      </c>
      <c r="M72" s="56" t="s">
        <v>777</v>
      </c>
      <c r="N72" s="56" t="s">
        <v>777</v>
      </c>
      <c r="O72" s="56" t="s">
        <v>777</v>
      </c>
      <c r="P72" s="56" t="s">
        <v>777</v>
      </c>
      <c r="Q72" s="56" t="s">
        <v>777</v>
      </c>
      <c r="R72" s="56" t="s">
        <v>777</v>
      </c>
      <c r="S72" s="56" t="s">
        <v>777</v>
      </c>
      <c r="T72" s="56" t="s">
        <v>777</v>
      </c>
      <c r="U72" s="56" t="s">
        <v>777</v>
      </c>
      <c r="V72" s="56" t="s">
        <v>777</v>
      </c>
      <c r="W72" s="56" t="s">
        <v>777</v>
      </c>
      <c r="X72" s="56" t="s">
        <v>777</v>
      </c>
      <c r="Y72" s="56" t="s">
        <v>777</v>
      </c>
      <c r="Z72" s="56" t="s">
        <v>777</v>
      </c>
      <c r="AA72" s="56" t="s">
        <v>777</v>
      </c>
    </row>
    <row r="73" spans="1:27" ht="31.5">
      <c r="A73" s="62" t="s">
        <v>597</v>
      </c>
      <c r="B73" s="63" t="s">
        <v>822</v>
      </c>
      <c r="C73" s="62" t="s">
        <v>774</v>
      </c>
      <c r="D73" s="55" t="s">
        <v>777</v>
      </c>
      <c r="E73" s="56" t="s">
        <v>777</v>
      </c>
      <c r="F73" s="56" t="s">
        <v>777</v>
      </c>
      <c r="G73" s="56" t="s">
        <v>777</v>
      </c>
      <c r="H73" s="56" t="s">
        <v>777</v>
      </c>
      <c r="I73" s="56" t="s">
        <v>777</v>
      </c>
      <c r="J73" s="56" t="s">
        <v>777</v>
      </c>
      <c r="K73" s="56" t="s">
        <v>777</v>
      </c>
      <c r="L73" s="56" t="s">
        <v>777</v>
      </c>
      <c r="M73" s="56" t="s">
        <v>777</v>
      </c>
      <c r="N73" s="56" t="s">
        <v>777</v>
      </c>
      <c r="O73" s="56" t="s">
        <v>777</v>
      </c>
      <c r="P73" s="56" t="s">
        <v>777</v>
      </c>
      <c r="Q73" s="56" t="s">
        <v>777</v>
      </c>
      <c r="R73" s="56" t="s">
        <v>777</v>
      </c>
      <c r="S73" s="56" t="s">
        <v>777</v>
      </c>
      <c r="T73" s="56" t="s">
        <v>777</v>
      </c>
      <c r="U73" s="56" t="s">
        <v>777</v>
      </c>
      <c r="V73" s="56" t="s">
        <v>777</v>
      </c>
      <c r="W73" s="56" t="s">
        <v>777</v>
      </c>
      <c r="X73" s="56" t="s">
        <v>777</v>
      </c>
      <c r="Y73" s="56" t="s">
        <v>777</v>
      </c>
      <c r="Z73" s="56" t="s">
        <v>777</v>
      </c>
      <c r="AA73" s="56" t="s">
        <v>777</v>
      </c>
    </row>
    <row r="74" spans="1:27" ht="31.5">
      <c r="A74" s="62" t="s">
        <v>600</v>
      </c>
      <c r="B74" s="63" t="s">
        <v>823</v>
      </c>
      <c r="C74" s="62" t="s">
        <v>774</v>
      </c>
      <c r="D74" s="55" t="s">
        <v>777</v>
      </c>
      <c r="E74" s="56" t="s">
        <v>777</v>
      </c>
      <c r="F74" s="56" t="s">
        <v>777</v>
      </c>
      <c r="G74" s="56" t="s">
        <v>777</v>
      </c>
      <c r="H74" s="56" t="s">
        <v>777</v>
      </c>
      <c r="I74" s="56" t="s">
        <v>777</v>
      </c>
      <c r="J74" s="56" t="s">
        <v>777</v>
      </c>
      <c r="K74" s="56" t="s">
        <v>777</v>
      </c>
      <c r="L74" s="56" t="s">
        <v>777</v>
      </c>
      <c r="M74" s="56" t="s">
        <v>777</v>
      </c>
      <c r="N74" s="56" t="s">
        <v>777</v>
      </c>
      <c r="O74" s="56" t="s">
        <v>777</v>
      </c>
      <c r="P74" s="56" t="s">
        <v>777</v>
      </c>
      <c r="Q74" s="56" t="s">
        <v>777</v>
      </c>
      <c r="R74" s="56" t="s">
        <v>777</v>
      </c>
      <c r="S74" s="56" t="s">
        <v>777</v>
      </c>
      <c r="T74" s="56" t="s">
        <v>777</v>
      </c>
      <c r="U74" s="56" t="s">
        <v>777</v>
      </c>
      <c r="V74" s="56" t="s">
        <v>777</v>
      </c>
      <c r="W74" s="56" t="s">
        <v>777</v>
      </c>
      <c r="X74" s="56" t="s">
        <v>777</v>
      </c>
      <c r="Y74" s="56" t="s">
        <v>777</v>
      </c>
      <c r="Z74" s="56" t="s">
        <v>777</v>
      </c>
      <c r="AA74" s="56" t="s">
        <v>777</v>
      </c>
    </row>
    <row r="75" spans="1:27" ht="31.5">
      <c r="A75" s="62" t="s">
        <v>601</v>
      </c>
      <c r="B75" s="63" t="s">
        <v>824</v>
      </c>
      <c r="C75" s="62" t="s">
        <v>774</v>
      </c>
      <c r="D75" s="55" t="s">
        <v>777</v>
      </c>
      <c r="E75" s="56" t="s">
        <v>777</v>
      </c>
      <c r="F75" s="56" t="s">
        <v>777</v>
      </c>
      <c r="G75" s="56" t="s">
        <v>777</v>
      </c>
      <c r="H75" s="56" t="s">
        <v>777</v>
      </c>
      <c r="I75" s="56" t="s">
        <v>777</v>
      </c>
      <c r="J75" s="56" t="s">
        <v>777</v>
      </c>
      <c r="K75" s="56" t="s">
        <v>777</v>
      </c>
      <c r="L75" s="56" t="s">
        <v>777</v>
      </c>
      <c r="M75" s="56" t="s">
        <v>777</v>
      </c>
      <c r="N75" s="56" t="s">
        <v>777</v>
      </c>
      <c r="O75" s="56" t="s">
        <v>777</v>
      </c>
      <c r="P75" s="56" t="s">
        <v>777</v>
      </c>
      <c r="Q75" s="56" t="s">
        <v>777</v>
      </c>
      <c r="R75" s="56" t="s">
        <v>777</v>
      </c>
      <c r="S75" s="56" t="s">
        <v>777</v>
      </c>
      <c r="T75" s="56" t="s">
        <v>777</v>
      </c>
      <c r="U75" s="56" t="s">
        <v>777</v>
      </c>
      <c r="V75" s="56" t="s">
        <v>777</v>
      </c>
      <c r="W75" s="56" t="s">
        <v>777</v>
      </c>
      <c r="X75" s="56" t="s">
        <v>777</v>
      </c>
      <c r="Y75" s="56" t="s">
        <v>777</v>
      </c>
      <c r="Z75" s="56" t="s">
        <v>777</v>
      </c>
      <c r="AA75" s="56" t="s">
        <v>777</v>
      </c>
    </row>
    <row r="76" spans="1:27" ht="31.5">
      <c r="A76" s="62" t="s">
        <v>602</v>
      </c>
      <c r="B76" s="63" t="s">
        <v>825</v>
      </c>
      <c r="C76" s="62" t="s">
        <v>774</v>
      </c>
      <c r="D76" s="55" t="s">
        <v>777</v>
      </c>
      <c r="E76" s="56" t="s">
        <v>777</v>
      </c>
      <c r="F76" s="56" t="s">
        <v>777</v>
      </c>
      <c r="G76" s="56" t="s">
        <v>777</v>
      </c>
      <c r="H76" s="56" t="s">
        <v>777</v>
      </c>
      <c r="I76" s="56" t="s">
        <v>777</v>
      </c>
      <c r="J76" s="56" t="s">
        <v>777</v>
      </c>
      <c r="K76" s="56" t="s">
        <v>777</v>
      </c>
      <c r="L76" s="56" t="s">
        <v>777</v>
      </c>
      <c r="M76" s="56" t="s">
        <v>777</v>
      </c>
      <c r="N76" s="56" t="s">
        <v>777</v>
      </c>
      <c r="O76" s="56" t="s">
        <v>777</v>
      </c>
      <c r="P76" s="56" t="s">
        <v>777</v>
      </c>
      <c r="Q76" s="56" t="s">
        <v>777</v>
      </c>
      <c r="R76" s="56" t="s">
        <v>777</v>
      </c>
      <c r="S76" s="56" t="s">
        <v>777</v>
      </c>
      <c r="T76" s="56" t="s">
        <v>777</v>
      </c>
      <c r="U76" s="56" t="s">
        <v>777</v>
      </c>
      <c r="V76" s="56" t="s">
        <v>777</v>
      </c>
      <c r="W76" s="56" t="s">
        <v>777</v>
      </c>
      <c r="X76" s="56" t="s">
        <v>777</v>
      </c>
      <c r="Y76" s="56" t="s">
        <v>777</v>
      </c>
      <c r="Z76" s="56" t="s">
        <v>777</v>
      </c>
      <c r="AA76" s="56" t="s">
        <v>777</v>
      </c>
    </row>
    <row r="77" spans="1:27" ht="52.5">
      <c r="A77" s="62" t="s">
        <v>603</v>
      </c>
      <c r="B77" s="63" t="s">
        <v>826</v>
      </c>
      <c r="C77" s="62" t="s">
        <v>774</v>
      </c>
      <c r="D77" s="55" t="s">
        <v>777</v>
      </c>
      <c r="E77" s="56" t="s">
        <v>777</v>
      </c>
      <c r="F77" s="56" t="s">
        <v>777</v>
      </c>
      <c r="G77" s="56" t="s">
        <v>777</v>
      </c>
      <c r="H77" s="56" t="s">
        <v>777</v>
      </c>
      <c r="I77" s="56" t="s">
        <v>777</v>
      </c>
      <c r="J77" s="56" t="s">
        <v>777</v>
      </c>
      <c r="K77" s="56" t="s">
        <v>777</v>
      </c>
      <c r="L77" s="56" t="s">
        <v>777</v>
      </c>
      <c r="M77" s="56" t="s">
        <v>777</v>
      </c>
      <c r="N77" s="56" t="s">
        <v>777</v>
      </c>
      <c r="O77" s="56" t="s">
        <v>777</v>
      </c>
      <c r="P77" s="56" t="s">
        <v>777</v>
      </c>
      <c r="Q77" s="56" t="s">
        <v>777</v>
      </c>
      <c r="R77" s="56" t="s">
        <v>777</v>
      </c>
      <c r="S77" s="56" t="s">
        <v>777</v>
      </c>
      <c r="T77" s="56" t="s">
        <v>777</v>
      </c>
      <c r="U77" s="56" t="s">
        <v>777</v>
      </c>
      <c r="V77" s="56" t="s">
        <v>777</v>
      </c>
      <c r="W77" s="56" t="s">
        <v>777</v>
      </c>
      <c r="X77" s="56" t="s">
        <v>777</v>
      </c>
      <c r="Y77" s="56" t="s">
        <v>777</v>
      </c>
      <c r="Z77" s="56" t="s">
        <v>777</v>
      </c>
      <c r="AA77" s="56" t="s">
        <v>777</v>
      </c>
    </row>
    <row r="78" spans="1:27" ht="42">
      <c r="A78" s="62" t="s">
        <v>604</v>
      </c>
      <c r="B78" s="63" t="s">
        <v>827</v>
      </c>
      <c r="C78" s="62" t="s">
        <v>774</v>
      </c>
      <c r="D78" s="55" t="s">
        <v>777</v>
      </c>
      <c r="E78" s="56" t="s">
        <v>777</v>
      </c>
      <c r="F78" s="56" t="s">
        <v>777</v>
      </c>
      <c r="G78" s="56" t="s">
        <v>777</v>
      </c>
      <c r="H78" s="56" t="s">
        <v>777</v>
      </c>
      <c r="I78" s="56" t="s">
        <v>777</v>
      </c>
      <c r="J78" s="56" t="s">
        <v>777</v>
      </c>
      <c r="K78" s="56" t="s">
        <v>777</v>
      </c>
      <c r="L78" s="56" t="s">
        <v>777</v>
      </c>
      <c r="M78" s="56" t="s">
        <v>777</v>
      </c>
      <c r="N78" s="56" t="s">
        <v>777</v>
      </c>
      <c r="O78" s="56" t="s">
        <v>777</v>
      </c>
      <c r="P78" s="56" t="s">
        <v>777</v>
      </c>
      <c r="Q78" s="56" t="s">
        <v>777</v>
      </c>
      <c r="R78" s="56" t="s">
        <v>777</v>
      </c>
      <c r="S78" s="56" t="s">
        <v>777</v>
      </c>
      <c r="T78" s="56" t="s">
        <v>777</v>
      </c>
      <c r="U78" s="56" t="s">
        <v>777</v>
      </c>
      <c r="V78" s="56" t="s">
        <v>777</v>
      </c>
      <c r="W78" s="56" t="s">
        <v>777</v>
      </c>
      <c r="X78" s="56" t="s">
        <v>777</v>
      </c>
      <c r="Y78" s="56" t="s">
        <v>777</v>
      </c>
      <c r="Z78" s="56" t="s">
        <v>777</v>
      </c>
      <c r="AA78" s="56" t="s">
        <v>777</v>
      </c>
    </row>
    <row r="79" spans="1:27" ht="42">
      <c r="A79" s="62" t="s">
        <v>605</v>
      </c>
      <c r="B79" s="63" t="s">
        <v>828</v>
      </c>
      <c r="C79" s="62" t="s">
        <v>774</v>
      </c>
      <c r="D79" s="55" t="s">
        <v>777</v>
      </c>
      <c r="E79" s="56" t="s">
        <v>777</v>
      </c>
      <c r="F79" s="56" t="s">
        <v>777</v>
      </c>
      <c r="G79" s="56" t="s">
        <v>777</v>
      </c>
      <c r="H79" s="56" t="s">
        <v>777</v>
      </c>
      <c r="I79" s="56" t="s">
        <v>777</v>
      </c>
      <c r="J79" s="56" t="s">
        <v>777</v>
      </c>
      <c r="K79" s="56" t="s">
        <v>777</v>
      </c>
      <c r="L79" s="56" t="s">
        <v>777</v>
      </c>
      <c r="M79" s="56" t="s">
        <v>777</v>
      </c>
      <c r="N79" s="56" t="s">
        <v>777</v>
      </c>
      <c r="O79" s="56" t="s">
        <v>777</v>
      </c>
      <c r="P79" s="56" t="s">
        <v>777</v>
      </c>
      <c r="Q79" s="56" t="s">
        <v>777</v>
      </c>
      <c r="R79" s="56" t="s">
        <v>777</v>
      </c>
      <c r="S79" s="56" t="s">
        <v>777</v>
      </c>
      <c r="T79" s="56" t="s">
        <v>777</v>
      </c>
      <c r="U79" s="56" t="s">
        <v>777</v>
      </c>
      <c r="V79" s="56" t="s">
        <v>777</v>
      </c>
      <c r="W79" s="56" t="s">
        <v>777</v>
      </c>
      <c r="X79" s="56" t="s">
        <v>777</v>
      </c>
      <c r="Y79" s="56" t="s">
        <v>777</v>
      </c>
      <c r="Z79" s="56" t="s">
        <v>777</v>
      </c>
      <c r="AA79" s="56" t="s">
        <v>777</v>
      </c>
    </row>
    <row r="80" spans="1:27" ht="52.5">
      <c r="A80" s="62" t="s">
        <v>829</v>
      </c>
      <c r="B80" s="63" t="s">
        <v>830</v>
      </c>
      <c r="C80" s="62" t="s">
        <v>774</v>
      </c>
      <c r="D80" s="55" t="s">
        <v>777</v>
      </c>
      <c r="E80" s="56" t="s">
        <v>777</v>
      </c>
      <c r="F80" s="56" t="s">
        <v>777</v>
      </c>
      <c r="G80" s="56" t="s">
        <v>777</v>
      </c>
      <c r="H80" s="56" t="s">
        <v>777</v>
      </c>
      <c r="I80" s="56" t="s">
        <v>777</v>
      </c>
      <c r="J80" s="56" t="s">
        <v>777</v>
      </c>
      <c r="K80" s="56" t="s">
        <v>777</v>
      </c>
      <c r="L80" s="56" t="s">
        <v>777</v>
      </c>
      <c r="M80" s="56" t="s">
        <v>777</v>
      </c>
      <c r="N80" s="56" t="s">
        <v>777</v>
      </c>
      <c r="O80" s="56" t="s">
        <v>777</v>
      </c>
      <c r="P80" s="56" t="s">
        <v>777</v>
      </c>
      <c r="Q80" s="56" t="s">
        <v>777</v>
      </c>
      <c r="R80" s="56" t="s">
        <v>777</v>
      </c>
      <c r="S80" s="56" t="s">
        <v>777</v>
      </c>
      <c r="T80" s="56" t="s">
        <v>777</v>
      </c>
      <c r="U80" s="56" t="s">
        <v>777</v>
      </c>
      <c r="V80" s="56" t="s">
        <v>777</v>
      </c>
      <c r="W80" s="56" t="s">
        <v>777</v>
      </c>
      <c r="X80" s="56" t="s">
        <v>777</v>
      </c>
      <c r="Y80" s="56" t="s">
        <v>777</v>
      </c>
      <c r="Z80" s="56" t="s">
        <v>777</v>
      </c>
      <c r="AA80" s="56" t="s">
        <v>777</v>
      </c>
    </row>
    <row r="81" spans="1:27" ht="52.5">
      <c r="A81" s="62" t="s">
        <v>831</v>
      </c>
      <c r="B81" s="63" t="s">
        <v>832</v>
      </c>
      <c r="C81" s="62" t="s">
        <v>774</v>
      </c>
      <c r="D81" s="55" t="s">
        <v>777</v>
      </c>
      <c r="E81" s="56" t="s">
        <v>777</v>
      </c>
      <c r="F81" s="56" t="s">
        <v>777</v>
      </c>
      <c r="G81" s="56" t="s">
        <v>777</v>
      </c>
      <c r="H81" s="56" t="s">
        <v>777</v>
      </c>
      <c r="I81" s="56" t="s">
        <v>777</v>
      </c>
      <c r="J81" s="56" t="s">
        <v>777</v>
      </c>
      <c r="K81" s="56" t="s">
        <v>777</v>
      </c>
      <c r="L81" s="56" t="s">
        <v>777</v>
      </c>
      <c r="M81" s="56" t="s">
        <v>777</v>
      </c>
      <c r="N81" s="56" t="s">
        <v>777</v>
      </c>
      <c r="O81" s="56" t="s">
        <v>777</v>
      </c>
      <c r="P81" s="56" t="s">
        <v>777</v>
      </c>
      <c r="Q81" s="56" t="s">
        <v>777</v>
      </c>
      <c r="R81" s="56" t="s">
        <v>777</v>
      </c>
      <c r="S81" s="56" t="s">
        <v>777</v>
      </c>
      <c r="T81" s="56" t="s">
        <v>777</v>
      </c>
      <c r="U81" s="56" t="s">
        <v>777</v>
      </c>
      <c r="V81" s="56" t="s">
        <v>777</v>
      </c>
      <c r="W81" s="56" t="s">
        <v>777</v>
      </c>
      <c r="X81" s="56" t="s">
        <v>777</v>
      </c>
      <c r="Y81" s="56" t="s">
        <v>777</v>
      </c>
      <c r="Z81" s="56" t="s">
        <v>777</v>
      </c>
      <c r="AA81" s="56" t="s">
        <v>777</v>
      </c>
    </row>
    <row r="82" spans="1:27" ht="31.5">
      <c r="A82" s="62" t="s">
        <v>833</v>
      </c>
      <c r="B82" s="63" t="s">
        <v>834</v>
      </c>
      <c r="C82" s="62" t="s">
        <v>774</v>
      </c>
      <c r="D82" s="55" t="s">
        <v>777</v>
      </c>
      <c r="E82" s="56" t="s">
        <v>777</v>
      </c>
      <c r="F82" s="56" t="s">
        <v>777</v>
      </c>
      <c r="G82" s="56" t="s">
        <v>777</v>
      </c>
      <c r="H82" s="56" t="s">
        <v>777</v>
      </c>
      <c r="I82" s="56" t="s">
        <v>777</v>
      </c>
      <c r="J82" s="56" t="s">
        <v>777</v>
      </c>
      <c r="K82" s="56" t="s">
        <v>777</v>
      </c>
      <c r="L82" s="56" t="s">
        <v>777</v>
      </c>
      <c r="M82" s="56" t="s">
        <v>777</v>
      </c>
      <c r="N82" s="56" t="s">
        <v>777</v>
      </c>
      <c r="O82" s="56" t="s">
        <v>777</v>
      </c>
      <c r="P82" s="56" t="s">
        <v>777</v>
      </c>
      <c r="Q82" s="56" t="s">
        <v>777</v>
      </c>
      <c r="R82" s="56" t="s">
        <v>777</v>
      </c>
      <c r="S82" s="56" t="s">
        <v>777</v>
      </c>
      <c r="T82" s="56" t="s">
        <v>777</v>
      </c>
      <c r="U82" s="56" t="s">
        <v>777</v>
      </c>
      <c r="V82" s="56" t="s">
        <v>777</v>
      </c>
      <c r="W82" s="56" t="s">
        <v>777</v>
      </c>
      <c r="X82" s="56" t="s">
        <v>777</v>
      </c>
      <c r="Y82" s="56" t="s">
        <v>777</v>
      </c>
      <c r="Z82" s="56" t="s">
        <v>777</v>
      </c>
      <c r="AA82" s="56" t="s">
        <v>777</v>
      </c>
    </row>
    <row r="83" spans="1:27" ht="42">
      <c r="A83" s="62" t="s">
        <v>835</v>
      </c>
      <c r="B83" s="63" t="s">
        <v>836</v>
      </c>
      <c r="C83" s="62" t="s">
        <v>774</v>
      </c>
      <c r="D83" s="55" t="s">
        <v>777</v>
      </c>
      <c r="E83" s="56" t="s">
        <v>777</v>
      </c>
      <c r="F83" s="56" t="s">
        <v>777</v>
      </c>
      <c r="G83" s="56" t="s">
        <v>777</v>
      </c>
      <c r="H83" s="56" t="s">
        <v>777</v>
      </c>
      <c r="I83" s="56" t="s">
        <v>777</v>
      </c>
      <c r="J83" s="56" t="s">
        <v>777</v>
      </c>
      <c r="K83" s="56" t="s">
        <v>777</v>
      </c>
      <c r="L83" s="56" t="s">
        <v>777</v>
      </c>
      <c r="M83" s="56" t="s">
        <v>777</v>
      </c>
      <c r="N83" s="56" t="s">
        <v>777</v>
      </c>
      <c r="O83" s="56" t="s">
        <v>777</v>
      </c>
      <c r="P83" s="56" t="s">
        <v>777</v>
      </c>
      <c r="Q83" s="56" t="s">
        <v>777</v>
      </c>
      <c r="R83" s="56" t="s">
        <v>777</v>
      </c>
      <c r="S83" s="56" t="s">
        <v>777</v>
      </c>
      <c r="T83" s="56" t="s">
        <v>777</v>
      </c>
      <c r="U83" s="56" t="s">
        <v>777</v>
      </c>
      <c r="V83" s="56" t="s">
        <v>777</v>
      </c>
      <c r="W83" s="56" t="s">
        <v>777</v>
      </c>
      <c r="X83" s="56" t="s">
        <v>777</v>
      </c>
      <c r="Y83" s="56" t="s">
        <v>777</v>
      </c>
      <c r="Z83" s="56" t="s">
        <v>777</v>
      </c>
      <c r="AA83" s="56" t="s">
        <v>777</v>
      </c>
    </row>
    <row r="84" spans="1:27" ht="73.5">
      <c r="A84" s="62" t="s">
        <v>148</v>
      </c>
      <c r="B84" s="63" t="s">
        <v>837</v>
      </c>
      <c r="C84" s="62" t="s">
        <v>774</v>
      </c>
      <c r="D84" s="55" t="s">
        <v>777</v>
      </c>
      <c r="E84" s="56" t="s">
        <v>777</v>
      </c>
      <c r="F84" s="56" t="s">
        <v>777</v>
      </c>
      <c r="G84" s="56" t="s">
        <v>777</v>
      </c>
      <c r="H84" s="56" t="s">
        <v>777</v>
      </c>
      <c r="I84" s="56" t="s">
        <v>777</v>
      </c>
      <c r="J84" s="56" t="s">
        <v>777</v>
      </c>
      <c r="K84" s="56" t="s">
        <v>777</v>
      </c>
      <c r="L84" s="56" t="s">
        <v>777</v>
      </c>
      <c r="M84" s="56" t="s">
        <v>777</v>
      </c>
      <c r="N84" s="56" t="s">
        <v>777</v>
      </c>
      <c r="O84" s="56" t="s">
        <v>777</v>
      </c>
      <c r="P84" s="56" t="s">
        <v>777</v>
      </c>
      <c r="Q84" s="56" t="s">
        <v>777</v>
      </c>
      <c r="R84" s="56" t="s">
        <v>777</v>
      </c>
      <c r="S84" s="56" t="s">
        <v>777</v>
      </c>
      <c r="T84" s="56" t="s">
        <v>777</v>
      </c>
      <c r="U84" s="56" t="s">
        <v>777</v>
      </c>
      <c r="V84" s="56" t="s">
        <v>777</v>
      </c>
      <c r="W84" s="56" t="s">
        <v>777</v>
      </c>
      <c r="X84" s="56" t="s">
        <v>777</v>
      </c>
      <c r="Y84" s="56" t="s">
        <v>777</v>
      </c>
      <c r="Z84" s="56" t="s">
        <v>777</v>
      </c>
      <c r="AA84" s="56" t="s">
        <v>777</v>
      </c>
    </row>
    <row r="85" spans="1:27" ht="52.5">
      <c r="A85" s="62" t="s">
        <v>838</v>
      </c>
      <c r="B85" s="63" t="s">
        <v>839</v>
      </c>
      <c r="C85" s="62" t="s">
        <v>774</v>
      </c>
      <c r="D85" s="55" t="s">
        <v>777</v>
      </c>
      <c r="E85" s="56" t="s">
        <v>777</v>
      </c>
      <c r="F85" s="56" t="s">
        <v>777</v>
      </c>
      <c r="G85" s="56" t="s">
        <v>777</v>
      </c>
      <c r="H85" s="56" t="s">
        <v>777</v>
      </c>
      <c r="I85" s="56" t="s">
        <v>777</v>
      </c>
      <c r="J85" s="56" t="s">
        <v>777</v>
      </c>
      <c r="K85" s="56" t="s">
        <v>777</v>
      </c>
      <c r="L85" s="56" t="s">
        <v>777</v>
      </c>
      <c r="M85" s="56" t="s">
        <v>777</v>
      </c>
      <c r="N85" s="56" t="s">
        <v>777</v>
      </c>
      <c r="O85" s="56" t="s">
        <v>777</v>
      </c>
      <c r="P85" s="56" t="s">
        <v>777</v>
      </c>
      <c r="Q85" s="56" t="s">
        <v>777</v>
      </c>
      <c r="R85" s="56" t="s">
        <v>777</v>
      </c>
      <c r="S85" s="56" t="s">
        <v>777</v>
      </c>
      <c r="T85" s="56" t="s">
        <v>777</v>
      </c>
      <c r="U85" s="56" t="s">
        <v>777</v>
      </c>
      <c r="V85" s="56" t="s">
        <v>777</v>
      </c>
      <c r="W85" s="56" t="s">
        <v>777</v>
      </c>
      <c r="X85" s="56" t="s">
        <v>777</v>
      </c>
      <c r="Y85" s="56" t="s">
        <v>777</v>
      </c>
      <c r="Z85" s="56" t="s">
        <v>777</v>
      </c>
      <c r="AA85" s="56" t="s">
        <v>777</v>
      </c>
    </row>
    <row r="86" spans="1:27" ht="63">
      <c r="A86" s="62" t="s">
        <v>840</v>
      </c>
      <c r="B86" s="63" t="s">
        <v>841</v>
      </c>
      <c r="C86" s="62" t="s">
        <v>774</v>
      </c>
      <c r="D86" s="55" t="s">
        <v>777</v>
      </c>
      <c r="E86" s="56" t="s">
        <v>777</v>
      </c>
      <c r="F86" s="56" t="s">
        <v>777</v>
      </c>
      <c r="G86" s="56" t="s">
        <v>777</v>
      </c>
      <c r="H86" s="56" t="s">
        <v>777</v>
      </c>
      <c r="I86" s="56" t="s">
        <v>777</v>
      </c>
      <c r="J86" s="56" t="s">
        <v>777</v>
      </c>
      <c r="K86" s="56" t="s">
        <v>777</v>
      </c>
      <c r="L86" s="56" t="s">
        <v>777</v>
      </c>
      <c r="M86" s="56" t="s">
        <v>777</v>
      </c>
      <c r="N86" s="56" t="s">
        <v>777</v>
      </c>
      <c r="O86" s="56" t="s">
        <v>777</v>
      </c>
      <c r="P86" s="56" t="s">
        <v>777</v>
      </c>
      <c r="Q86" s="56" t="s">
        <v>777</v>
      </c>
      <c r="R86" s="56" t="s">
        <v>777</v>
      </c>
      <c r="S86" s="56" t="s">
        <v>777</v>
      </c>
      <c r="T86" s="56" t="s">
        <v>777</v>
      </c>
      <c r="U86" s="56" t="s">
        <v>777</v>
      </c>
      <c r="V86" s="56" t="s">
        <v>777</v>
      </c>
      <c r="W86" s="56" t="s">
        <v>777</v>
      </c>
      <c r="X86" s="56" t="s">
        <v>777</v>
      </c>
      <c r="Y86" s="56" t="s">
        <v>777</v>
      </c>
      <c r="Z86" s="56" t="s">
        <v>777</v>
      </c>
      <c r="AA86" s="56" t="s">
        <v>777</v>
      </c>
    </row>
    <row r="87" spans="1:27" ht="42">
      <c r="A87" s="62" t="s">
        <v>150</v>
      </c>
      <c r="B87" s="63" t="s">
        <v>842</v>
      </c>
      <c r="C87" s="62" t="s">
        <v>774</v>
      </c>
      <c r="D87" s="55" t="s">
        <v>777</v>
      </c>
      <c r="E87" s="56" t="s">
        <v>777</v>
      </c>
      <c r="F87" s="56" t="s">
        <v>777</v>
      </c>
      <c r="G87" s="56" t="s">
        <v>777</v>
      </c>
      <c r="H87" s="56" t="s">
        <v>777</v>
      </c>
      <c r="I87" s="56" t="s">
        <v>777</v>
      </c>
      <c r="J87" s="56" t="s">
        <v>777</v>
      </c>
      <c r="K87" s="56" t="s">
        <v>777</v>
      </c>
      <c r="L87" s="56" t="s">
        <v>777</v>
      </c>
      <c r="M87" s="56" t="s">
        <v>777</v>
      </c>
      <c r="N87" s="56" t="s">
        <v>777</v>
      </c>
      <c r="O87" s="56" t="s">
        <v>777</v>
      </c>
      <c r="P87" s="56" t="s">
        <v>777</v>
      </c>
      <c r="Q87" s="56" t="s">
        <v>777</v>
      </c>
      <c r="R87" s="56" t="s">
        <v>777</v>
      </c>
      <c r="S87" s="56" t="s">
        <v>777</v>
      </c>
      <c r="T87" s="56" t="s">
        <v>777</v>
      </c>
      <c r="U87" s="56" t="s">
        <v>777</v>
      </c>
      <c r="V87" s="56" t="s">
        <v>777</v>
      </c>
      <c r="W87" s="56" t="s">
        <v>777</v>
      </c>
      <c r="X87" s="56" t="s">
        <v>777</v>
      </c>
      <c r="Y87" s="56" t="s">
        <v>777</v>
      </c>
      <c r="Z87" s="56" t="s">
        <v>777</v>
      </c>
      <c r="AA87" s="56" t="s">
        <v>777</v>
      </c>
    </row>
    <row r="88" spans="1:27" ht="52.5">
      <c r="A88" s="62" t="s">
        <v>152</v>
      </c>
      <c r="B88" s="63" t="s">
        <v>843</v>
      </c>
      <c r="C88" s="62" t="s">
        <v>774</v>
      </c>
      <c r="D88" s="55" t="s">
        <v>777</v>
      </c>
      <c r="E88" s="56" t="s">
        <v>777</v>
      </c>
      <c r="F88" s="56" t="s">
        <v>777</v>
      </c>
      <c r="G88" s="56" t="s">
        <v>777</v>
      </c>
      <c r="H88" s="56" t="s">
        <v>777</v>
      </c>
      <c r="I88" s="56" t="s">
        <v>777</v>
      </c>
      <c r="J88" s="56" t="s">
        <v>777</v>
      </c>
      <c r="K88" s="56" t="s">
        <v>777</v>
      </c>
      <c r="L88" s="56" t="s">
        <v>777</v>
      </c>
      <c r="M88" s="56" t="s">
        <v>777</v>
      </c>
      <c r="N88" s="56" t="s">
        <v>777</v>
      </c>
      <c r="O88" s="56" t="s">
        <v>777</v>
      </c>
      <c r="P88" s="56" t="s">
        <v>777</v>
      </c>
      <c r="Q88" s="56" t="s">
        <v>777</v>
      </c>
      <c r="R88" s="56" t="s">
        <v>777</v>
      </c>
      <c r="S88" s="56" t="s">
        <v>777</v>
      </c>
      <c r="T88" s="56" t="s">
        <v>777</v>
      </c>
      <c r="U88" s="56" t="s">
        <v>777</v>
      </c>
      <c r="V88" s="56" t="s">
        <v>777</v>
      </c>
      <c r="W88" s="56" t="s">
        <v>777</v>
      </c>
      <c r="X88" s="56" t="s">
        <v>777</v>
      </c>
      <c r="Y88" s="56" t="s">
        <v>777</v>
      </c>
      <c r="Z88" s="56" t="s">
        <v>777</v>
      </c>
      <c r="AA88" s="56" t="s">
        <v>777</v>
      </c>
    </row>
    <row r="89" spans="1:27" ht="21">
      <c r="A89" s="62" t="s">
        <v>154</v>
      </c>
      <c r="B89" s="63" t="s">
        <v>844</v>
      </c>
      <c r="C89" s="62" t="s">
        <v>774</v>
      </c>
      <c r="D89" s="55" t="s">
        <v>777</v>
      </c>
      <c r="E89" s="56">
        <f aca="true" t="shared" si="5" ref="E89:Z89">SUM(E90:E92)</f>
        <v>0</v>
      </c>
      <c r="F89" s="56">
        <f t="shared" si="5"/>
        <v>0</v>
      </c>
      <c r="G89" s="56">
        <f t="shared" si="5"/>
        <v>0</v>
      </c>
      <c r="H89" s="56">
        <f t="shared" si="5"/>
        <v>0</v>
      </c>
      <c r="I89" s="56">
        <f t="shared" si="5"/>
        <v>0</v>
      </c>
      <c r="J89" s="56">
        <f t="shared" si="5"/>
        <v>0</v>
      </c>
      <c r="K89" s="56">
        <f t="shared" si="5"/>
        <v>0</v>
      </c>
      <c r="L89" s="56">
        <f t="shared" si="5"/>
        <v>0</v>
      </c>
      <c r="M89" s="56">
        <f t="shared" si="5"/>
        <v>0</v>
      </c>
      <c r="N89" s="56">
        <f t="shared" si="5"/>
        <v>0</v>
      </c>
      <c r="O89" s="56">
        <f t="shared" si="5"/>
        <v>0</v>
      </c>
      <c r="P89" s="56">
        <f t="shared" si="5"/>
        <v>0</v>
      </c>
      <c r="Q89" s="56">
        <f t="shared" si="5"/>
        <v>0</v>
      </c>
      <c r="R89" s="56">
        <f t="shared" si="5"/>
        <v>0</v>
      </c>
      <c r="S89" s="56">
        <f t="shared" si="5"/>
        <v>0</v>
      </c>
      <c r="T89" s="56">
        <f t="shared" si="5"/>
        <v>0</v>
      </c>
      <c r="U89" s="56">
        <f t="shared" si="5"/>
        <v>0</v>
      </c>
      <c r="V89" s="56">
        <f t="shared" si="5"/>
        <v>0</v>
      </c>
      <c r="W89" s="56">
        <f t="shared" si="5"/>
        <v>0</v>
      </c>
      <c r="X89" s="56">
        <f t="shared" si="5"/>
        <v>0</v>
      </c>
      <c r="Y89" s="56">
        <f t="shared" si="5"/>
        <v>0</v>
      </c>
      <c r="Z89" s="56">
        <f t="shared" si="5"/>
        <v>0</v>
      </c>
      <c r="AA89" s="56" t="s">
        <v>777</v>
      </c>
    </row>
    <row r="90" spans="1:27" ht="22.5">
      <c r="A90" s="160" t="s">
        <v>845</v>
      </c>
      <c r="B90" s="161" t="s">
        <v>865</v>
      </c>
      <c r="C90" s="160" t="s">
        <v>866</v>
      </c>
      <c r="D90" s="57" t="s">
        <v>777</v>
      </c>
      <c r="E90" s="58">
        <v>0</v>
      </c>
      <c r="F90" s="58">
        <v>0</v>
      </c>
      <c r="G90" s="58">
        <v>0</v>
      </c>
      <c r="H90" s="58">
        <v>0</v>
      </c>
      <c r="I90" s="58">
        <v>0</v>
      </c>
      <c r="J90" s="58">
        <v>0</v>
      </c>
      <c r="K90" s="58">
        <v>0</v>
      </c>
      <c r="L90" s="58">
        <v>0</v>
      </c>
      <c r="M90" s="58">
        <v>0</v>
      </c>
      <c r="N90" s="58">
        <v>0</v>
      </c>
      <c r="O90" s="58">
        <v>0</v>
      </c>
      <c r="P90" s="58">
        <v>0</v>
      </c>
      <c r="Q90" s="58">
        <v>0</v>
      </c>
      <c r="R90" s="58">
        <v>0</v>
      </c>
      <c r="S90" s="58">
        <v>0</v>
      </c>
      <c r="T90" s="58">
        <v>0</v>
      </c>
      <c r="U90" s="58">
        <v>0</v>
      </c>
      <c r="V90" s="58">
        <v>0</v>
      </c>
      <c r="W90" s="58">
        <v>0</v>
      </c>
      <c r="X90" s="58">
        <v>0</v>
      </c>
      <c r="Y90" s="58">
        <v>0</v>
      </c>
      <c r="Z90" s="58">
        <v>0</v>
      </c>
      <c r="AA90" s="56" t="s">
        <v>777</v>
      </c>
    </row>
    <row r="91" spans="1:27" ht="15.75">
      <c r="A91" s="160" t="s">
        <v>846</v>
      </c>
      <c r="B91" s="161" t="s">
        <v>867</v>
      </c>
      <c r="C91" s="160" t="s">
        <v>868</v>
      </c>
      <c r="D91" s="57" t="s">
        <v>777</v>
      </c>
      <c r="E91" s="58">
        <v>0</v>
      </c>
      <c r="F91" s="58">
        <v>0</v>
      </c>
      <c r="G91" s="58">
        <v>0</v>
      </c>
      <c r="H91" s="58">
        <v>0</v>
      </c>
      <c r="I91" s="58">
        <v>0</v>
      </c>
      <c r="J91" s="58">
        <v>0</v>
      </c>
      <c r="K91" s="58">
        <v>0</v>
      </c>
      <c r="L91" s="58">
        <v>0</v>
      </c>
      <c r="M91" s="58">
        <v>0</v>
      </c>
      <c r="N91" s="58">
        <v>0</v>
      </c>
      <c r="O91" s="58">
        <v>0</v>
      </c>
      <c r="P91" s="58">
        <v>0</v>
      </c>
      <c r="Q91" s="58">
        <v>0</v>
      </c>
      <c r="R91" s="58">
        <v>0</v>
      </c>
      <c r="S91" s="58">
        <v>0</v>
      </c>
      <c r="T91" s="58">
        <v>0</v>
      </c>
      <c r="U91" s="58">
        <v>0</v>
      </c>
      <c r="V91" s="58">
        <v>0</v>
      </c>
      <c r="W91" s="58">
        <v>0</v>
      </c>
      <c r="X91" s="58">
        <v>0</v>
      </c>
      <c r="Y91" s="58">
        <v>0</v>
      </c>
      <c r="Z91" s="58">
        <v>0</v>
      </c>
      <c r="AA91" s="56" t="s">
        <v>777</v>
      </c>
    </row>
    <row r="92" spans="1:27" ht="22.5">
      <c r="A92" s="160" t="s">
        <v>847</v>
      </c>
      <c r="B92" s="161" t="s">
        <v>869</v>
      </c>
      <c r="C92" s="160" t="s">
        <v>870</v>
      </c>
      <c r="D92" s="57" t="s">
        <v>777</v>
      </c>
      <c r="E92" s="58">
        <v>0</v>
      </c>
      <c r="F92" s="58">
        <v>0</v>
      </c>
      <c r="G92" s="58">
        <v>0</v>
      </c>
      <c r="H92" s="58">
        <v>0</v>
      </c>
      <c r="I92" s="58">
        <v>0</v>
      </c>
      <c r="J92" s="58">
        <v>0</v>
      </c>
      <c r="K92" s="58">
        <v>0</v>
      </c>
      <c r="L92" s="58">
        <v>0</v>
      </c>
      <c r="M92" s="58">
        <v>0</v>
      </c>
      <c r="N92" s="58">
        <v>0</v>
      </c>
      <c r="O92" s="58">
        <v>0</v>
      </c>
      <c r="P92" s="58">
        <v>0</v>
      </c>
      <c r="Q92" s="58">
        <v>0</v>
      </c>
      <c r="R92" s="58">
        <v>0</v>
      </c>
      <c r="S92" s="58">
        <v>0</v>
      </c>
      <c r="T92" s="58">
        <v>0</v>
      </c>
      <c r="U92" s="58">
        <v>0</v>
      </c>
      <c r="V92" s="58">
        <v>0</v>
      </c>
      <c r="W92" s="58">
        <v>0</v>
      </c>
      <c r="X92" s="58">
        <v>0</v>
      </c>
      <c r="Y92" s="58">
        <v>0</v>
      </c>
      <c r="Z92" s="58">
        <v>0</v>
      </c>
      <c r="AA92" s="56" t="s">
        <v>777</v>
      </c>
    </row>
  </sheetData>
  <sheetProtection/>
  <mergeCells count="17">
    <mergeCell ref="E30:S30"/>
    <mergeCell ref="AA30:AA32"/>
    <mergeCell ref="E31:K31"/>
    <mergeCell ref="L31:S31"/>
    <mergeCell ref="T30:Z31"/>
    <mergeCell ref="X16:AA16"/>
    <mergeCell ref="A17:AA17"/>
    <mergeCell ref="K18:L18"/>
    <mergeCell ref="G20:T20"/>
    <mergeCell ref="G21:T21"/>
    <mergeCell ref="K23:L23"/>
    <mergeCell ref="I25:V25"/>
    <mergeCell ref="I26:V26"/>
    <mergeCell ref="A30:A32"/>
    <mergeCell ref="B30:B32"/>
    <mergeCell ref="C30:C32"/>
    <mergeCell ref="D30:D32"/>
  </mergeCells>
  <printOptions/>
  <pageMargins left="0.54" right="0.17" top="0.75" bottom="0.57" header="0.3" footer="0.3"/>
  <pageSetup fitToHeight="0" fitToWidth="1" horizontalDpi="600" verticalDpi="6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2"/>
  <sheetViews>
    <sheetView zoomScalePageLayoutView="0" workbookViewId="0" topLeftCell="A14">
      <pane xSplit="2" ySplit="20" topLeftCell="C68" activePane="bottomRight" state="frozen"/>
      <selection pane="topLeft" activeCell="A14" sqref="A14"/>
      <selection pane="topRight" activeCell="C14" sqref="C14"/>
      <selection pane="bottomLeft" activeCell="A18" sqref="A18"/>
      <selection pane="bottomRight" activeCell="E73" sqref="E73"/>
    </sheetView>
  </sheetViews>
  <sheetFormatPr defaultColWidth="9.140625" defaultRowHeight="15"/>
  <cols>
    <col min="1" max="1" width="8.57421875" style="5" customWidth="1"/>
    <col min="2" max="2" width="28.140625" style="5" customWidth="1"/>
    <col min="3" max="3" width="13.8515625" style="5" customWidth="1"/>
    <col min="4" max="4" width="25.140625" style="5" customWidth="1"/>
    <col min="5" max="9" width="6.57421875" style="5" customWidth="1"/>
    <col min="10" max="10" width="9.28125" style="5" customWidth="1"/>
    <col min="11" max="20" width="6.57421875" style="5" customWidth="1"/>
    <col min="21" max="21" width="13.7109375" style="5" customWidth="1"/>
    <col min="22" max="16384" width="9.140625" style="5" customWidth="1"/>
  </cols>
  <sheetData>
    <row r="1" s="8" customFormat="1" ht="12">
      <c r="U1" s="9" t="s">
        <v>64</v>
      </c>
    </row>
    <row r="2" s="8" customFormat="1" ht="24" customHeight="1"/>
    <row r="3" spans="1:21" s="10" customFormat="1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10" customFormat="1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1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s="10" customFormat="1" ht="25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3" customFormat="1" ht="1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s="10" customFormat="1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11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s="45" customFormat="1" ht="24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s="3" customFormat="1" ht="1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11.2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11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11.2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9" t="s">
        <v>64</v>
      </c>
    </row>
    <row r="16" spans="1:21" ht="27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83" t="s">
        <v>1</v>
      </c>
      <c r="S16" s="183"/>
      <c r="T16" s="183"/>
      <c r="U16" s="183"/>
    </row>
    <row r="17" spans="1:21" ht="11.25" customHeight="1">
      <c r="A17" s="206" t="s">
        <v>65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</row>
    <row r="18" spans="1:21" ht="11.25" customHeight="1">
      <c r="A18" s="10"/>
      <c r="B18" s="10"/>
      <c r="C18" s="10"/>
      <c r="D18" s="10"/>
      <c r="E18" s="10"/>
      <c r="F18" s="10"/>
      <c r="G18" s="11" t="s">
        <v>3</v>
      </c>
      <c r="H18" s="185" t="s">
        <v>862</v>
      </c>
      <c r="I18" s="185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ht="11.25" customHeight="1"/>
    <row r="20" spans="1:21" ht="11.25" customHeight="1">
      <c r="A20" s="10"/>
      <c r="B20" s="10"/>
      <c r="C20" s="10"/>
      <c r="D20" s="10"/>
      <c r="E20" s="11" t="s">
        <v>4</v>
      </c>
      <c r="F20" s="186" t="s">
        <v>772</v>
      </c>
      <c r="G20" s="186"/>
      <c r="H20" s="186"/>
      <c r="I20" s="186"/>
      <c r="J20" s="186"/>
      <c r="K20" s="186"/>
      <c r="L20" s="186"/>
      <c r="M20" s="186"/>
      <c r="N20" s="186"/>
      <c r="O20" s="186"/>
      <c r="P20" s="10"/>
      <c r="Q20" s="10"/>
      <c r="R20" s="10"/>
      <c r="S20" s="10"/>
      <c r="T20" s="10"/>
      <c r="U20" s="10"/>
    </row>
    <row r="21" spans="1:21" ht="11.25" customHeight="1">
      <c r="A21" s="3"/>
      <c r="B21" s="3"/>
      <c r="C21" s="3"/>
      <c r="D21" s="3"/>
      <c r="E21" s="3"/>
      <c r="F21" s="201" t="s">
        <v>5</v>
      </c>
      <c r="G21" s="201"/>
      <c r="H21" s="201"/>
      <c r="I21" s="201"/>
      <c r="J21" s="201"/>
      <c r="K21" s="201"/>
      <c r="L21" s="201"/>
      <c r="M21" s="201"/>
      <c r="N21" s="201"/>
      <c r="O21" s="201"/>
      <c r="P21" s="3"/>
      <c r="Q21" s="3"/>
      <c r="R21" s="3"/>
      <c r="S21" s="3"/>
      <c r="T21" s="3"/>
      <c r="U21" s="3"/>
    </row>
    <row r="22" ht="11.25" customHeight="1"/>
    <row r="23" spans="1:21" ht="11.25" customHeight="1">
      <c r="A23" s="10"/>
      <c r="B23" s="10"/>
      <c r="C23" s="10"/>
      <c r="D23" s="10"/>
      <c r="E23" s="10"/>
      <c r="F23" s="10"/>
      <c r="G23" s="11" t="s">
        <v>6</v>
      </c>
      <c r="H23" s="185" t="s">
        <v>863</v>
      </c>
      <c r="I23" s="185"/>
      <c r="J23" s="10" t="s">
        <v>7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ht="11.25" customHeight="1"/>
    <row r="25" spans="1:21" ht="39.75" customHeight="1">
      <c r="A25" s="10"/>
      <c r="B25" s="10"/>
      <c r="C25" s="10"/>
      <c r="D25" s="10"/>
      <c r="E25" s="10"/>
      <c r="F25" s="11" t="s">
        <v>8</v>
      </c>
      <c r="G25" s="223" t="s">
        <v>864</v>
      </c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10"/>
    </row>
    <row r="26" spans="1:21" ht="11.25" customHeight="1">
      <c r="A26" s="3"/>
      <c r="B26" s="3"/>
      <c r="C26" s="3"/>
      <c r="D26" s="3"/>
      <c r="E26" s="3"/>
      <c r="F26" s="3"/>
      <c r="G26" s="201" t="s">
        <v>9</v>
      </c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3"/>
      <c r="S26" s="3"/>
      <c r="T26" s="3"/>
      <c r="U26" s="3"/>
    </row>
    <row r="27" ht="11.25" customHeight="1"/>
    <row r="28" ht="11.25" customHeight="1"/>
    <row r="29" ht="11.25" customHeight="1"/>
    <row r="30" spans="1:21" s="8" customFormat="1" ht="15" customHeight="1">
      <c r="A30" s="195" t="s">
        <v>32</v>
      </c>
      <c r="B30" s="195" t="s">
        <v>33</v>
      </c>
      <c r="C30" s="195" t="s">
        <v>12</v>
      </c>
      <c r="D30" s="195" t="s">
        <v>66</v>
      </c>
      <c r="E30" s="193" t="s">
        <v>895</v>
      </c>
      <c r="F30" s="193"/>
      <c r="G30" s="193"/>
      <c r="H30" s="193"/>
      <c r="I30" s="193"/>
      <c r="J30" s="193"/>
      <c r="K30" s="193"/>
      <c r="L30" s="193"/>
      <c r="M30" s="193"/>
      <c r="N30" s="193"/>
      <c r="O30" s="194"/>
      <c r="P30" s="188" t="s">
        <v>896</v>
      </c>
      <c r="Q30" s="203"/>
      <c r="R30" s="203"/>
      <c r="S30" s="203"/>
      <c r="T30" s="189"/>
      <c r="U30" s="195" t="s">
        <v>15</v>
      </c>
    </row>
    <row r="31" spans="1:21" s="8" customFormat="1" ht="15" customHeight="1">
      <c r="A31" s="196"/>
      <c r="B31" s="196"/>
      <c r="C31" s="196"/>
      <c r="D31" s="196"/>
      <c r="E31" s="202" t="s">
        <v>16</v>
      </c>
      <c r="F31" s="202"/>
      <c r="G31" s="202"/>
      <c r="H31" s="202"/>
      <c r="I31" s="199"/>
      <c r="J31" s="198" t="s">
        <v>17</v>
      </c>
      <c r="K31" s="202"/>
      <c r="L31" s="202"/>
      <c r="M31" s="202"/>
      <c r="N31" s="202"/>
      <c r="O31" s="199"/>
      <c r="P31" s="200"/>
      <c r="Q31" s="204"/>
      <c r="R31" s="204"/>
      <c r="S31" s="204"/>
      <c r="T31" s="205"/>
      <c r="U31" s="196"/>
    </row>
    <row r="32" spans="1:21" s="8" customFormat="1" ht="60" customHeight="1">
      <c r="A32" s="197"/>
      <c r="B32" s="197"/>
      <c r="C32" s="197"/>
      <c r="D32" s="197"/>
      <c r="E32" s="53" t="s">
        <v>49</v>
      </c>
      <c r="F32" s="53" t="s">
        <v>50</v>
      </c>
      <c r="G32" s="53" t="s">
        <v>51</v>
      </c>
      <c r="H32" s="53" t="s">
        <v>52</v>
      </c>
      <c r="I32" s="53" t="s">
        <v>53</v>
      </c>
      <c r="J32" s="52" t="s">
        <v>67</v>
      </c>
      <c r="K32" s="53" t="s">
        <v>49</v>
      </c>
      <c r="L32" s="53" t="s">
        <v>50</v>
      </c>
      <c r="M32" s="53" t="s">
        <v>51</v>
      </c>
      <c r="N32" s="53" t="s">
        <v>52</v>
      </c>
      <c r="O32" s="53" t="s">
        <v>53</v>
      </c>
      <c r="P32" s="53" t="s">
        <v>49</v>
      </c>
      <c r="Q32" s="53" t="s">
        <v>50</v>
      </c>
      <c r="R32" s="53" t="s">
        <v>51</v>
      </c>
      <c r="S32" s="53" t="s">
        <v>52</v>
      </c>
      <c r="T32" s="53" t="s">
        <v>53</v>
      </c>
      <c r="U32" s="197"/>
    </row>
    <row r="33" spans="1:21" s="8" customFormat="1" ht="12">
      <c r="A33" s="47">
        <v>1</v>
      </c>
      <c r="B33" s="47">
        <v>2</v>
      </c>
      <c r="C33" s="47">
        <v>3</v>
      </c>
      <c r="D33" s="47">
        <v>4</v>
      </c>
      <c r="E33" s="47">
        <v>5</v>
      </c>
      <c r="F33" s="47">
        <v>6</v>
      </c>
      <c r="G33" s="47">
        <v>7</v>
      </c>
      <c r="H33" s="47">
        <v>8</v>
      </c>
      <c r="I33" s="47">
        <v>9</v>
      </c>
      <c r="J33" s="47">
        <v>10</v>
      </c>
      <c r="K33" s="47">
        <v>11</v>
      </c>
      <c r="L33" s="47">
        <v>12</v>
      </c>
      <c r="M33" s="47">
        <v>13</v>
      </c>
      <c r="N33" s="47">
        <v>14</v>
      </c>
      <c r="O33" s="47">
        <v>15</v>
      </c>
      <c r="P33" s="47">
        <v>16</v>
      </c>
      <c r="Q33" s="47">
        <v>17</v>
      </c>
      <c r="R33" s="47">
        <v>18</v>
      </c>
      <c r="S33" s="47">
        <v>19</v>
      </c>
      <c r="T33" s="47">
        <v>20</v>
      </c>
      <c r="U33" s="47">
        <v>21</v>
      </c>
    </row>
    <row r="34" spans="1:21" s="8" customFormat="1" ht="21">
      <c r="A34" s="43" t="s">
        <v>773</v>
      </c>
      <c r="B34" s="44" t="s">
        <v>29</v>
      </c>
      <c r="C34" s="43" t="s">
        <v>774</v>
      </c>
      <c r="D34" s="36" t="s">
        <v>777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</row>
    <row r="35" spans="1:21" ht="21">
      <c r="A35" s="43" t="s">
        <v>775</v>
      </c>
      <c r="B35" s="44" t="s">
        <v>776</v>
      </c>
      <c r="C35" s="43" t="s">
        <v>774</v>
      </c>
      <c r="D35" s="36" t="s">
        <v>777</v>
      </c>
      <c r="E35" s="49" t="s">
        <v>777</v>
      </c>
      <c r="F35" s="49" t="s">
        <v>777</v>
      </c>
      <c r="G35" s="49" t="s">
        <v>777</v>
      </c>
      <c r="H35" s="49" t="s">
        <v>777</v>
      </c>
      <c r="I35" s="49" t="s">
        <v>777</v>
      </c>
      <c r="J35" s="49" t="s">
        <v>777</v>
      </c>
      <c r="K35" s="49" t="s">
        <v>777</v>
      </c>
      <c r="L35" s="49" t="s">
        <v>777</v>
      </c>
      <c r="M35" s="49" t="s">
        <v>777</v>
      </c>
      <c r="N35" s="49" t="s">
        <v>777</v>
      </c>
      <c r="O35" s="49" t="s">
        <v>777</v>
      </c>
      <c r="P35" s="49" t="s">
        <v>777</v>
      </c>
      <c r="Q35" s="49" t="s">
        <v>777</v>
      </c>
      <c r="R35" s="49" t="s">
        <v>777</v>
      </c>
      <c r="S35" s="49" t="s">
        <v>777</v>
      </c>
      <c r="T35" s="49" t="s">
        <v>777</v>
      </c>
      <c r="U35" s="49" t="s">
        <v>777</v>
      </c>
    </row>
    <row r="36" spans="1:21" ht="31.5">
      <c r="A36" s="43" t="s">
        <v>778</v>
      </c>
      <c r="B36" s="44" t="s">
        <v>779</v>
      </c>
      <c r="C36" s="43" t="s">
        <v>774</v>
      </c>
      <c r="D36" s="36" t="s">
        <v>777</v>
      </c>
      <c r="E36" s="49" t="s">
        <v>777</v>
      </c>
      <c r="F36" s="49" t="s">
        <v>777</v>
      </c>
      <c r="G36" s="49" t="s">
        <v>777</v>
      </c>
      <c r="H36" s="49" t="s">
        <v>777</v>
      </c>
      <c r="I36" s="49" t="s">
        <v>777</v>
      </c>
      <c r="J36" s="49" t="s">
        <v>777</v>
      </c>
      <c r="K36" s="49" t="s">
        <v>777</v>
      </c>
      <c r="L36" s="49" t="s">
        <v>777</v>
      </c>
      <c r="M36" s="49" t="s">
        <v>777</v>
      </c>
      <c r="N36" s="49" t="s">
        <v>777</v>
      </c>
      <c r="O36" s="49" t="s">
        <v>777</v>
      </c>
      <c r="P36" s="49" t="s">
        <v>777</v>
      </c>
      <c r="Q36" s="49" t="s">
        <v>777</v>
      </c>
      <c r="R36" s="49" t="s">
        <v>777</v>
      </c>
      <c r="S36" s="49" t="s">
        <v>777</v>
      </c>
      <c r="T36" s="49" t="s">
        <v>777</v>
      </c>
      <c r="U36" s="49" t="s">
        <v>777</v>
      </c>
    </row>
    <row r="37" spans="1:21" ht="52.5">
      <c r="A37" s="43" t="s">
        <v>780</v>
      </c>
      <c r="B37" s="44" t="s">
        <v>781</v>
      </c>
      <c r="C37" s="43" t="s">
        <v>774</v>
      </c>
      <c r="D37" s="36" t="s">
        <v>777</v>
      </c>
      <c r="E37" s="49" t="s">
        <v>777</v>
      </c>
      <c r="F37" s="49" t="s">
        <v>777</v>
      </c>
      <c r="G37" s="49" t="s">
        <v>777</v>
      </c>
      <c r="H37" s="49" t="s">
        <v>777</v>
      </c>
      <c r="I37" s="49" t="s">
        <v>777</v>
      </c>
      <c r="J37" s="49" t="s">
        <v>777</v>
      </c>
      <c r="K37" s="49" t="s">
        <v>777</v>
      </c>
      <c r="L37" s="49" t="s">
        <v>777</v>
      </c>
      <c r="M37" s="49" t="s">
        <v>777</v>
      </c>
      <c r="N37" s="49" t="s">
        <v>777</v>
      </c>
      <c r="O37" s="49" t="s">
        <v>777</v>
      </c>
      <c r="P37" s="49" t="s">
        <v>777</v>
      </c>
      <c r="Q37" s="49" t="s">
        <v>777</v>
      </c>
      <c r="R37" s="49" t="s">
        <v>777</v>
      </c>
      <c r="S37" s="49" t="s">
        <v>777</v>
      </c>
      <c r="T37" s="49" t="s">
        <v>777</v>
      </c>
      <c r="U37" s="49" t="s">
        <v>777</v>
      </c>
    </row>
    <row r="38" spans="1:21" ht="31.5">
      <c r="A38" s="43" t="s">
        <v>782</v>
      </c>
      <c r="B38" s="44" t="s">
        <v>783</v>
      </c>
      <c r="C38" s="43" t="s">
        <v>774</v>
      </c>
      <c r="D38" s="36" t="s">
        <v>777</v>
      </c>
      <c r="E38" s="49" t="s">
        <v>777</v>
      </c>
      <c r="F38" s="49" t="s">
        <v>777</v>
      </c>
      <c r="G38" s="49" t="s">
        <v>777</v>
      </c>
      <c r="H38" s="49" t="s">
        <v>777</v>
      </c>
      <c r="I38" s="49" t="s">
        <v>777</v>
      </c>
      <c r="J38" s="49" t="s">
        <v>777</v>
      </c>
      <c r="K38" s="49" t="s">
        <v>777</v>
      </c>
      <c r="L38" s="49" t="s">
        <v>777</v>
      </c>
      <c r="M38" s="49" t="s">
        <v>777</v>
      </c>
      <c r="N38" s="49" t="s">
        <v>777</v>
      </c>
      <c r="O38" s="49" t="s">
        <v>777</v>
      </c>
      <c r="P38" s="49" t="s">
        <v>777</v>
      </c>
      <c r="Q38" s="49" t="s">
        <v>777</v>
      </c>
      <c r="R38" s="49" t="s">
        <v>777</v>
      </c>
      <c r="S38" s="49" t="s">
        <v>777</v>
      </c>
      <c r="T38" s="49" t="s">
        <v>777</v>
      </c>
      <c r="U38" s="49" t="s">
        <v>777</v>
      </c>
    </row>
    <row r="39" spans="1:21" ht="31.5">
      <c r="A39" s="43" t="s">
        <v>784</v>
      </c>
      <c r="B39" s="44" t="s">
        <v>785</v>
      </c>
      <c r="C39" s="43" t="s">
        <v>774</v>
      </c>
      <c r="D39" s="36" t="s">
        <v>777</v>
      </c>
      <c r="E39" s="49" t="s">
        <v>777</v>
      </c>
      <c r="F39" s="49" t="s">
        <v>777</v>
      </c>
      <c r="G39" s="49" t="s">
        <v>777</v>
      </c>
      <c r="H39" s="49" t="s">
        <v>777</v>
      </c>
      <c r="I39" s="49" t="s">
        <v>777</v>
      </c>
      <c r="J39" s="54" t="s">
        <v>777</v>
      </c>
      <c r="K39" s="54" t="s">
        <v>777</v>
      </c>
      <c r="L39" s="54" t="s">
        <v>777</v>
      </c>
      <c r="M39" s="54" t="s">
        <v>777</v>
      </c>
      <c r="N39" s="54" t="s">
        <v>777</v>
      </c>
      <c r="O39" s="49" t="s">
        <v>777</v>
      </c>
      <c r="P39" s="49" t="s">
        <v>777</v>
      </c>
      <c r="Q39" s="49" t="s">
        <v>777</v>
      </c>
      <c r="R39" s="49" t="s">
        <v>777</v>
      </c>
      <c r="S39" s="49" t="s">
        <v>777</v>
      </c>
      <c r="T39" s="49" t="s">
        <v>777</v>
      </c>
      <c r="U39" s="49" t="s">
        <v>777</v>
      </c>
    </row>
    <row r="40" spans="1:21" ht="21">
      <c r="A40" s="43" t="s">
        <v>786</v>
      </c>
      <c r="B40" s="44" t="s">
        <v>787</v>
      </c>
      <c r="C40" s="43" t="s">
        <v>774</v>
      </c>
      <c r="D40" s="36" t="s">
        <v>777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</row>
    <row r="41" spans="1:21" ht="15.75">
      <c r="A41" s="43" t="s">
        <v>788</v>
      </c>
      <c r="B41" s="44" t="s">
        <v>789</v>
      </c>
      <c r="C41" s="43" t="s">
        <v>774</v>
      </c>
      <c r="D41" s="36" t="s">
        <v>777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</row>
    <row r="42" spans="1:21" ht="21">
      <c r="A42" s="43" t="s">
        <v>138</v>
      </c>
      <c r="B42" s="44" t="s">
        <v>790</v>
      </c>
      <c r="C42" s="43" t="s">
        <v>774</v>
      </c>
      <c r="D42" s="36" t="s">
        <v>777</v>
      </c>
      <c r="E42" s="49" t="s">
        <v>777</v>
      </c>
      <c r="F42" s="49" t="s">
        <v>777</v>
      </c>
      <c r="G42" s="49" t="s">
        <v>777</v>
      </c>
      <c r="H42" s="49" t="s">
        <v>777</v>
      </c>
      <c r="I42" s="49" t="s">
        <v>777</v>
      </c>
      <c r="J42" s="54" t="s">
        <v>777</v>
      </c>
      <c r="K42" s="54" t="s">
        <v>777</v>
      </c>
      <c r="L42" s="54" t="s">
        <v>777</v>
      </c>
      <c r="M42" s="54" t="s">
        <v>777</v>
      </c>
      <c r="N42" s="54" t="s">
        <v>777</v>
      </c>
      <c r="O42" s="49" t="s">
        <v>777</v>
      </c>
      <c r="P42" s="49" t="s">
        <v>777</v>
      </c>
      <c r="Q42" s="49" t="s">
        <v>777</v>
      </c>
      <c r="R42" s="49" t="s">
        <v>777</v>
      </c>
      <c r="S42" s="49" t="s">
        <v>777</v>
      </c>
      <c r="T42" s="49" t="s">
        <v>777</v>
      </c>
      <c r="U42" s="49" t="s">
        <v>777</v>
      </c>
    </row>
    <row r="43" spans="1:21" ht="31.5">
      <c r="A43" s="43" t="s">
        <v>140</v>
      </c>
      <c r="B43" s="44" t="s">
        <v>791</v>
      </c>
      <c r="C43" s="43" t="s">
        <v>774</v>
      </c>
      <c r="D43" s="36" t="s">
        <v>777</v>
      </c>
      <c r="E43" s="49" t="s">
        <v>777</v>
      </c>
      <c r="F43" s="49" t="s">
        <v>777</v>
      </c>
      <c r="G43" s="49" t="s">
        <v>777</v>
      </c>
      <c r="H43" s="49" t="s">
        <v>777</v>
      </c>
      <c r="I43" s="49" t="s">
        <v>777</v>
      </c>
      <c r="J43" s="54" t="s">
        <v>777</v>
      </c>
      <c r="K43" s="54" t="s">
        <v>777</v>
      </c>
      <c r="L43" s="54" t="s">
        <v>777</v>
      </c>
      <c r="M43" s="54" t="s">
        <v>777</v>
      </c>
      <c r="N43" s="54" t="s">
        <v>777</v>
      </c>
      <c r="O43" s="49" t="s">
        <v>777</v>
      </c>
      <c r="P43" s="49" t="s">
        <v>777</v>
      </c>
      <c r="Q43" s="49" t="s">
        <v>777</v>
      </c>
      <c r="R43" s="49" t="s">
        <v>777</v>
      </c>
      <c r="S43" s="49" t="s">
        <v>777</v>
      </c>
      <c r="T43" s="49" t="s">
        <v>777</v>
      </c>
      <c r="U43" s="49" t="s">
        <v>777</v>
      </c>
    </row>
    <row r="44" spans="1:21" ht="52.5">
      <c r="A44" s="43" t="s">
        <v>545</v>
      </c>
      <c r="B44" s="44" t="s">
        <v>792</v>
      </c>
      <c r="C44" s="43" t="s">
        <v>774</v>
      </c>
      <c r="D44" s="36" t="s">
        <v>777</v>
      </c>
      <c r="E44" s="49" t="s">
        <v>777</v>
      </c>
      <c r="F44" s="49" t="s">
        <v>777</v>
      </c>
      <c r="G44" s="49" t="s">
        <v>777</v>
      </c>
      <c r="H44" s="49" t="s">
        <v>777</v>
      </c>
      <c r="I44" s="49" t="s">
        <v>777</v>
      </c>
      <c r="J44" s="54" t="s">
        <v>777</v>
      </c>
      <c r="K44" s="54" t="s">
        <v>777</v>
      </c>
      <c r="L44" s="54" t="s">
        <v>777</v>
      </c>
      <c r="M44" s="54" t="s">
        <v>777</v>
      </c>
      <c r="N44" s="54" t="s">
        <v>777</v>
      </c>
      <c r="O44" s="49" t="s">
        <v>777</v>
      </c>
      <c r="P44" s="49" t="s">
        <v>777</v>
      </c>
      <c r="Q44" s="49" t="s">
        <v>777</v>
      </c>
      <c r="R44" s="49" t="s">
        <v>777</v>
      </c>
      <c r="S44" s="49" t="s">
        <v>777</v>
      </c>
      <c r="T44" s="49" t="s">
        <v>777</v>
      </c>
      <c r="U44" s="49" t="s">
        <v>777</v>
      </c>
    </row>
    <row r="45" spans="1:21" ht="52.5">
      <c r="A45" s="43" t="s">
        <v>550</v>
      </c>
      <c r="B45" s="44" t="s">
        <v>793</v>
      </c>
      <c r="C45" s="43" t="s">
        <v>774</v>
      </c>
      <c r="D45" s="36" t="s">
        <v>777</v>
      </c>
      <c r="E45" s="49" t="s">
        <v>777</v>
      </c>
      <c r="F45" s="49" t="s">
        <v>777</v>
      </c>
      <c r="G45" s="49" t="s">
        <v>777</v>
      </c>
      <c r="H45" s="49" t="s">
        <v>777</v>
      </c>
      <c r="I45" s="49" t="s">
        <v>777</v>
      </c>
      <c r="J45" s="54" t="s">
        <v>777</v>
      </c>
      <c r="K45" s="54" t="s">
        <v>777</v>
      </c>
      <c r="L45" s="54" t="s">
        <v>777</v>
      </c>
      <c r="M45" s="54" t="s">
        <v>777</v>
      </c>
      <c r="N45" s="54" t="s">
        <v>777</v>
      </c>
      <c r="O45" s="49" t="s">
        <v>777</v>
      </c>
      <c r="P45" s="49" t="s">
        <v>777</v>
      </c>
      <c r="Q45" s="49" t="s">
        <v>777</v>
      </c>
      <c r="R45" s="49" t="s">
        <v>777</v>
      </c>
      <c r="S45" s="49" t="s">
        <v>777</v>
      </c>
      <c r="T45" s="49" t="s">
        <v>777</v>
      </c>
      <c r="U45" s="49" t="s">
        <v>777</v>
      </c>
    </row>
    <row r="46" spans="1:21" ht="42">
      <c r="A46" s="43" t="s">
        <v>552</v>
      </c>
      <c r="B46" s="44" t="s">
        <v>794</v>
      </c>
      <c r="C46" s="43" t="s">
        <v>774</v>
      </c>
      <c r="D46" s="36" t="s">
        <v>777</v>
      </c>
      <c r="E46" s="49" t="s">
        <v>777</v>
      </c>
      <c r="F46" s="49" t="s">
        <v>777</v>
      </c>
      <c r="G46" s="49" t="s">
        <v>777</v>
      </c>
      <c r="H46" s="49" t="s">
        <v>777</v>
      </c>
      <c r="I46" s="49" t="s">
        <v>777</v>
      </c>
      <c r="J46" s="54" t="s">
        <v>777</v>
      </c>
      <c r="K46" s="54" t="s">
        <v>777</v>
      </c>
      <c r="L46" s="54" t="s">
        <v>777</v>
      </c>
      <c r="M46" s="54" t="s">
        <v>777</v>
      </c>
      <c r="N46" s="54" t="s">
        <v>777</v>
      </c>
      <c r="O46" s="49" t="s">
        <v>777</v>
      </c>
      <c r="P46" s="49" t="s">
        <v>777</v>
      </c>
      <c r="Q46" s="49" t="s">
        <v>777</v>
      </c>
      <c r="R46" s="49" t="s">
        <v>777</v>
      </c>
      <c r="S46" s="49" t="s">
        <v>777</v>
      </c>
      <c r="T46" s="49" t="s">
        <v>777</v>
      </c>
      <c r="U46" s="49" t="s">
        <v>777</v>
      </c>
    </row>
    <row r="47" spans="1:21" ht="31.5">
      <c r="A47" s="43" t="s">
        <v>142</v>
      </c>
      <c r="B47" s="44" t="s">
        <v>795</v>
      </c>
      <c r="C47" s="43" t="s">
        <v>774</v>
      </c>
      <c r="D47" s="36" t="s">
        <v>777</v>
      </c>
      <c r="E47" s="49" t="s">
        <v>777</v>
      </c>
      <c r="F47" s="49" t="s">
        <v>777</v>
      </c>
      <c r="G47" s="49" t="s">
        <v>777</v>
      </c>
      <c r="H47" s="49" t="s">
        <v>777</v>
      </c>
      <c r="I47" s="49" t="s">
        <v>777</v>
      </c>
      <c r="J47" s="54" t="s">
        <v>777</v>
      </c>
      <c r="K47" s="54" t="s">
        <v>777</v>
      </c>
      <c r="L47" s="54" t="s">
        <v>777</v>
      </c>
      <c r="M47" s="54" t="s">
        <v>777</v>
      </c>
      <c r="N47" s="54" t="s">
        <v>777</v>
      </c>
      <c r="O47" s="49" t="s">
        <v>777</v>
      </c>
      <c r="P47" s="49" t="s">
        <v>777</v>
      </c>
      <c r="Q47" s="49" t="s">
        <v>777</v>
      </c>
      <c r="R47" s="49" t="s">
        <v>777</v>
      </c>
      <c r="S47" s="49" t="s">
        <v>777</v>
      </c>
      <c r="T47" s="49" t="s">
        <v>777</v>
      </c>
      <c r="U47" s="49" t="s">
        <v>777</v>
      </c>
    </row>
    <row r="48" spans="1:21" ht="52.5">
      <c r="A48" s="43" t="s">
        <v>573</v>
      </c>
      <c r="B48" s="44" t="s">
        <v>796</v>
      </c>
      <c r="C48" s="43" t="s">
        <v>774</v>
      </c>
      <c r="D48" s="36" t="s">
        <v>777</v>
      </c>
      <c r="E48" s="49" t="s">
        <v>777</v>
      </c>
      <c r="F48" s="49" t="s">
        <v>777</v>
      </c>
      <c r="G48" s="49" t="s">
        <v>777</v>
      </c>
      <c r="H48" s="49" t="s">
        <v>777</v>
      </c>
      <c r="I48" s="49" t="s">
        <v>777</v>
      </c>
      <c r="J48" s="54" t="s">
        <v>777</v>
      </c>
      <c r="K48" s="54" t="s">
        <v>777</v>
      </c>
      <c r="L48" s="54" t="s">
        <v>777</v>
      </c>
      <c r="M48" s="54" t="s">
        <v>777</v>
      </c>
      <c r="N48" s="54" t="s">
        <v>777</v>
      </c>
      <c r="O48" s="49" t="s">
        <v>777</v>
      </c>
      <c r="P48" s="49" t="s">
        <v>777</v>
      </c>
      <c r="Q48" s="49" t="s">
        <v>777</v>
      </c>
      <c r="R48" s="49" t="s">
        <v>777</v>
      </c>
      <c r="S48" s="49" t="s">
        <v>777</v>
      </c>
      <c r="T48" s="49" t="s">
        <v>777</v>
      </c>
      <c r="U48" s="49" t="s">
        <v>777</v>
      </c>
    </row>
    <row r="49" spans="1:21" ht="42">
      <c r="A49" s="43" t="s">
        <v>574</v>
      </c>
      <c r="B49" s="44" t="s">
        <v>797</v>
      </c>
      <c r="C49" s="43" t="s">
        <v>774</v>
      </c>
      <c r="D49" s="36" t="s">
        <v>777</v>
      </c>
      <c r="E49" s="49" t="s">
        <v>777</v>
      </c>
      <c r="F49" s="49" t="s">
        <v>777</v>
      </c>
      <c r="G49" s="49" t="s">
        <v>777</v>
      </c>
      <c r="H49" s="49" t="s">
        <v>777</v>
      </c>
      <c r="I49" s="49" t="s">
        <v>777</v>
      </c>
      <c r="J49" s="54" t="s">
        <v>777</v>
      </c>
      <c r="K49" s="54" t="s">
        <v>777</v>
      </c>
      <c r="L49" s="54" t="s">
        <v>777</v>
      </c>
      <c r="M49" s="54" t="s">
        <v>777</v>
      </c>
      <c r="N49" s="54" t="s">
        <v>777</v>
      </c>
      <c r="O49" s="49" t="s">
        <v>777</v>
      </c>
      <c r="P49" s="49" t="s">
        <v>777</v>
      </c>
      <c r="Q49" s="49" t="s">
        <v>777</v>
      </c>
      <c r="R49" s="49" t="s">
        <v>777</v>
      </c>
      <c r="S49" s="49" t="s">
        <v>777</v>
      </c>
      <c r="T49" s="49" t="s">
        <v>777</v>
      </c>
      <c r="U49" s="49" t="s">
        <v>777</v>
      </c>
    </row>
    <row r="50" spans="1:21" ht="42">
      <c r="A50" s="43" t="s">
        <v>144</v>
      </c>
      <c r="B50" s="44" t="s">
        <v>798</v>
      </c>
      <c r="C50" s="43" t="s">
        <v>774</v>
      </c>
      <c r="D50" s="36" t="s">
        <v>777</v>
      </c>
      <c r="E50" s="49" t="s">
        <v>777</v>
      </c>
      <c r="F50" s="49" t="s">
        <v>777</v>
      </c>
      <c r="G50" s="49" t="s">
        <v>777</v>
      </c>
      <c r="H50" s="49" t="s">
        <v>777</v>
      </c>
      <c r="I50" s="49" t="s">
        <v>777</v>
      </c>
      <c r="J50" s="54" t="s">
        <v>777</v>
      </c>
      <c r="K50" s="54" t="s">
        <v>777</v>
      </c>
      <c r="L50" s="54" t="s">
        <v>777</v>
      </c>
      <c r="M50" s="54" t="s">
        <v>777</v>
      </c>
      <c r="N50" s="54" t="s">
        <v>777</v>
      </c>
      <c r="O50" s="49" t="s">
        <v>777</v>
      </c>
      <c r="P50" s="49" t="s">
        <v>777</v>
      </c>
      <c r="Q50" s="49" t="s">
        <v>777</v>
      </c>
      <c r="R50" s="49" t="s">
        <v>777</v>
      </c>
      <c r="S50" s="49" t="s">
        <v>777</v>
      </c>
      <c r="T50" s="49" t="s">
        <v>777</v>
      </c>
      <c r="U50" s="49" t="s">
        <v>777</v>
      </c>
    </row>
    <row r="51" spans="1:21" ht="31.5">
      <c r="A51" s="43" t="s">
        <v>799</v>
      </c>
      <c r="B51" s="44" t="s">
        <v>800</v>
      </c>
      <c r="C51" s="43" t="s">
        <v>774</v>
      </c>
      <c r="D51" s="36" t="s">
        <v>777</v>
      </c>
      <c r="E51" s="49" t="s">
        <v>777</v>
      </c>
      <c r="F51" s="49" t="s">
        <v>777</v>
      </c>
      <c r="G51" s="49" t="s">
        <v>777</v>
      </c>
      <c r="H51" s="49" t="s">
        <v>777</v>
      </c>
      <c r="I51" s="49" t="s">
        <v>777</v>
      </c>
      <c r="J51" s="54" t="s">
        <v>777</v>
      </c>
      <c r="K51" s="54" t="s">
        <v>777</v>
      </c>
      <c r="L51" s="54" t="s">
        <v>777</v>
      </c>
      <c r="M51" s="54" t="s">
        <v>777</v>
      </c>
      <c r="N51" s="54" t="s">
        <v>777</v>
      </c>
      <c r="O51" s="49" t="s">
        <v>777</v>
      </c>
      <c r="P51" s="49" t="s">
        <v>777</v>
      </c>
      <c r="Q51" s="49" t="s">
        <v>777</v>
      </c>
      <c r="R51" s="49" t="s">
        <v>777</v>
      </c>
      <c r="S51" s="49" t="s">
        <v>777</v>
      </c>
      <c r="T51" s="49" t="s">
        <v>777</v>
      </c>
      <c r="U51" s="49" t="s">
        <v>777</v>
      </c>
    </row>
    <row r="52" spans="1:21" ht="94.5">
      <c r="A52" s="43" t="s">
        <v>799</v>
      </c>
      <c r="B52" s="44" t="s">
        <v>801</v>
      </c>
      <c r="C52" s="43" t="s">
        <v>774</v>
      </c>
      <c r="D52" s="36" t="s">
        <v>777</v>
      </c>
      <c r="E52" s="49" t="s">
        <v>777</v>
      </c>
      <c r="F52" s="49" t="s">
        <v>777</v>
      </c>
      <c r="G52" s="49" t="s">
        <v>777</v>
      </c>
      <c r="H52" s="49" t="s">
        <v>777</v>
      </c>
      <c r="I52" s="49" t="s">
        <v>777</v>
      </c>
      <c r="J52" s="54" t="s">
        <v>777</v>
      </c>
      <c r="K52" s="54" t="s">
        <v>777</v>
      </c>
      <c r="L52" s="54" t="s">
        <v>777</v>
      </c>
      <c r="M52" s="54" t="s">
        <v>777</v>
      </c>
      <c r="N52" s="54" t="s">
        <v>777</v>
      </c>
      <c r="O52" s="49" t="s">
        <v>777</v>
      </c>
      <c r="P52" s="49" t="s">
        <v>777</v>
      </c>
      <c r="Q52" s="49" t="s">
        <v>777</v>
      </c>
      <c r="R52" s="49" t="s">
        <v>777</v>
      </c>
      <c r="S52" s="49" t="s">
        <v>777</v>
      </c>
      <c r="T52" s="49" t="s">
        <v>777</v>
      </c>
      <c r="U52" s="49" t="s">
        <v>777</v>
      </c>
    </row>
    <row r="53" spans="1:21" ht="84">
      <c r="A53" s="43" t="s">
        <v>799</v>
      </c>
      <c r="B53" s="44" t="s">
        <v>802</v>
      </c>
      <c r="C53" s="43" t="s">
        <v>774</v>
      </c>
      <c r="D53" s="36" t="s">
        <v>777</v>
      </c>
      <c r="E53" s="49" t="s">
        <v>777</v>
      </c>
      <c r="F53" s="49" t="s">
        <v>777</v>
      </c>
      <c r="G53" s="49" t="s">
        <v>777</v>
      </c>
      <c r="H53" s="49" t="s">
        <v>777</v>
      </c>
      <c r="I53" s="49" t="s">
        <v>777</v>
      </c>
      <c r="J53" s="54" t="s">
        <v>777</v>
      </c>
      <c r="K53" s="54" t="s">
        <v>777</v>
      </c>
      <c r="L53" s="54" t="s">
        <v>777</v>
      </c>
      <c r="M53" s="54" t="s">
        <v>777</v>
      </c>
      <c r="N53" s="54" t="s">
        <v>777</v>
      </c>
      <c r="O53" s="49" t="s">
        <v>777</v>
      </c>
      <c r="P53" s="49" t="s">
        <v>777</v>
      </c>
      <c r="Q53" s="49" t="s">
        <v>777</v>
      </c>
      <c r="R53" s="49" t="s">
        <v>777</v>
      </c>
      <c r="S53" s="49" t="s">
        <v>777</v>
      </c>
      <c r="T53" s="49" t="s">
        <v>777</v>
      </c>
      <c r="U53" s="49" t="s">
        <v>777</v>
      </c>
    </row>
    <row r="54" spans="1:21" ht="84">
      <c r="A54" s="43" t="s">
        <v>799</v>
      </c>
      <c r="B54" s="44" t="s">
        <v>803</v>
      </c>
      <c r="C54" s="43" t="s">
        <v>774</v>
      </c>
      <c r="D54" s="36" t="s">
        <v>777</v>
      </c>
      <c r="E54" s="49" t="s">
        <v>777</v>
      </c>
      <c r="F54" s="49" t="s">
        <v>777</v>
      </c>
      <c r="G54" s="49" t="s">
        <v>777</v>
      </c>
      <c r="H54" s="49" t="s">
        <v>777</v>
      </c>
      <c r="I54" s="49" t="s">
        <v>777</v>
      </c>
      <c r="J54" s="54" t="s">
        <v>777</v>
      </c>
      <c r="K54" s="54" t="s">
        <v>777</v>
      </c>
      <c r="L54" s="54" t="s">
        <v>777</v>
      </c>
      <c r="M54" s="54" t="s">
        <v>777</v>
      </c>
      <c r="N54" s="54" t="s">
        <v>777</v>
      </c>
      <c r="O54" s="49" t="s">
        <v>777</v>
      </c>
      <c r="P54" s="49" t="s">
        <v>777</v>
      </c>
      <c r="Q54" s="49" t="s">
        <v>777</v>
      </c>
      <c r="R54" s="49" t="s">
        <v>777</v>
      </c>
      <c r="S54" s="49" t="s">
        <v>777</v>
      </c>
      <c r="T54" s="49" t="s">
        <v>777</v>
      </c>
      <c r="U54" s="49" t="s">
        <v>777</v>
      </c>
    </row>
    <row r="55" spans="1:21" ht="31.5">
      <c r="A55" s="43" t="s">
        <v>804</v>
      </c>
      <c r="B55" s="44" t="s">
        <v>800</v>
      </c>
      <c r="C55" s="43" t="s">
        <v>774</v>
      </c>
      <c r="D55" s="36" t="s">
        <v>777</v>
      </c>
      <c r="E55" s="49" t="s">
        <v>777</v>
      </c>
      <c r="F55" s="49" t="s">
        <v>777</v>
      </c>
      <c r="G55" s="49" t="s">
        <v>777</v>
      </c>
      <c r="H55" s="49" t="s">
        <v>777</v>
      </c>
      <c r="I55" s="49" t="s">
        <v>777</v>
      </c>
      <c r="J55" s="54" t="s">
        <v>777</v>
      </c>
      <c r="K55" s="54" t="s">
        <v>777</v>
      </c>
      <c r="L55" s="54" t="s">
        <v>777</v>
      </c>
      <c r="M55" s="54" t="s">
        <v>777</v>
      </c>
      <c r="N55" s="54" t="s">
        <v>777</v>
      </c>
      <c r="O55" s="49" t="s">
        <v>777</v>
      </c>
      <c r="P55" s="49" t="s">
        <v>777</v>
      </c>
      <c r="Q55" s="49" t="s">
        <v>777</v>
      </c>
      <c r="R55" s="49" t="s">
        <v>777</v>
      </c>
      <c r="S55" s="49" t="s">
        <v>777</v>
      </c>
      <c r="T55" s="49" t="s">
        <v>777</v>
      </c>
      <c r="U55" s="49" t="s">
        <v>777</v>
      </c>
    </row>
    <row r="56" spans="1:21" ht="94.5">
      <c r="A56" s="43" t="s">
        <v>804</v>
      </c>
      <c r="B56" s="44" t="s">
        <v>801</v>
      </c>
      <c r="C56" s="43" t="s">
        <v>774</v>
      </c>
      <c r="D56" s="36" t="s">
        <v>777</v>
      </c>
      <c r="E56" s="49" t="s">
        <v>777</v>
      </c>
      <c r="F56" s="49" t="s">
        <v>777</v>
      </c>
      <c r="G56" s="49" t="s">
        <v>777</v>
      </c>
      <c r="H56" s="49" t="s">
        <v>777</v>
      </c>
      <c r="I56" s="49" t="s">
        <v>777</v>
      </c>
      <c r="J56" s="54" t="s">
        <v>777</v>
      </c>
      <c r="K56" s="54" t="s">
        <v>777</v>
      </c>
      <c r="L56" s="54" t="s">
        <v>777</v>
      </c>
      <c r="M56" s="54" t="s">
        <v>777</v>
      </c>
      <c r="N56" s="54" t="s">
        <v>777</v>
      </c>
      <c r="O56" s="49" t="s">
        <v>777</v>
      </c>
      <c r="P56" s="49" t="s">
        <v>777</v>
      </c>
      <c r="Q56" s="49" t="s">
        <v>777</v>
      </c>
      <c r="R56" s="49" t="s">
        <v>777</v>
      </c>
      <c r="S56" s="49" t="s">
        <v>777</v>
      </c>
      <c r="T56" s="49" t="s">
        <v>777</v>
      </c>
      <c r="U56" s="49" t="s">
        <v>777</v>
      </c>
    </row>
    <row r="57" spans="1:21" ht="84">
      <c r="A57" s="43" t="s">
        <v>804</v>
      </c>
      <c r="B57" s="44" t="s">
        <v>802</v>
      </c>
      <c r="C57" s="43" t="s">
        <v>774</v>
      </c>
      <c r="D57" s="36" t="s">
        <v>777</v>
      </c>
      <c r="E57" s="49" t="s">
        <v>777</v>
      </c>
      <c r="F57" s="49" t="s">
        <v>777</v>
      </c>
      <c r="G57" s="49" t="s">
        <v>777</v>
      </c>
      <c r="H57" s="49" t="s">
        <v>777</v>
      </c>
      <c r="I57" s="49" t="s">
        <v>777</v>
      </c>
      <c r="J57" s="54" t="s">
        <v>777</v>
      </c>
      <c r="K57" s="54" t="s">
        <v>777</v>
      </c>
      <c r="L57" s="54" t="s">
        <v>777</v>
      </c>
      <c r="M57" s="54" t="s">
        <v>777</v>
      </c>
      <c r="N57" s="54" t="s">
        <v>777</v>
      </c>
      <c r="O57" s="49" t="s">
        <v>777</v>
      </c>
      <c r="P57" s="49" t="s">
        <v>777</v>
      </c>
      <c r="Q57" s="49" t="s">
        <v>777</v>
      </c>
      <c r="R57" s="49" t="s">
        <v>777</v>
      </c>
      <c r="S57" s="49" t="s">
        <v>777</v>
      </c>
      <c r="T57" s="49" t="s">
        <v>777</v>
      </c>
      <c r="U57" s="49" t="s">
        <v>777</v>
      </c>
    </row>
    <row r="58" spans="1:21" ht="84">
      <c r="A58" s="43" t="s">
        <v>804</v>
      </c>
      <c r="B58" s="44" t="s">
        <v>805</v>
      </c>
      <c r="C58" s="43" t="s">
        <v>774</v>
      </c>
      <c r="D58" s="36" t="s">
        <v>777</v>
      </c>
      <c r="E58" s="49" t="s">
        <v>777</v>
      </c>
      <c r="F58" s="49" t="s">
        <v>777</v>
      </c>
      <c r="G58" s="49" t="s">
        <v>777</v>
      </c>
      <c r="H58" s="49" t="s">
        <v>777</v>
      </c>
      <c r="I58" s="49" t="s">
        <v>777</v>
      </c>
      <c r="J58" s="54" t="s">
        <v>777</v>
      </c>
      <c r="K58" s="54" t="s">
        <v>777</v>
      </c>
      <c r="L58" s="54" t="s">
        <v>777</v>
      </c>
      <c r="M58" s="54" t="s">
        <v>777</v>
      </c>
      <c r="N58" s="54" t="s">
        <v>777</v>
      </c>
      <c r="O58" s="49" t="s">
        <v>777</v>
      </c>
      <c r="P58" s="49" t="s">
        <v>777</v>
      </c>
      <c r="Q58" s="49" t="s">
        <v>777</v>
      </c>
      <c r="R58" s="49" t="s">
        <v>777</v>
      </c>
      <c r="S58" s="49" t="s">
        <v>777</v>
      </c>
      <c r="T58" s="49" t="s">
        <v>777</v>
      </c>
      <c r="U58" s="49" t="s">
        <v>777</v>
      </c>
    </row>
    <row r="59" spans="1:21" ht="73.5">
      <c r="A59" s="43" t="s">
        <v>806</v>
      </c>
      <c r="B59" s="44" t="s">
        <v>807</v>
      </c>
      <c r="C59" s="43" t="s">
        <v>774</v>
      </c>
      <c r="D59" s="36" t="s">
        <v>777</v>
      </c>
      <c r="E59" s="49" t="s">
        <v>777</v>
      </c>
      <c r="F59" s="49" t="s">
        <v>777</v>
      </c>
      <c r="G59" s="49" t="s">
        <v>777</v>
      </c>
      <c r="H59" s="49" t="s">
        <v>777</v>
      </c>
      <c r="I59" s="49" t="s">
        <v>777</v>
      </c>
      <c r="J59" s="54" t="s">
        <v>777</v>
      </c>
      <c r="K59" s="54" t="s">
        <v>777</v>
      </c>
      <c r="L59" s="54" t="s">
        <v>777</v>
      </c>
      <c r="M59" s="54" t="s">
        <v>777</v>
      </c>
      <c r="N59" s="54" t="s">
        <v>777</v>
      </c>
      <c r="O59" s="49" t="s">
        <v>777</v>
      </c>
      <c r="P59" s="49" t="s">
        <v>777</v>
      </c>
      <c r="Q59" s="49" t="s">
        <v>777</v>
      </c>
      <c r="R59" s="49" t="s">
        <v>777</v>
      </c>
      <c r="S59" s="49" t="s">
        <v>777</v>
      </c>
      <c r="T59" s="49" t="s">
        <v>777</v>
      </c>
      <c r="U59" s="49" t="s">
        <v>777</v>
      </c>
    </row>
    <row r="60" spans="1:21" ht="63">
      <c r="A60" s="43" t="s">
        <v>808</v>
      </c>
      <c r="B60" s="44" t="s">
        <v>809</v>
      </c>
      <c r="C60" s="43" t="s">
        <v>774</v>
      </c>
      <c r="D60" s="36" t="s">
        <v>777</v>
      </c>
      <c r="E60" s="49" t="s">
        <v>777</v>
      </c>
      <c r="F60" s="49" t="s">
        <v>777</v>
      </c>
      <c r="G60" s="49" t="s">
        <v>777</v>
      </c>
      <c r="H60" s="49" t="s">
        <v>777</v>
      </c>
      <c r="I60" s="49" t="s">
        <v>777</v>
      </c>
      <c r="J60" s="54" t="s">
        <v>777</v>
      </c>
      <c r="K60" s="54" t="s">
        <v>777</v>
      </c>
      <c r="L60" s="54" t="s">
        <v>777</v>
      </c>
      <c r="M60" s="54" t="s">
        <v>777</v>
      </c>
      <c r="N60" s="54" t="s">
        <v>777</v>
      </c>
      <c r="O60" s="49" t="s">
        <v>777</v>
      </c>
      <c r="P60" s="49" t="s">
        <v>777</v>
      </c>
      <c r="Q60" s="49" t="s">
        <v>777</v>
      </c>
      <c r="R60" s="49" t="s">
        <v>777</v>
      </c>
      <c r="S60" s="49" t="s">
        <v>777</v>
      </c>
      <c r="T60" s="49" t="s">
        <v>777</v>
      </c>
      <c r="U60" s="49" t="s">
        <v>777</v>
      </c>
    </row>
    <row r="61" spans="1:21" ht="63">
      <c r="A61" s="43" t="s">
        <v>810</v>
      </c>
      <c r="B61" s="44" t="s">
        <v>811</v>
      </c>
      <c r="C61" s="43" t="s">
        <v>774</v>
      </c>
      <c r="D61" s="36" t="s">
        <v>777</v>
      </c>
      <c r="E61" s="49" t="s">
        <v>777</v>
      </c>
      <c r="F61" s="49" t="s">
        <v>777</v>
      </c>
      <c r="G61" s="49" t="s">
        <v>777</v>
      </c>
      <c r="H61" s="49" t="s">
        <v>777</v>
      </c>
      <c r="I61" s="49" t="s">
        <v>777</v>
      </c>
      <c r="J61" s="54" t="s">
        <v>777</v>
      </c>
      <c r="K61" s="54" t="s">
        <v>777</v>
      </c>
      <c r="L61" s="54" t="s">
        <v>777</v>
      </c>
      <c r="M61" s="54" t="s">
        <v>777</v>
      </c>
      <c r="N61" s="54" t="s">
        <v>777</v>
      </c>
      <c r="O61" s="49" t="s">
        <v>777</v>
      </c>
      <c r="P61" s="49" t="s">
        <v>777</v>
      </c>
      <c r="Q61" s="49" t="s">
        <v>777</v>
      </c>
      <c r="R61" s="49" t="s">
        <v>777</v>
      </c>
      <c r="S61" s="49" t="s">
        <v>777</v>
      </c>
      <c r="T61" s="49" t="s">
        <v>777</v>
      </c>
      <c r="U61" s="49" t="s">
        <v>777</v>
      </c>
    </row>
    <row r="62" spans="1:21" ht="31.5">
      <c r="A62" s="154" t="s">
        <v>146</v>
      </c>
      <c r="B62" s="155" t="s">
        <v>812</v>
      </c>
      <c r="C62" s="154" t="s">
        <v>774</v>
      </c>
      <c r="D62" s="36" t="s">
        <v>777</v>
      </c>
      <c r="E62" s="49" t="s">
        <v>777</v>
      </c>
      <c r="F62" s="49" t="s">
        <v>777</v>
      </c>
      <c r="G62" s="49" t="s">
        <v>777</v>
      </c>
      <c r="H62" s="49" t="s">
        <v>777</v>
      </c>
      <c r="I62" s="49" t="s">
        <v>777</v>
      </c>
      <c r="J62" s="49" t="s">
        <v>777</v>
      </c>
      <c r="K62" s="49" t="s">
        <v>777</v>
      </c>
      <c r="L62" s="49" t="s">
        <v>777</v>
      </c>
      <c r="M62" s="49" t="s">
        <v>777</v>
      </c>
      <c r="N62" s="49" t="s">
        <v>777</v>
      </c>
      <c r="O62" s="49" t="s">
        <v>777</v>
      </c>
      <c r="P62" s="49" t="s">
        <v>777</v>
      </c>
      <c r="Q62" s="49" t="s">
        <v>777</v>
      </c>
      <c r="R62" s="49" t="s">
        <v>777</v>
      </c>
      <c r="S62" s="49" t="s">
        <v>777</v>
      </c>
      <c r="T62" s="49" t="s">
        <v>777</v>
      </c>
      <c r="U62" s="49" t="s">
        <v>777</v>
      </c>
    </row>
    <row r="63" spans="1:21" ht="52.5">
      <c r="A63" s="154" t="s">
        <v>578</v>
      </c>
      <c r="B63" s="155" t="s">
        <v>813</v>
      </c>
      <c r="C63" s="154" t="s">
        <v>774</v>
      </c>
      <c r="D63" s="36" t="s">
        <v>777</v>
      </c>
      <c r="E63" s="49" t="s">
        <v>777</v>
      </c>
      <c r="F63" s="49" t="s">
        <v>777</v>
      </c>
      <c r="G63" s="49" t="s">
        <v>777</v>
      </c>
      <c r="H63" s="49" t="s">
        <v>777</v>
      </c>
      <c r="I63" s="49" t="s">
        <v>777</v>
      </c>
      <c r="J63" s="49" t="s">
        <v>777</v>
      </c>
      <c r="K63" s="49" t="s">
        <v>777</v>
      </c>
      <c r="L63" s="49" t="s">
        <v>777</v>
      </c>
      <c r="M63" s="49" t="s">
        <v>777</v>
      </c>
      <c r="N63" s="49" t="s">
        <v>777</v>
      </c>
      <c r="O63" s="49" t="s">
        <v>777</v>
      </c>
      <c r="P63" s="49" t="s">
        <v>777</v>
      </c>
      <c r="Q63" s="49" t="s">
        <v>777</v>
      </c>
      <c r="R63" s="49" t="s">
        <v>777</v>
      </c>
      <c r="S63" s="49" t="s">
        <v>777</v>
      </c>
      <c r="T63" s="49" t="s">
        <v>777</v>
      </c>
      <c r="U63" s="49" t="s">
        <v>777</v>
      </c>
    </row>
    <row r="64" spans="1:21" ht="31.5">
      <c r="A64" s="156" t="s">
        <v>580</v>
      </c>
      <c r="B64" s="157" t="s">
        <v>814</v>
      </c>
      <c r="C64" s="156" t="s">
        <v>774</v>
      </c>
      <c r="D64" s="36" t="s">
        <v>777</v>
      </c>
      <c r="E64" s="49" t="s">
        <v>777</v>
      </c>
      <c r="F64" s="49" t="s">
        <v>777</v>
      </c>
      <c r="G64" s="49" t="s">
        <v>777</v>
      </c>
      <c r="H64" s="49" t="s">
        <v>777</v>
      </c>
      <c r="I64" s="49" t="s">
        <v>777</v>
      </c>
      <c r="J64" s="49" t="s">
        <v>777</v>
      </c>
      <c r="K64" s="49" t="s">
        <v>777</v>
      </c>
      <c r="L64" s="49" t="s">
        <v>777</v>
      </c>
      <c r="M64" s="49" t="s">
        <v>777</v>
      </c>
      <c r="N64" s="49" t="s">
        <v>777</v>
      </c>
      <c r="O64" s="49" t="s">
        <v>777</v>
      </c>
      <c r="P64" s="49" t="s">
        <v>777</v>
      </c>
      <c r="Q64" s="49" t="s">
        <v>777</v>
      </c>
      <c r="R64" s="49" t="s">
        <v>777</v>
      </c>
      <c r="S64" s="49" t="s">
        <v>777</v>
      </c>
      <c r="T64" s="49" t="s">
        <v>777</v>
      </c>
      <c r="U64" s="49" t="s">
        <v>777</v>
      </c>
    </row>
    <row r="65" spans="1:21" ht="52.5">
      <c r="A65" s="154" t="s">
        <v>585</v>
      </c>
      <c r="B65" s="155" t="s">
        <v>815</v>
      </c>
      <c r="C65" s="154" t="s">
        <v>774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</row>
    <row r="66" spans="1:21" ht="15.75">
      <c r="A66" s="154" t="s">
        <v>875</v>
      </c>
      <c r="B66" s="155" t="s">
        <v>876</v>
      </c>
      <c r="C66" s="154" t="s">
        <v>877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49">
        <v>0</v>
      </c>
    </row>
    <row r="67" spans="1:21" ht="52.5">
      <c r="A67" s="154" t="s">
        <v>878</v>
      </c>
      <c r="B67" s="155" t="s">
        <v>879</v>
      </c>
      <c r="C67" s="154" t="s">
        <v>880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</row>
    <row r="68" spans="1:21" ht="42">
      <c r="A68" s="154" t="s">
        <v>593</v>
      </c>
      <c r="B68" s="155" t="s">
        <v>816</v>
      </c>
      <c r="C68" s="154" t="s">
        <v>774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49">
        <v>0</v>
      </c>
    </row>
    <row r="69" spans="1:21" ht="31.5">
      <c r="A69" s="154" t="s">
        <v>817</v>
      </c>
      <c r="B69" s="155" t="s">
        <v>818</v>
      </c>
      <c r="C69" s="154" t="s">
        <v>774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49">
        <v>0</v>
      </c>
    </row>
    <row r="70" spans="1:21" ht="21">
      <c r="A70" s="154" t="s">
        <v>881</v>
      </c>
      <c r="B70" s="155" t="s">
        <v>882</v>
      </c>
      <c r="C70" s="154" t="s">
        <v>883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v>0</v>
      </c>
    </row>
    <row r="71" spans="1:21" ht="42">
      <c r="A71" s="43" t="s">
        <v>819</v>
      </c>
      <c r="B71" s="44" t="s">
        <v>820</v>
      </c>
      <c r="C71" s="43" t="s">
        <v>774</v>
      </c>
      <c r="D71" s="36" t="s">
        <v>777</v>
      </c>
      <c r="E71" s="49" t="s">
        <v>777</v>
      </c>
      <c r="F71" s="49" t="s">
        <v>777</v>
      </c>
      <c r="G71" s="49" t="s">
        <v>777</v>
      </c>
      <c r="H71" s="49" t="s">
        <v>777</v>
      </c>
      <c r="I71" s="49" t="s">
        <v>777</v>
      </c>
      <c r="J71" s="49" t="s">
        <v>777</v>
      </c>
      <c r="K71" s="49" t="s">
        <v>777</v>
      </c>
      <c r="L71" s="49" t="s">
        <v>777</v>
      </c>
      <c r="M71" s="49" t="s">
        <v>777</v>
      </c>
      <c r="N71" s="49" t="s">
        <v>777</v>
      </c>
      <c r="O71" s="49" t="s">
        <v>777</v>
      </c>
      <c r="P71" s="49" t="s">
        <v>777</v>
      </c>
      <c r="Q71" s="49" t="s">
        <v>777</v>
      </c>
      <c r="R71" s="49" t="s">
        <v>777</v>
      </c>
      <c r="S71" s="49" t="s">
        <v>777</v>
      </c>
      <c r="T71" s="49" t="s">
        <v>777</v>
      </c>
      <c r="U71" s="49" t="s">
        <v>777</v>
      </c>
    </row>
    <row r="72" spans="1:21" ht="31.5">
      <c r="A72" s="43" t="s">
        <v>595</v>
      </c>
      <c r="B72" s="44" t="s">
        <v>821</v>
      </c>
      <c r="C72" s="43" t="s">
        <v>774</v>
      </c>
      <c r="D72" s="36" t="s">
        <v>777</v>
      </c>
      <c r="E72" s="49" t="s">
        <v>777</v>
      </c>
      <c r="F72" s="49" t="s">
        <v>777</v>
      </c>
      <c r="G72" s="49" t="s">
        <v>777</v>
      </c>
      <c r="H72" s="49" t="s">
        <v>777</v>
      </c>
      <c r="I72" s="49" t="s">
        <v>777</v>
      </c>
      <c r="J72" s="49" t="s">
        <v>777</v>
      </c>
      <c r="K72" s="49" t="s">
        <v>777</v>
      </c>
      <c r="L72" s="49" t="s">
        <v>777</v>
      </c>
      <c r="M72" s="49" t="s">
        <v>777</v>
      </c>
      <c r="N72" s="49" t="s">
        <v>777</v>
      </c>
      <c r="O72" s="49" t="s">
        <v>777</v>
      </c>
      <c r="P72" s="49" t="s">
        <v>777</v>
      </c>
      <c r="Q72" s="49" t="s">
        <v>777</v>
      </c>
      <c r="R72" s="49" t="s">
        <v>777</v>
      </c>
      <c r="S72" s="49" t="s">
        <v>777</v>
      </c>
      <c r="T72" s="49" t="s">
        <v>777</v>
      </c>
      <c r="U72" s="49" t="s">
        <v>777</v>
      </c>
    </row>
    <row r="73" spans="1:21" ht="31.5">
      <c r="A73" s="43" t="s">
        <v>597</v>
      </c>
      <c r="B73" s="44" t="s">
        <v>822</v>
      </c>
      <c r="C73" s="43" t="s">
        <v>774</v>
      </c>
      <c r="D73" s="36" t="s">
        <v>777</v>
      </c>
      <c r="E73" s="49" t="s">
        <v>777</v>
      </c>
      <c r="F73" s="49" t="s">
        <v>777</v>
      </c>
      <c r="G73" s="49" t="s">
        <v>777</v>
      </c>
      <c r="H73" s="49" t="s">
        <v>777</v>
      </c>
      <c r="I73" s="49" t="s">
        <v>777</v>
      </c>
      <c r="J73" s="49" t="s">
        <v>777</v>
      </c>
      <c r="K73" s="49" t="s">
        <v>777</v>
      </c>
      <c r="L73" s="49" t="s">
        <v>777</v>
      </c>
      <c r="M73" s="49" t="s">
        <v>777</v>
      </c>
      <c r="N73" s="49" t="s">
        <v>777</v>
      </c>
      <c r="O73" s="49" t="s">
        <v>777</v>
      </c>
      <c r="P73" s="49" t="s">
        <v>777</v>
      </c>
      <c r="Q73" s="49" t="s">
        <v>777</v>
      </c>
      <c r="R73" s="49" t="s">
        <v>777</v>
      </c>
      <c r="S73" s="49" t="s">
        <v>777</v>
      </c>
      <c r="T73" s="49" t="s">
        <v>777</v>
      </c>
      <c r="U73" s="49" t="s">
        <v>777</v>
      </c>
    </row>
    <row r="74" spans="1:21" ht="31.5">
      <c r="A74" s="43" t="s">
        <v>600</v>
      </c>
      <c r="B74" s="44" t="s">
        <v>823</v>
      </c>
      <c r="C74" s="43" t="s">
        <v>774</v>
      </c>
      <c r="D74" s="36" t="s">
        <v>777</v>
      </c>
      <c r="E74" s="49" t="s">
        <v>777</v>
      </c>
      <c r="F74" s="49" t="s">
        <v>777</v>
      </c>
      <c r="G74" s="49" t="s">
        <v>777</v>
      </c>
      <c r="H74" s="49" t="s">
        <v>777</v>
      </c>
      <c r="I74" s="49" t="s">
        <v>777</v>
      </c>
      <c r="J74" s="49" t="s">
        <v>777</v>
      </c>
      <c r="K74" s="49" t="s">
        <v>777</v>
      </c>
      <c r="L74" s="49" t="s">
        <v>777</v>
      </c>
      <c r="M74" s="49" t="s">
        <v>777</v>
      </c>
      <c r="N74" s="49" t="s">
        <v>777</v>
      </c>
      <c r="O74" s="49" t="s">
        <v>777</v>
      </c>
      <c r="P74" s="49" t="s">
        <v>777</v>
      </c>
      <c r="Q74" s="49" t="s">
        <v>777</v>
      </c>
      <c r="R74" s="49" t="s">
        <v>777</v>
      </c>
      <c r="S74" s="49" t="s">
        <v>777</v>
      </c>
      <c r="T74" s="49" t="s">
        <v>777</v>
      </c>
      <c r="U74" s="49" t="s">
        <v>777</v>
      </c>
    </row>
    <row r="75" spans="1:21" ht="31.5">
      <c r="A75" s="43" t="s">
        <v>601</v>
      </c>
      <c r="B75" s="44" t="s">
        <v>824</v>
      </c>
      <c r="C75" s="43" t="s">
        <v>774</v>
      </c>
      <c r="D75" s="36" t="s">
        <v>777</v>
      </c>
      <c r="E75" s="49" t="s">
        <v>777</v>
      </c>
      <c r="F75" s="49" t="s">
        <v>777</v>
      </c>
      <c r="G75" s="49" t="s">
        <v>777</v>
      </c>
      <c r="H75" s="49" t="s">
        <v>777</v>
      </c>
      <c r="I75" s="49" t="s">
        <v>777</v>
      </c>
      <c r="J75" s="49" t="s">
        <v>777</v>
      </c>
      <c r="K75" s="49" t="s">
        <v>777</v>
      </c>
      <c r="L75" s="49" t="s">
        <v>777</v>
      </c>
      <c r="M75" s="49" t="s">
        <v>777</v>
      </c>
      <c r="N75" s="49" t="s">
        <v>777</v>
      </c>
      <c r="O75" s="49" t="s">
        <v>777</v>
      </c>
      <c r="P75" s="49" t="s">
        <v>777</v>
      </c>
      <c r="Q75" s="49" t="s">
        <v>777</v>
      </c>
      <c r="R75" s="49" t="s">
        <v>777</v>
      </c>
      <c r="S75" s="49" t="s">
        <v>777</v>
      </c>
      <c r="T75" s="49" t="s">
        <v>777</v>
      </c>
      <c r="U75" s="49" t="s">
        <v>777</v>
      </c>
    </row>
    <row r="76" spans="1:21" ht="31.5">
      <c r="A76" s="43" t="s">
        <v>602</v>
      </c>
      <c r="B76" s="44" t="s">
        <v>825</v>
      </c>
      <c r="C76" s="43" t="s">
        <v>774</v>
      </c>
      <c r="D76" s="36" t="s">
        <v>777</v>
      </c>
      <c r="E76" s="49" t="s">
        <v>777</v>
      </c>
      <c r="F76" s="49" t="s">
        <v>777</v>
      </c>
      <c r="G76" s="49" t="s">
        <v>777</v>
      </c>
      <c r="H76" s="49" t="s">
        <v>777</v>
      </c>
      <c r="I76" s="49" t="s">
        <v>777</v>
      </c>
      <c r="J76" s="49" t="s">
        <v>777</v>
      </c>
      <c r="K76" s="49" t="s">
        <v>777</v>
      </c>
      <c r="L76" s="49" t="s">
        <v>777</v>
      </c>
      <c r="M76" s="49" t="s">
        <v>777</v>
      </c>
      <c r="N76" s="49" t="s">
        <v>777</v>
      </c>
      <c r="O76" s="49" t="s">
        <v>777</v>
      </c>
      <c r="P76" s="49" t="s">
        <v>777</v>
      </c>
      <c r="Q76" s="49" t="s">
        <v>777</v>
      </c>
      <c r="R76" s="49" t="s">
        <v>777</v>
      </c>
      <c r="S76" s="49" t="s">
        <v>777</v>
      </c>
      <c r="T76" s="49" t="s">
        <v>777</v>
      </c>
      <c r="U76" s="49" t="s">
        <v>777</v>
      </c>
    </row>
    <row r="77" spans="1:21" ht="42">
      <c r="A77" s="43" t="s">
        <v>603</v>
      </c>
      <c r="B77" s="44" t="s">
        <v>826</v>
      </c>
      <c r="C77" s="43" t="s">
        <v>774</v>
      </c>
      <c r="D77" s="36" t="s">
        <v>777</v>
      </c>
      <c r="E77" s="49" t="s">
        <v>777</v>
      </c>
      <c r="F77" s="49" t="s">
        <v>777</v>
      </c>
      <c r="G77" s="49" t="s">
        <v>777</v>
      </c>
      <c r="H77" s="49" t="s">
        <v>777</v>
      </c>
      <c r="I77" s="49" t="s">
        <v>777</v>
      </c>
      <c r="J77" s="49" t="s">
        <v>777</v>
      </c>
      <c r="K77" s="49" t="s">
        <v>777</v>
      </c>
      <c r="L77" s="49" t="s">
        <v>777</v>
      </c>
      <c r="M77" s="49" t="s">
        <v>777</v>
      </c>
      <c r="N77" s="49" t="s">
        <v>777</v>
      </c>
      <c r="O77" s="49" t="s">
        <v>777</v>
      </c>
      <c r="P77" s="49" t="s">
        <v>777</v>
      </c>
      <c r="Q77" s="49" t="s">
        <v>777</v>
      </c>
      <c r="R77" s="49" t="s">
        <v>777</v>
      </c>
      <c r="S77" s="49" t="s">
        <v>777</v>
      </c>
      <c r="T77" s="49" t="s">
        <v>777</v>
      </c>
      <c r="U77" s="49" t="s">
        <v>777</v>
      </c>
    </row>
    <row r="78" spans="1:21" ht="42">
      <c r="A78" s="43" t="s">
        <v>604</v>
      </c>
      <c r="B78" s="44" t="s">
        <v>827</v>
      </c>
      <c r="C78" s="43" t="s">
        <v>774</v>
      </c>
      <c r="D78" s="36" t="s">
        <v>777</v>
      </c>
      <c r="E78" s="49" t="s">
        <v>777</v>
      </c>
      <c r="F78" s="49" t="s">
        <v>777</v>
      </c>
      <c r="G78" s="49" t="s">
        <v>777</v>
      </c>
      <c r="H78" s="49" t="s">
        <v>777</v>
      </c>
      <c r="I78" s="49" t="s">
        <v>777</v>
      </c>
      <c r="J78" s="49" t="s">
        <v>777</v>
      </c>
      <c r="K78" s="49" t="s">
        <v>777</v>
      </c>
      <c r="L78" s="49" t="s">
        <v>777</v>
      </c>
      <c r="M78" s="49" t="s">
        <v>777</v>
      </c>
      <c r="N78" s="49" t="s">
        <v>777</v>
      </c>
      <c r="O78" s="49" t="s">
        <v>777</v>
      </c>
      <c r="P78" s="49" t="s">
        <v>777</v>
      </c>
      <c r="Q78" s="49" t="s">
        <v>777</v>
      </c>
      <c r="R78" s="49" t="s">
        <v>777</v>
      </c>
      <c r="S78" s="49" t="s">
        <v>777</v>
      </c>
      <c r="T78" s="49" t="s">
        <v>777</v>
      </c>
      <c r="U78" s="49" t="s">
        <v>777</v>
      </c>
    </row>
    <row r="79" spans="1:21" ht="42">
      <c r="A79" s="43" t="s">
        <v>605</v>
      </c>
      <c r="B79" s="44" t="s">
        <v>828</v>
      </c>
      <c r="C79" s="43" t="s">
        <v>774</v>
      </c>
      <c r="D79" s="36" t="s">
        <v>777</v>
      </c>
      <c r="E79" s="49" t="s">
        <v>777</v>
      </c>
      <c r="F79" s="49" t="s">
        <v>777</v>
      </c>
      <c r="G79" s="49" t="s">
        <v>777</v>
      </c>
      <c r="H79" s="49" t="s">
        <v>777</v>
      </c>
      <c r="I79" s="49" t="s">
        <v>777</v>
      </c>
      <c r="J79" s="49" t="s">
        <v>777</v>
      </c>
      <c r="K79" s="49" t="s">
        <v>777</v>
      </c>
      <c r="L79" s="49" t="s">
        <v>777</v>
      </c>
      <c r="M79" s="49" t="s">
        <v>777</v>
      </c>
      <c r="N79" s="49" t="s">
        <v>777</v>
      </c>
      <c r="O79" s="49" t="s">
        <v>777</v>
      </c>
      <c r="P79" s="49" t="s">
        <v>777</v>
      </c>
      <c r="Q79" s="49" t="s">
        <v>777</v>
      </c>
      <c r="R79" s="49" t="s">
        <v>777</v>
      </c>
      <c r="S79" s="49" t="s">
        <v>777</v>
      </c>
      <c r="T79" s="49" t="s">
        <v>777</v>
      </c>
      <c r="U79" s="49" t="s">
        <v>777</v>
      </c>
    </row>
    <row r="80" spans="1:21" ht="42">
      <c r="A80" s="43" t="s">
        <v>829</v>
      </c>
      <c r="B80" s="44" t="s">
        <v>830</v>
      </c>
      <c r="C80" s="43" t="s">
        <v>774</v>
      </c>
      <c r="D80" s="36" t="s">
        <v>777</v>
      </c>
      <c r="E80" s="49" t="s">
        <v>777</v>
      </c>
      <c r="F80" s="49" t="s">
        <v>777</v>
      </c>
      <c r="G80" s="49" t="s">
        <v>777</v>
      </c>
      <c r="H80" s="49" t="s">
        <v>777</v>
      </c>
      <c r="I80" s="49" t="s">
        <v>777</v>
      </c>
      <c r="J80" s="49" t="s">
        <v>777</v>
      </c>
      <c r="K80" s="49" t="s">
        <v>777</v>
      </c>
      <c r="L80" s="49" t="s">
        <v>777</v>
      </c>
      <c r="M80" s="49" t="s">
        <v>777</v>
      </c>
      <c r="N80" s="49" t="s">
        <v>777</v>
      </c>
      <c r="O80" s="49" t="s">
        <v>777</v>
      </c>
      <c r="P80" s="49" t="s">
        <v>777</v>
      </c>
      <c r="Q80" s="49" t="s">
        <v>777</v>
      </c>
      <c r="R80" s="49" t="s">
        <v>777</v>
      </c>
      <c r="S80" s="49" t="s">
        <v>777</v>
      </c>
      <c r="T80" s="49" t="s">
        <v>777</v>
      </c>
      <c r="U80" s="49" t="s">
        <v>777</v>
      </c>
    </row>
    <row r="81" spans="1:21" ht="42">
      <c r="A81" s="43" t="s">
        <v>831</v>
      </c>
      <c r="B81" s="44" t="s">
        <v>832</v>
      </c>
      <c r="C81" s="43" t="s">
        <v>774</v>
      </c>
      <c r="D81" s="36" t="s">
        <v>777</v>
      </c>
      <c r="E81" s="49" t="s">
        <v>777</v>
      </c>
      <c r="F81" s="49" t="s">
        <v>777</v>
      </c>
      <c r="G81" s="49" t="s">
        <v>777</v>
      </c>
      <c r="H81" s="49" t="s">
        <v>777</v>
      </c>
      <c r="I81" s="49" t="s">
        <v>777</v>
      </c>
      <c r="J81" s="49" t="s">
        <v>777</v>
      </c>
      <c r="K81" s="49" t="s">
        <v>777</v>
      </c>
      <c r="L81" s="49" t="s">
        <v>777</v>
      </c>
      <c r="M81" s="49" t="s">
        <v>777</v>
      </c>
      <c r="N81" s="49" t="s">
        <v>777</v>
      </c>
      <c r="O81" s="49" t="s">
        <v>777</v>
      </c>
      <c r="P81" s="49" t="s">
        <v>777</v>
      </c>
      <c r="Q81" s="49" t="s">
        <v>777</v>
      </c>
      <c r="R81" s="49" t="s">
        <v>777</v>
      </c>
      <c r="S81" s="49" t="s">
        <v>777</v>
      </c>
      <c r="T81" s="49" t="s">
        <v>777</v>
      </c>
      <c r="U81" s="49" t="s">
        <v>777</v>
      </c>
    </row>
    <row r="82" spans="1:21" ht="31.5">
      <c r="A82" s="43" t="s">
        <v>833</v>
      </c>
      <c r="B82" s="44" t="s">
        <v>834</v>
      </c>
      <c r="C82" s="43" t="s">
        <v>774</v>
      </c>
      <c r="D82" s="36" t="s">
        <v>777</v>
      </c>
      <c r="E82" s="49" t="s">
        <v>777</v>
      </c>
      <c r="F82" s="49" t="s">
        <v>777</v>
      </c>
      <c r="G82" s="49" t="s">
        <v>777</v>
      </c>
      <c r="H82" s="49" t="s">
        <v>777</v>
      </c>
      <c r="I82" s="49" t="s">
        <v>777</v>
      </c>
      <c r="J82" s="49" t="s">
        <v>777</v>
      </c>
      <c r="K82" s="49" t="s">
        <v>777</v>
      </c>
      <c r="L82" s="49" t="s">
        <v>777</v>
      </c>
      <c r="M82" s="49" t="s">
        <v>777</v>
      </c>
      <c r="N82" s="49" t="s">
        <v>777</v>
      </c>
      <c r="O82" s="49" t="s">
        <v>777</v>
      </c>
      <c r="P82" s="49" t="s">
        <v>777</v>
      </c>
      <c r="Q82" s="49" t="s">
        <v>777</v>
      </c>
      <c r="R82" s="49" t="s">
        <v>777</v>
      </c>
      <c r="S82" s="49" t="s">
        <v>777</v>
      </c>
      <c r="T82" s="49" t="s">
        <v>777</v>
      </c>
      <c r="U82" s="49" t="s">
        <v>777</v>
      </c>
    </row>
    <row r="83" spans="1:21" ht="42">
      <c r="A83" s="43" t="s">
        <v>835</v>
      </c>
      <c r="B83" s="44" t="s">
        <v>836</v>
      </c>
      <c r="C83" s="43" t="s">
        <v>774</v>
      </c>
      <c r="D83" s="36" t="s">
        <v>777</v>
      </c>
      <c r="E83" s="49" t="s">
        <v>777</v>
      </c>
      <c r="F83" s="49" t="s">
        <v>777</v>
      </c>
      <c r="G83" s="49" t="s">
        <v>777</v>
      </c>
      <c r="H83" s="49" t="s">
        <v>777</v>
      </c>
      <c r="I83" s="49" t="s">
        <v>777</v>
      </c>
      <c r="J83" s="49" t="s">
        <v>777</v>
      </c>
      <c r="K83" s="49" t="s">
        <v>777</v>
      </c>
      <c r="L83" s="49" t="s">
        <v>777</v>
      </c>
      <c r="M83" s="49" t="s">
        <v>777</v>
      </c>
      <c r="N83" s="49" t="s">
        <v>777</v>
      </c>
      <c r="O83" s="49" t="s">
        <v>777</v>
      </c>
      <c r="P83" s="49" t="s">
        <v>777</v>
      </c>
      <c r="Q83" s="49" t="s">
        <v>777</v>
      </c>
      <c r="R83" s="49" t="s">
        <v>777</v>
      </c>
      <c r="S83" s="49" t="s">
        <v>777</v>
      </c>
      <c r="T83" s="49" t="s">
        <v>777</v>
      </c>
      <c r="U83" s="49" t="s">
        <v>777</v>
      </c>
    </row>
    <row r="84" spans="1:21" ht="63">
      <c r="A84" s="43" t="s">
        <v>148</v>
      </c>
      <c r="B84" s="44" t="s">
        <v>837</v>
      </c>
      <c r="C84" s="43" t="s">
        <v>774</v>
      </c>
      <c r="D84" s="36" t="s">
        <v>777</v>
      </c>
      <c r="E84" s="49" t="s">
        <v>777</v>
      </c>
      <c r="F84" s="49" t="s">
        <v>777</v>
      </c>
      <c r="G84" s="49" t="s">
        <v>777</v>
      </c>
      <c r="H84" s="49" t="s">
        <v>777</v>
      </c>
      <c r="I84" s="49" t="s">
        <v>777</v>
      </c>
      <c r="J84" s="49" t="s">
        <v>777</v>
      </c>
      <c r="K84" s="49" t="s">
        <v>777</v>
      </c>
      <c r="L84" s="49" t="s">
        <v>777</v>
      </c>
      <c r="M84" s="49" t="s">
        <v>777</v>
      </c>
      <c r="N84" s="49" t="s">
        <v>777</v>
      </c>
      <c r="O84" s="49" t="s">
        <v>777</v>
      </c>
      <c r="P84" s="49" t="s">
        <v>777</v>
      </c>
      <c r="Q84" s="49" t="s">
        <v>777</v>
      </c>
      <c r="R84" s="49" t="s">
        <v>777</v>
      </c>
      <c r="S84" s="49" t="s">
        <v>777</v>
      </c>
      <c r="T84" s="49" t="s">
        <v>777</v>
      </c>
      <c r="U84" s="49" t="s">
        <v>777</v>
      </c>
    </row>
    <row r="85" spans="1:21" ht="52.5">
      <c r="A85" s="43" t="s">
        <v>838</v>
      </c>
      <c r="B85" s="44" t="s">
        <v>839</v>
      </c>
      <c r="C85" s="43" t="s">
        <v>774</v>
      </c>
      <c r="D85" s="36" t="s">
        <v>777</v>
      </c>
      <c r="E85" s="49" t="s">
        <v>777</v>
      </c>
      <c r="F85" s="49" t="s">
        <v>777</v>
      </c>
      <c r="G85" s="49" t="s">
        <v>777</v>
      </c>
      <c r="H85" s="49" t="s">
        <v>777</v>
      </c>
      <c r="I85" s="49" t="s">
        <v>777</v>
      </c>
      <c r="J85" s="49" t="s">
        <v>777</v>
      </c>
      <c r="K85" s="49" t="s">
        <v>777</v>
      </c>
      <c r="L85" s="49" t="s">
        <v>777</v>
      </c>
      <c r="M85" s="49" t="s">
        <v>777</v>
      </c>
      <c r="N85" s="49" t="s">
        <v>777</v>
      </c>
      <c r="O85" s="49" t="s">
        <v>777</v>
      </c>
      <c r="P85" s="49" t="s">
        <v>777</v>
      </c>
      <c r="Q85" s="49" t="s">
        <v>777</v>
      </c>
      <c r="R85" s="49" t="s">
        <v>777</v>
      </c>
      <c r="S85" s="49" t="s">
        <v>777</v>
      </c>
      <c r="T85" s="49" t="s">
        <v>777</v>
      </c>
      <c r="U85" s="49" t="s">
        <v>777</v>
      </c>
    </row>
    <row r="86" spans="1:21" ht="52.5">
      <c r="A86" s="43" t="s">
        <v>840</v>
      </c>
      <c r="B86" s="44" t="s">
        <v>841</v>
      </c>
      <c r="C86" s="43" t="s">
        <v>774</v>
      </c>
      <c r="D86" s="36" t="s">
        <v>777</v>
      </c>
      <c r="E86" s="49" t="s">
        <v>777</v>
      </c>
      <c r="F86" s="49" t="s">
        <v>777</v>
      </c>
      <c r="G86" s="49" t="s">
        <v>777</v>
      </c>
      <c r="H86" s="49" t="s">
        <v>777</v>
      </c>
      <c r="I86" s="49" t="s">
        <v>777</v>
      </c>
      <c r="J86" s="49" t="s">
        <v>777</v>
      </c>
      <c r="K86" s="49" t="s">
        <v>777</v>
      </c>
      <c r="L86" s="49" t="s">
        <v>777</v>
      </c>
      <c r="M86" s="49" t="s">
        <v>777</v>
      </c>
      <c r="N86" s="49" t="s">
        <v>777</v>
      </c>
      <c r="O86" s="49" t="s">
        <v>777</v>
      </c>
      <c r="P86" s="49" t="s">
        <v>777</v>
      </c>
      <c r="Q86" s="49" t="s">
        <v>777</v>
      </c>
      <c r="R86" s="49" t="s">
        <v>777</v>
      </c>
      <c r="S86" s="49" t="s">
        <v>777</v>
      </c>
      <c r="T86" s="49" t="s">
        <v>777</v>
      </c>
      <c r="U86" s="49" t="s">
        <v>777</v>
      </c>
    </row>
    <row r="87" spans="1:21" ht="31.5">
      <c r="A87" s="43" t="s">
        <v>150</v>
      </c>
      <c r="B87" s="44" t="s">
        <v>842</v>
      </c>
      <c r="C87" s="43" t="s">
        <v>774</v>
      </c>
      <c r="D87" s="36" t="s">
        <v>777</v>
      </c>
      <c r="E87" s="49" t="s">
        <v>777</v>
      </c>
      <c r="F87" s="49" t="s">
        <v>777</v>
      </c>
      <c r="G87" s="49" t="s">
        <v>777</v>
      </c>
      <c r="H87" s="49" t="s">
        <v>777</v>
      </c>
      <c r="I87" s="49" t="s">
        <v>777</v>
      </c>
      <c r="J87" s="49" t="s">
        <v>777</v>
      </c>
      <c r="K87" s="49" t="s">
        <v>777</v>
      </c>
      <c r="L87" s="49" t="s">
        <v>777</v>
      </c>
      <c r="M87" s="49" t="s">
        <v>777</v>
      </c>
      <c r="N87" s="49" t="s">
        <v>777</v>
      </c>
      <c r="O87" s="49" t="s">
        <v>777</v>
      </c>
      <c r="P87" s="49" t="s">
        <v>777</v>
      </c>
      <c r="Q87" s="49" t="s">
        <v>777</v>
      </c>
      <c r="R87" s="49" t="s">
        <v>777</v>
      </c>
      <c r="S87" s="49" t="s">
        <v>777</v>
      </c>
      <c r="T87" s="49" t="s">
        <v>777</v>
      </c>
      <c r="U87" s="49" t="s">
        <v>777</v>
      </c>
    </row>
    <row r="88" spans="1:21" ht="31.5">
      <c r="A88" s="43" t="s">
        <v>152</v>
      </c>
      <c r="B88" s="44" t="s">
        <v>843</v>
      </c>
      <c r="C88" s="43" t="s">
        <v>774</v>
      </c>
      <c r="D88" s="36" t="s">
        <v>777</v>
      </c>
      <c r="E88" s="49" t="s">
        <v>777</v>
      </c>
      <c r="F88" s="49" t="s">
        <v>777</v>
      </c>
      <c r="G88" s="49" t="s">
        <v>777</v>
      </c>
      <c r="H88" s="49" t="s">
        <v>777</v>
      </c>
      <c r="I88" s="49" t="s">
        <v>777</v>
      </c>
      <c r="J88" s="49" t="s">
        <v>777</v>
      </c>
      <c r="K88" s="49" t="s">
        <v>777</v>
      </c>
      <c r="L88" s="49" t="s">
        <v>777</v>
      </c>
      <c r="M88" s="49" t="s">
        <v>777</v>
      </c>
      <c r="N88" s="49" t="s">
        <v>777</v>
      </c>
      <c r="O88" s="49" t="s">
        <v>777</v>
      </c>
      <c r="P88" s="49" t="s">
        <v>777</v>
      </c>
      <c r="Q88" s="49" t="s">
        <v>777</v>
      </c>
      <c r="R88" s="49" t="s">
        <v>777</v>
      </c>
      <c r="S88" s="49" t="s">
        <v>777</v>
      </c>
      <c r="T88" s="49" t="s">
        <v>777</v>
      </c>
      <c r="U88" s="49" t="s">
        <v>777</v>
      </c>
    </row>
    <row r="89" spans="1:21" ht="21">
      <c r="A89" s="43" t="s">
        <v>154</v>
      </c>
      <c r="B89" s="44" t="s">
        <v>844</v>
      </c>
      <c r="C89" s="43" t="s">
        <v>774</v>
      </c>
      <c r="D89" s="36" t="s">
        <v>777</v>
      </c>
      <c r="E89" s="49">
        <f>SUM(E90:E92)</f>
        <v>0</v>
      </c>
      <c r="F89" s="49">
        <f>SUM(F90:F92)</f>
        <v>0</v>
      </c>
      <c r="G89" s="49">
        <f>SUM(G90:G92)</f>
        <v>0</v>
      </c>
      <c r="H89" s="49">
        <f>SUM(H90:H92)</f>
        <v>0</v>
      </c>
      <c r="I89" s="49">
        <f>SUM(I90:I92)</f>
        <v>0</v>
      </c>
      <c r="J89" s="49" t="s">
        <v>777</v>
      </c>
      <c r="K89" s="49">
        <f aca="true" t="shared" si="0" ref="K89:T89">SUM(K90:K92)</f>
        <v>0</v>
      </c>
      <c r="L89" s="49">
        <f t="shared" si="0"/>
        <v>0</v>
      </c>
      <c r="M89" s="49">
        <f t="shared" si="0"/>
        <v>0</v>
      </c>
      <c r="N89" s="49">
        <f t="shared" si="0"/>
        <v>0</v>
      </c>
      <c r="O89" s="49">
        <f t="shared" si="0"/>
        <v>0</v>
      </c>
      <c r="P89" s="49">
        <f t="shared" si="0"/>
        <v>0</v>
      </c>
      <c r="Q89" s="49">
        <f t="shared" si="0"/>
        <v>0</v>
      </c>
      <c r="R89" s="49">
        <f t="shared" si="0"/>
        <v>0</v>
      </c>
      <c r="S89" s="49">
        <f t="shared" si="0"/>
        <v>0</v>
      </c>
      <c r="T89" s="49">
        <f t="shared" si="0"/>
        <v>0</v>
      </c>
      <c r="U89" s="49"/>
    </row>
    <row r="90" spans="1:21" ht="22.5">
      <c r="A90" s="160" t="s">
        <v>845</v>
      </c>
      <c r="B90" s="161" t="s">
        <v>865</v>
      </c>
      <c r="C90" s="160" t="s">
        <v>866</v>
      </c>
      <c r="D90" s="14" t="s">
        <v>777</v>
      </c>
      <c r="E90" s="50">
        <v>0</v>
      </c>
      <c r="F90" s="50">
        <v>0</v>
      </c>
      <c r="G90" s="50">
        <v>0</v>
      </c>
      <c r="H90" s="50">
        <v>0</v>
      </c>
      <c r="I90" s="50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0">
        <v>0</v>
      </c>
      <c r="P90" s="50">
        <v>0</v>
      </c>
      <c r="Q90" s="50">
        <v>0</v>
      </c>
      <c r="R90" s="50">
        <v>0</v>
      </c>
      <c r="S90" s="50">
        <v>0</v>
      </c>
      <c r="T90" s="50">
        <v>0</v>
      </c>
      <c r="U90" s="50"/>
    </row>
    <row r="91" spans="1:21" ht="15.75">
      <c r="A91" s="160" t="s">
        <v>846</v>
      </c>
      <c r="B91" s="161" t="s">
        <v>867</v>
      </c>
      <c r="C91" s="160" t="s">
        <v>868</v>
      </c>
      <c r="D91" s="14" t="s">
        <v>777</v>
      </c>
      <c r="E91" s="50">
        <v>0</v>
      </c>
      <c r="F91" s="50">
        <v>0</v>
      </c>
      <c r="G91" s="50">
        <v>0</v>
      </c>
      <c r="H91" s="50">
        <v>0</v>
      </c>
      <c r="I91" s="50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0">
        <v>0</v>
      </c>
      <c r="P91" s="50">
        <v>0</v>
      </c>
      <c r="Q91" s="50">
        <v>0</v>
      </c>
      <c r="R91" s="50">
        <v>0</v>
      </c>
      <c r="S91" s="50">
        <v>0</v>
      </c>
      <c r="T91" s="50">
        <v>0</v>
      </c>
      <c r="U91" s="50"/>
    </row>
    <row r="92" spans="1:21" ht="15.75">
      <c r="A92" s="160" t="s">
        <v>847</v>
      </c>
      <c r="B92" s="161" t="s">
        <v>869</v>
      </c>
      <c r="C92" s="160" t="s">
        <v>870</v>
      </c>
      <c r="D92" s="14" t="s">
        <v>777</v>
      </c>
      <c r="E92" s="50">
        <v>0</v>
      </c>
      <c r="F92" s="50">
        <v>0</v>
      </c>
      <c r="G92" s="50">
        <v>0</v>
      </c>
      <c r="H92" s="50">
        <v>0</v>
      </c>
      <c r="I92" s="50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0">
        <v>0</v>
      </c>
      <c r="P92" s="50">
        <v>0</v>
      </c>
      <c r="Q92" s="50">
        <v>0</v>
      </c>
      <c r="R92" s="50">
        <v>0</v>
      </c>
      <c r="S92" s="50">
        <v>0</v>
      </c>
      <c r="T92" s="50">
        <v>0</v>
      </c>
      <c r="U92" s="50"/>
    </row>
  </sheetData>
  <sheetProtection/>
  <mergeCells count="17">
    <mergeCell ref="E30:O30"/>
    <mergeCell ref="U30:U32"/>
    <mergeCell ref="E31:I31"/>
    <mergeCell ref="J31:O31"/>
    <mergeCell ref="P30:T31"/>
    <mergeCell ref="R16:U16"/>
    <mergeCell ref="A17:U17"/>
    <mergeCell ref="H18:I18"/>
    <mergeCell ref="F20:O20"/>
    <mergeCell ref="F21:O21"/>
    <mergeCell ref="H23:I23"/>
    <mergeCell ref="G26:Q26"/>
    <mergeCell ref="G25:T25"/>
    <mergeCell ref="A30:A32"/>
    <mergeCell ref="B30:B32"/>
    <mergeCell ref="C30:C32"/>
    <mergeCell ref="D30:D32"/>
  </mergeCells>
  <printOptions/>
  <pageMargins left="0.46" right="0.17" top="0.75" bottom="0.47" header="0.3" footer="0.3"/>
  <pageSetup fitToHeight="0" fitToWidth="1" horizontalDpi="600" verticalDpi="6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U92"/>
  <sheetViews>
    <sheetView zoomScale="115" zoomScaleNormal="115" zoomScalePageLayoutView="0" workbookViewId="0" topLeftCell="A14">
      <pane xSplit="2" ySplit="20" topLeftCell="C34" activePane="bottomRight" state="frozen"/>
      <selection pane="topLeft" activeCell="A14" sqref="A14"/>
      <selection pane="topRight" activeCell="C14" sqref="C14"/>
      <selection pane="bottomLeft" activeCell="A19" sqref="A19"/>
      <selection pane="bottomRight" activeCell="K42" sqref="K42"/>
    </sheetView>
  </sheetViews>
  <sheetFormatPr defaultColWidth="9.140625" defaultRowHeight="15"/>
  <cols>
    <col min="1" max="1" width="5.28125" style="5" customWidth="1"/>
    <col min="2" max="2" width="18.140625" style="5" customWidth="1"/>
    <col min="3" max="3" width="9.00390625" style="5" customWidth="1"/>
    <col min="4" max="33" width="4.00390625" style="5" customWidth="1"/>
    <col min="34" max="34" width="5.57421875" style="5" customWidth="1"/>
    <col min="35" max="35" width="4.8515625" style="5" customWidth="1"/>
    <col min="36" max="45" width="4.00390625" style="5" customWidth="1"/>
    <col min="46" max="16384" width="9.140625" style="5" customWidth="1"/>
  </cols>
  <sheetData>
    <row r="1" s="1" customFormat="1" ht="10.5">
      <c r="AS1" s="2" t="s">
        <v>113</v>
      </c>
    </row>
    <row r="2" s="1" customFormat="1" ht="19.5" customHeight="1"/>
    <row r="3" s="1" customFormat="1" ht="10.5"/>
    <row r="4" s="1" customFormat="1" ht="10.5"/>
    <row r="5" spans="1:47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s="66" customFormat="1" ht="21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s="15" customFormat="1" ht="10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9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="1" customFormat="1" ht="10.5"/>
    <row r="10" spans="1:47" ht="9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s="66" customFormat="1" ht="22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s="15" customFormat="1" ht="10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="1" customFormat="1" ht="9" customHeight="1"/>
    <row r="14" s="1" customFormat="1" ht="2.25" customHeight="1"/>
    <row r="15" s="1" customFormat="1" ht="12.75" customHeight="1" hidden="1">
      <c r="AS15" s="2" t="s">
        <v>113</v>
      </c>
    </row>
    <row r="16" spans="41:45" s="1" customFormat="1" ht="21.75" customHeight="1" hidden="1">
      <c r="AO16" s="167" t="s">
        <v>1</v>
      </c>
      <c r="AP16" s="167"/>
      <c r="AQ16" s="167"/>
      <c r="AR16" s="167"/>
      <c r="AS16" s="167"/>
    </row>
    <row r="17" spans="1:45" s="1" customFormat="1" ht="9" customHeight="1" hidden="1">
      <c r="A17" s="230" t="s">
        <v>112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</row>
    <row r="18" spans="20:22" s="1" customFormat="1" ht="9" customHeight="1" hidden="1">
      <c r="T18" s="2" t="s">
        <v>3</v>
      </c>
      <c r="U18" s="227" t="s">
        <v>862</v>
      </c>
      <c r="V18" s="227"/>
    </row>
    <row r="19" spans="1:45" s="1" customFormat="1" ht="9" customHeight="1" hidden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8:29" s="1" customFormat="1" ht="21" customHeight="1" hidden="1">
      <c r="R20" s="2" t="s">
        <v>4</v>
      </c>
      <c r="S20" s="231" t="s">
        <v>772</v>
      </c>
      <c r="T20" s="231"/>
      <c r="U20" s="231"/>
      <c r="V20" s="231"/>
      <c r="W20" s="231"/>
      <c r="X20" s="231"/>
      <c r="Y20" s="231"/>
      <c r="Z20" s="231"/>
      <c r="AA20" s="231"/>
      <c r="AB20" s="231"/>
      <c r="AC20" s="231"/>
    </row>
    <row r="21" spans="1:45" s="1" customFormat="1" ht="9" customHeight="1" hidden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232" t="s">
        <v>5</v>
      </c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147"/>
      <c r="AE21" s="147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</row>
    <row r="22" spans="1:45" s="1" customFormat="1" ht="9" customHeight="1" hidden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</row>
    <row r="23" spans="21:24" s="1" customFormat="1" ht="9" customHeight="1">
      <c r="U23" s="2" t="s">
        <v>6</v>
      </c>
      <c r="V23" s="227" t="s">
        <v>863</v>
      </c>
      <c r="W23" s="227"/>
      <c r="X23" s="1" t="s">
        <v>7</v>
      </c>
    </row>
    <row r="24" spans="1:45" s="1" customFormat="1" ht="9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</row>
    <row r="25" spans="19:33" s="1" customFormat="1" ht="53.25" customHeight="1">
      <c r="S25" s="2" t="s">
        <v>8</v>
      </c>
      <c r="T25" s="228" t="s">
        <v>864</v>
      </c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</row>
    <row r="26" spans="1:45" s="1" customFormat="1" ht="9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229" t="s">
        <v>9</v>
      </c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</row>
    <row r="27" spans="7:15" s="1" customFormat="1" ht="9" customHeight="1">
      <c r="G27" s="6"/>
      <c r="H27" s="6"/>
      <c r="I27" s="6"/>
      <c r="J27" s="6"/>
      <c r="K27" s="6"/>
      <c r="L27" s="6"/>
      <c r="M27" s="6"/>
      <c r="N27" s="6"/>
      <c r="O27" s="6"/>
    </row>
    <row r="28" spans="7:15" s="1" customFormat="1" ht="9" customHeight="1">
      <c r="G28" s="6"/>
      <c r="H28" s="6"/>
      <c r="I28" s="6"/>
      <c r="J28" s="6"/>
      <c r="K28" s="6"/>
      <c r="L28" s="6"/>
      <c r="M28" s="6"/>
      <c r="N28" s="6"/>
      <c r="O28" s="6"/>
    </row>
    <row r="29" spans="1:45" s="15" customFormat="1" ht="15" customHeight="1">
      <c r="A29" s="235" t="s">
        <v>32</v>
      </c>
      <c r="B29" s="235" t="s">
        <v>33</v>
      </c>
      <c r="C29" s="235" t="s">
        <v>12</v>
      </c>
      <c r="D29" s="237" t="s">
        <v>887</v>
      </c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9"/>
    </row>
    <row r="30" spans="1:45" s="15" customFormat="1" ht="45" customHeight="1">
      <c r="A30" s="236"/>
      <c r="B30" s="236"/>
      <c r="C30" s="236"/>
      <c r="D30" s="240" t="s">
        <v>111</v>
      </c>
      <c r="E30" s="241"/>
      <c r="F30" s="241"/>
      <c r="G30" s="241"/>
      <c r="H30" s="241"/>
      <c r="I30" s="242"/>
      <c r="J30" s="240" t="s">
        <v>110</v>
      </c>
      <c r="K30" s="241"/>
      <c r="L30" s="241"/>
      <c r="M30" s="241"/>
      <c r="N30" s="241"/>
      <c r="O30" s="242"/>
      <c r="P30" s="240" t="s">
        <v>109</v>
      </c>
      <c r="Q30" s="241"/>
      <c r="R30" s="241"/>
      <c r="S30" s="241"/>
      <c r="T30" s="241"/>
      <c r="U30" s="242"/>
      <c r="V30" s="240" t="s">
        <v>108</v>
      </c>
      <c r="W30" s="241"/>
      <c r="X30" s="241"/>
      <c r="Y30" s="241"/>
      <c r="Z30" s="241"/>
      <c r="AA30" s="242"/>
      <c r="AB30" s="240" t="s">
        <v>107</v>
      </c>
      <c r="AC30" s="241"/>
      <c r="AD30" s="241"/>
      <c r="AE30" s="241"/>
      <c r="AF30" s="241"/>
      <c r="AG30" s="242"/>
      <c r="AH30" s="240" t="s">
        <v>106</v>
      </c>
      <c r="AI30" s="241"/>
      <c r="AJ30" s="241"/>
      <c r="AK30" s="241"/>
      <c r="AL30" s="241"/>
      <c r="AM30" s="242"/>
      <c r="AN30" s="240" t="s">
        <v>105</v>
      </c>
      <c r="AO30" s="241"/>
      <c r="AP30" s="241"/>
      <c r="AQ30" s="241"/>
      <c r="AR30" s="241"/>
      <c r="AS30" s="242"/>
    </row>
    <row r="31" spans="1:45" s="15" customFormat="1" ht="123" customHeight="1">
      <c r="A31" s="236"/>
      <c r="B31" s="236"/>
      <c r="C31" s="236"/>
      <c r="D31" s="233" t="s">
        <v>104</v>
      </c>
      <c r="E31" s="234"/>
      <c r="F31" s="233" t="s">
        <v>104</v>
      </c>
      <c r="G31" s="234"/>
      <c r="H31" s="233" t="s">
        <v>103</v>
      </c>
      <c r="I31" s="234"/>
      <c r="J31" s="233" t="s">
        <v>104</v>
      </c>
      <c r="K31" s="234"/>
      <c r="L31" s="233" t="s">
        <v>104</v>
      </c>
      <c r="M31" s="234"/>
      <c r="N31" s="233" t="s">
        <v>103</v>
      </c>
      <c r="O31" s="234"/>
      <c r="P31" s="233" t="s">
        <v>104</v>
      </c>
      <c r="Q31" s="234"/>
      <c r="R31" s="233"/>
      <c r="S31" s="234"/>
      <c r="T31" s="233" t="s">
        <v>103</v>
      </c>
      <c r="U31" s="234"/>
      <c r="V31" s="233" t="s">
        <v>104</v>
      </c>
      <c r="W31" s="234"/>
      <c r="X31" s="233" t="s">
        <v>104</v>
      </c>
      <c r="Y31" s="234"/>
      <c r="Z31" s="233" t="s">
        <v>103</v>
      </c>
      <c r="AA31" s="234"/>
      <c r="AB31" s="233" t="s">
        <v>848</v>
      </c>
      <c r="AC31" s="234"/>
      <c r="AD31" s="233" t="s">
        <v>849</v>
      </c>
      <c r="AE31" s="234"/>
      <c r="AF31" s="233" t="s">
        <v>850</v>
      </c>
      <c r="AG31" s="234"/>
      <c r="AH31" s="233" t="s">
        <v>859</v>
      </c>
      <c r="AI31" s="234"/>
      <c r="AJ31" s="233" t="s">
        <v>104</v>
      </c>
      <c r="AK31" s="234"/>
      <c r="AL31" s="233" t="s">
        <v>103</v>
      </c>
      <c r="AM31" s="234"/>
      <c r="AN31" s="233" t="s">
        <v>104</v>
      </c>
      <c r="AO31" s="234"/>
      <c r="AP31" s="233" t="s">
        <v>104</v>
      </c>
      <c r="AQ31" s="234"/>
      <c r="AR31" s="233" t="s">
        <v>103</v>
      </c>
      <c r="AS31" s="234"/>
    </row>
    <row r="32" spans="1:45" s="15" customFormat="1" ht="24" customHeight="1">
      <c r="A32" s="236"/>
      <c r="B32" s="236"/>
      <c r="C32" s="236"/>
      <c r="D32" s="67" t="s">
        <v>16</v>
      </c>
      <c r="E32" s="67" t="s">
        <v>17</v>
      </c>
      <c r="F32" s="67" t="s">
        <v>16</v>
      </c>
      <c r="G32" s="67" t="s">
        <v>17</v>
      </c>
      <c r="H32" s="67" t="s">
        <v>16</v>
      </c>
      <c r="I32" s="67" t="s">
        <v>17</v>
      </c>
      <c r="J32" s="67" t="s">
        <v>16</v>
      </c>
      <c r="K32" s="67" t="s">
        <v>17</v>
      </c>
      <c r="L32" s="67" t="s">
        <v>16</v>
      </c>
      <c r="M32" s="67" t="s">
        <v>17</v>
      </c>
      <c r="N32" s="67" t="s">
        <v>16</v>
      </c>
      <c r="O32" s="67" t="s">
        <v>17</v>
      </c>
      <c r="P32" s="67" t="s">
        <v>16</v>
      </c>
      <c r="Q32" s="67" t="s">
        <v>17</v>
      </c>
      <c r="R32" s="67" t="s">
        <v>16</v>
      </c>
      <c r="S32" s="67" t="s">
        <v>17</v>
      </c>
      <c r="T32" s="67" t="s">
        <v>16</v>
      </c>
      <c r="U32" s="67" t="s">
        <v>17</v>
      </c>
      <c r="V32" s="67" t="s">
        <v>16</v>
      </c>
      <c r="W32" s="67" t="s">
        <v>17</v>
      </c>
      <c r="X32" s="67" t="s">
        <v>16</v>
      </c>
      <c r="Y32" s="67" t="s">
        <v>17</v>
      </c>
      <c r="Z32" s="67" t="s">
        <v>16</v>
      </c>
      <c r="AA32" s="67" t="s">
        <v>17</v>
      </c>
      <c r="AB32" s="67" t="s">
        <v>16</v>
      </c>
      <c r="AC32" s="67" t="s">
        <v>17</v>
      </c>
      <c r="AD32" s="67" t="s">
        <v>16</v>
      </c>
      <c r="AE32" s="67" t="s">
        <v>17</v>
      </c>
      <c r="AF32" s="67" t="s">
        <v>16</v>
      </c>
      <c r="AG32" s="67" t="s">
        <v>17</v>
      </c>
      <c r="AH32" s="67" t="s">
        <v>16</v>
      </c>
      <c r="AI32" s="67" t="s">
        <v>17</v>
      </c>
      <c r="AJ32" s="67" t="s">
        <v>16</v>
      </c>
      <c r="AK32" s="67" t="s">
        <v>17</v>
      </c>
      <c r="AL32" s="67" t="s">
        <v>16</v>
      </c>
      <c r="AM32" s="67" t="s">
        <v>17</v>
      </c>
      <c r="AN32" s="67" t="s">
        <v>16</v>
      </c>
      <c r="AO32" s="67" t="s">
        <v>17</v>
      </c>
      <c r="AP32" s="67" t="s">
        <v>16</v>
      </c>
      <c r="AQ32" s="67" t="s">
        <v>17</v>
      </c>
      <c r="AR32" s="67" t="s">
        <v>16</v>
      </c>
      <c r="AS32" s="67" t="s">
        <v>17</v>
      </c>
    </row>
    <row r="33" spans="1:45" s="15" customFormat="1" ht="8.25">
      <c r="A33" s="68">
        <v>1</v>
      </c>
      <c r="B33" s="68">
        <v>2</v>
      </c>
      <c r="C33" s="68">
        <v>3</v>
      </c>
      <c r="D33" s="68" t="s">
        <v>102</v>
      </c>
      <c r="E33" s="68" t="s">
        <v>101</v>
      </c>
      <c r="F33" s="68" t="s">
        <v>100</v>
      </c>
      <c r="G33" s="68" t="s">
        <v>99</v>
      </c>
      <c r="H33" s="68" t="s">
        <v>98</v>
      </c>
      <c r="I33" s="68" t="s">
        <v>98</v>
      </c>
      <c r="J33" s="68" t="s">
        <v>97</v>
      </c>
      <c r="K33" s="68" t="s">
        <v>96</v>
      </c>
      <c r="L33" s="68" t="s">
        <v>95</v>
      </c>
      <c r="M33" s="68" t="s">
        <v>94</v>
      </c>
      <c r="N33" s="68" t="s">
        <v>93</v>
      </c>
      <c r="O33" s="68" t="s">
        <v>93</v>
      </c>
      <c r="P33" s="68" t="s">
        <v>92</v>
      </c>
      <c r="Q33" s="68" t="s">
        <v>91</v>
      </c>
      <c r="R33" s="68" t="s">
        <v>90</v>
      </c>
      <c r="S33" s="68" t="s">
        <v>89</v>
      </c>
      <c r="T33" s="68" t="s">
        <v>88</v>
      </c>
      <c r="U33" s="68" t="s">
        <v>88</v>
      </c>
      <c r="V33" s="68" t="s">
        <v>87</v>
      </c>
      <c r="W33" s="68" t="s">
        <v>86</v>
      </c>
      <c r="X33" s="68" t="s">
        <v>85</v>
      </c>
      <c r="Y33" s="68" t="s">
        <v>84</v>
      </c>
      <c r="Z33" s="68" t="s">
        <v>83</v>
      </c>
      <c r="AA33" s="68" t="s">
        <v>83</v>
      </c>
      <c r="AB33" s="68" t="s">
        <v>82</v>
      </c>
      <c r="AC33" s="68" t="s">
        <v>81</v>
      </c>
      <c r="AD33" s="68" t="s">
        <v>80</v>
      </c>
      <c r="AE33" s="68" t="s">
        <v>79</v>
      </c>
      <c r="AF33" s="68" t="s">
        <v>78</v>
      </c>
      <c r="AG33" s="68" t="s">
        <v>78</v>
      </c>
      <c r="AH33" s="68" t="s">
        <v>77</v>
      </c>
      <c r="AI33" s="68" t="s">
        <v>76</v>
      </c>
      <c r="AJ33" s="68" t="s">
        <v>75</v>
      </c>
      <c r="AK33" s="68" t="s">
        <v>74</v>
      </c>
      <c r="AL33" s="68" t="s">
        <v>73</v>
      </c>
      <c r="AM33" s="68" t="s">
        <v>73</v>
      </c>
      <c r="AN33" s="68" t="s">
        <v>72</v>
      </c>
      <c r="AO33" s="68" t="s">
        <v>71</v>
      </c>
      <c r="AP33" s="68" t="s">
        <v>70</v>
      </c>
      <c r="AQ33" s="68" t="s">
        <v>69</v>
      </c>
      <c r="AR33" s="68" t="s">
        <v>68</v>
      </c>
      <c r="AS33" s="68" t="s">
        <v>68</v>
      </c>
    </row>
    <row r="34" spans="1:45" s="15" customFormat="1" ht="21">
      <c r="A34" s="69" t="s">
        <v>773</v>
      </c>
      <c r="B34" s="70" t="s">
        <v>29</v>
      </c>
      <c r="C34" s="69" t="s">
        <v>774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2.52</v>
      </c>
      <c r="K34" s="64">
        <v>2.52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64">
        <v>0</v>
      </c>
      <c r="V34" s="64">
        <v>0</v>
      </c>
      <c r="W34" s="64">
        <v>0</v>
      </c>
      <c r="X34" s="64">
        <v>0</v>
      </c>
      <c r="Y34" s="64">
        <v>0</v>
      </c>
      <c r="Z34" s="64">
        <v>0</v>
      </c>
      <c r="AA34" s="64">
        <v>0</v>
      </c>
      <c r="AB34" s="64">
        <f>AB40</f>
        <v>0</v>
      </c>
      <c r="AC34" s="64">
        <f>AC40</f>
        <v>0</v>
      </c>
      <c r="AD34" s="64">
        <v>0</v>
      </c>
      <c r="AE34" s="64">
        <v>0</v>
      </c>
      <c r="AF34" s="64">
        <v>0</v>
      </c>
      <c r="AG34" s="64">
        <v>0</v>
      </c>
      <c r="AH34" s="64">
        <f>AH40</f>
        <v>0</v>
      </c>
      <c r="AI34" s="64">
        <f>AI40</f>
        <v>0</v>
      </c>
      <c r="AJ34" s="64">
        <v>0</v>
      </c>
      <c r="AK34" s="64">
        <v>0</v>
      </c>
      <c r="AL34" s="64">
        <v>0</v>
      </c>
      <c r="AM34" s="64">
        <v>0</v>
      </c>
      <c r="AN34" s="64">
        <v>0</v>
      </c>
      <c r="AO34" s="64">
        <v>0</v>
      </c>
      <c r="AP34" s="64">
        <v>0</v>
      </c>
      <c r="AQ34" s="64">
        <v>0</v>
      </c>
      <c r="AR34" s="64">
        <v>0</v>
      </c>
      <c r="AS34" s="64">
        <v>0</v>
      </c>
    </row>
    <row r="35" spans="1:45" s="15" customFormat="1" ht="21">
      <c r="A35" s="69" t="s">
        <v>775</v>
      </c>
      <c r="B35" s="70" t="s">
        <v>776</v>
      </c>
      <c r="C35" s="69" t="s">
        <v>774</v>
      </c>
      <c r="D35" s="64" t="s">
        <v>777</v>
      </c>
      <c r="E35" s="64" t="s">
        <v>777</v>
      </c>
      <c r="F35" s="64" t="s">
        <v>777</v>
      </c>
      <c r="G35" s="64" t="s">
        <v>777</v>
      </c>
      <c r="H35" s="64" t="s">
        <v>777</v>
      </c>
      <c r="I35" s="64" t="s">
        <v>777</v>
      </c>
      <c r="J35" s="64" t="s">
        <v>777</v>
      </c>
      <c r="K35" s="64" t="s">
        <v>777</v>
      </c>
      <c r="L35" s="64" t="s">
        <v>777</v>
      </c>
      <c r="M35" s="64" t="s">
        <v>777</v>
      </c>
      <c r="N35" s="64" t="s">
        <v>777</v>
      </c>
      <c r="O35" s="64" t="s">
        <v>777</v>
      </c>
      <c r="P35" s="64" t="s">
        <v>777</v>
      </c>
      <c r="Q35" s="64" t="s">
        <v>777</v>
      </c>
      <c r="R35" s="64" t="s">
        <v>777</v>
      </c>
      <c r="S35" s="64" t="s">
        <v>777</v>
      </c>
      <c r="T35" s="64" t="s">
        <v>777</v>
      </c>
      <c r="U35" s="64" t="s">
        <v>777</v>
      </c>
      <c r="V35" s="64" t="s">
        <v>777</v>
      </c>
      <c r="W35" s="64" t="s">
        <v>777</v>
      </c>
      <c r="X35" s="64" t="s">
        <v>777</v>
      </c>
      <c r="Y35" s="64" t="s">
        <v>777</v>
      </c>
      <c r="Z35" s="64" t="s">
        <v>777</v>
      </c>
      <c r="AA35" s="64" t="s">
        <v>777</v>
      </c>
      <c r="AB35" s="64" t="s">
        <v>777</v>
      </c>
      <c r="AC35" s="64" t="s">
        <v>777</v>
      </c>
      <c r="AD35" s="64" t="s">
        <v>777</v>
      </c>
      <c r="AE35" s="64" t="s">
        <v>777</v>
      </c>
      <c r="AF35" s="64" t="s">
        <v>777</v>
      </c>
      <c r="AG35" s="64" t="s">
        <v>777</v>
      </c>
      <c r="AH35" s="64" t="s">
        <v>777</v>
      </c>
      <c r="AI35" s="64" t="s">
        <v>777</v>
      </c>
      <c r="AJ35" s="64" t="s">
        <v>777</v>
      </c>
      <c r="AK35" s="64" t="s">
        <v>777</v>
      </c>
      <c r="AL35" s="64" t="s">
        <v>777</v>
      </c>
      <c r="AM35" s="64" t="s">
        <v>777</v>
      </c>
      <c r="AN35" s="64" t="s">
        <v>777</v>
      </c>
      <c r="AO35" s="64" t="s">
        <v>777</v>
      </c>
      <c r="AP35" s="64" t="s">
        <v>777</v>
      </c>
      <c r="AQ35" s="64" t="s">
        <v>777</v>
      </c>
      <c r="AR35" s="64" t="s">
        <v>777</v>
      </c>
      <c r="AS35" s="64" t="s">
        <v>777</v>
      </c>
    </row>
    <row r="36" spans="1:45" ht="31.5">
      <c r="A36" s="69" t="s">
        <v>778</v>
      </c>
      <c r="B36" s="70" t="s">
        <v>779</v>
      </c>
      <c r="C36" s="69" t="s">
        <v>774</v>
      </c>
      <c r="D36" s="64" t="s">
        <v>777</v>
      </c>
      <c r="E36" s="64" t="s">
        <v>777</v>
      </c>
      <c r="F36" s="64" t="s">
        <v>777</v>
      </c>
      <c r="G36" s="64" t="s">
        <v>777</v>
      </c>
      <c r="H36" s="64" t="s">
        <v>777</v>
      </c>
      <c r="I36" s="64" t="s">
        <v>777</v>
      </c>
      <c r="J36" s="64">
        <v>2.52</v>
      </c>
      <c r="K36" s="64">
        <v>2.52</v>
      </c>
      <c r="L36" s="64" t="s">
        <v>777</v>
      </c>
      <c r="M36" s="64" t="s">
        <v>777</v>
      </c>
      <c r="N36" s="64" t="s">
        <v>777</v>
      </c>
      <c r="O36" s="64" t="s">
        <v>777</v>
      </c>
      <c r="P36" s="64" t="s">
        <v>777</v>
      </c>
      <c r="Q36" s="64" t="s">
        <v>777</v>
      </c>
      <c r="R36" s="64" t="s">
        <v>777</v>
      </c>
      <c r="S36" s="64" t="s">
        <v>777</v>
      </c>
      <c r="T36" s="64" t="s">
        <v>777</v>
      </c>
      <c r="U36" s="64" t="s">
        <v>777</v>
      </c>
      <c r="V36" s="64" t="s">
        <v>777</v>
      </c>
      <c r="W36" s="64" t="s">
        <v>777</v>
      </c>
      <c r="X36" s="64" t="s">
        <v>777</v>
      </c>
      <c r="Y36" s="64" t="s">
        <v>777</v>
      </c>
      <c r="Z36" s="64" t="s">
        <v>777</v>
      </c>
      <c r="AA36" s="64" t="s">
        <v>777</v>
      </c>
      <c r="AB36" s="64" t="s">
        <v>777</v>
      </c>
      <c r="AC36" s="64" t="s">
        <v>777</v>
      </c>
      <c r="AD36" s="64" t="s">
        <v>777</v>
      </c>
      <c r="AE36" s="64" t="s">
        <v>777</v>
      </c>
      <c r="AF36" s="64" t="s">
        <v>777</v>
      </c>
      <c r="AG36" s="64" t="s">
        <v>777</v>
      </c>
      <c r="AH36" s="64" t="s">
        <v>777</v>
      </c>
      <c r="AI36" s="64" t="s">
        <v>777</v>
      </c>
      <c r="AJ36" s="64" t="s">
        <v>777</v>
      </c>
      <c r="AK36" s="64" t="s">
        <v>777</v>
      </c>
      <c r="AL36" s="64" t="s">
        <v>777</v>
      </c>
      <c r="AM36" s="64" t="s">
        <v>777</v>
      </c>
      <c r="AN36" s="64" t="s">
        <v>777</v>
      </c>
      <c r="AO36" s="64" t="s">
        <v>777</v>
      </c>
      <c r="AP36" s="64" t="s">
        <v>777</v>
      </c>
      <c r="AQ36" s="64" t="s">
        <v>777</v>
      </c>
      <c r="AR36" s="64" t="s">
        <v>777</v>
      </c>
      <c r="AS36" s="64" t="s">
        <v>777</v>
      </c>
    </row>
    <row r="37" spans="1:45" ht="63">
      <c r="A37" s="69" t="s">
        <v>780</v>
      </c>
      <c r="B37" s="70" t="s">
        <v>781</v>
      </c>
      <c r="C37" s="69" t="s">
        <v>774</v>
      </c>
      <c r="D37" s="64" t="s">
        <v>777</v>
      </c>
      <c r="E37" s="64" t="s">
        <v>777</v>
      </c>
      <c r="F37" s="64" t="s">
        <v>777</v>
      </c>
      <c r="G37" s="64" t="s">
        <v>777</v>
      </c>
      <c r="H37" s="64" t="s">
        <v>777</v>
      </c>
      <c r="I37" s="64" t="s">
        <v>777</v>
      </c>
      <c r="J37" s="64" t="s">
        <v>777</v>
      </c>
      <c r="K37" s="64" t="s">
        <v>777</v>
      </c>
      <c r="L37" s="64" t="s">
        <v>777</v>
      </c>
      <c r="M37" s="64" t="s">
        <v>777</v>
      </c>
      <c r="N37" s="64" t="s">
        <v>777</v>
      </c>
      <c r="O37" s="64" t="s">
        <v>777</v>
      </c>
      <c r="P37" s="64" t="s">
        <v>777</v>
      </c>
      <c r="Q37" s="64" t="s">
        <v>777</v>
      </c>
      <c r="R37" s="64" t="s">
        <v>777</v>
      </c>
      <c r="S37" s="64" t="s">
        <v>777</v>
      </c>
      <c r="T37" s="64" t="s">
        <v>777</v>
      </c>
      <c r="U37" s="64" t="s">
        <v>777</v>
      </c>
      <c r="V37" s="64" t="s">
        <v>777</v>
      </c>
      <c r="W37" s="64" t="s">
        <v>777</v>
      </c>
      <c r="X37" s="64" t="s">
        <v>777</v>
      </c>
      <c r="Y37" s="64" t="s">
        <v>777</v>
      </c>
      <c r="Z37" s="64" t="s">
        <v>777</v>
      </c>
      <c r="AA37" s="64" t="s">
        <v>777</v>
      </c>
      <c r="AB37" s="64" t="s">
        <v>777</v>
      </c>
      <c r="AC37" s="64" t="s">
        <v>777</v>
      </c>
      <c r="AD37" s="64" t="s">
        <v>777</v>
      </c>
      <c r="AE37" s="64" t="s">
        <v>777</v>
      </c>
      <c r="AF37" s="64" t="s">
        <v>777</v>
      </c>
      <c r="AG37" s="64" t="s">
        <v>777</v>
      </c>
      <c r="AH37" s="64" t="s">
        <v>777</v>
      </c>
      <c r="AI37" s="64" t="s">
        <v>777</v>
      </c>
      <c r="AJ37" s="64" t="s">
        <v>777</v>
      </c>
      <c r="AK37" s="64" t="s">
        <v>777</v>
      </c>
      <c r="AL37" s="64" t="s">
        <v>777</v>
      </c>
      <c r="AM37" s="64" t="s">
        <v>777</v>
      </c>
      <c r="AN37" s="64" t="s">
        <v>777</v>
      </c>
      <c r="AO37" s="64" t="s">
        <v>777</v>
      </c>
      <c r="AP37" s="64" t="s">
        <v>777</v>
      </c>
      <c r="AQ37" s="64" t="s">
        <v>777</v>
      </c>
      <c r="AR37" s="64" t="s">
        <v>777</v>
      </c>
      <c r="AS37" s="64" t="s">
        <v>777</v>
      </c>
    </row>
    <row r="38" spans="1:45" ht="42">
      <c r="A38" s="69" t="s">
        <v>782</v>
      </c>
      <c r="B38" s="70" t="s">
        <v>783</v>
      </c>
      <c r="C38" s="69" t="s">
        <v>774</v>
      </c>
      <c r="D38" s="64" t="s">
        <v>777</v>
      </c>
      <c r="E38" s="64" t="s">
        <v>777</v>
      </c>
      <c r="F38" s="64" t="s">
        <v>777</v>
      </c>
      <c r="G38" s="64" t="s">
        <v>777</v>
      </c>
      <c r="H38" s="64" t="s">
        <v>777</v>
      </c>
      <c r="I38" s="64" t="s">
        <v>777</v>
      </c>
      <c r="J38" s="64" t="s">
        <v>777</v>
      </c>
      <c r="K38" s="64" t="s">
        <v>777</v>
      </c>
      <c r="L38" s="64" t="s">
        <v>777</v>
      </c>
      <c r="M38" s="64" t="s">
        <v>777</v>
      </c>
      <c r="N38" s="64" t="s">
        <v>777</v>
      </c>
      <c r="O38" s="64" t="s">
        <v>777</v>
      </c>
      <c r="P38" s="64" t="s">
        <v>777</v>
      </c>
      <c r="Q38" s="64" t="s">
        <v>777</v>
      </c>
      <c r="R38" s="64" t="s">
        <v>777</v>
      </c>
      <c r="S38" s="64" t="s">
        <v>777</v>
      </c>
      <c r="T38" s="64" t="s">
        <v>777</v>
      </c>
      <c r="U38" s="64" t="s">
        <v>777</v>
      </c>
      <c r="V38" s="64" t="s">
        <v>777</v>
      </c>
      <c r="W38" s="64" t="s">
        <v>777</v>
      </c>
      <c r="X38" s="64" t="s">
        <v>777</v>
      </c>
      <c r="Y38" s="64" t="s">
        <v>777</v>
      </c>
      <c r="Z38" s="64" t="s">
        <v>777</v>
      </c>
      <c r="AA38" s="64" t="s">
        <v>777</v>
      </c>
      <c r="AB38" s="64" t="s">
        <v>777</v>
      </c>
      <c r="AC38" s="64" t="s">
        <v>777</v>
      </c>
      <c r="AD38" s="64" t="s">
        <v>777</v>
      </c>
      <c r="AE38" s="64" t="s">
        <v>777</v>
      </c>
      <c r="AF38" s="64" t="s">
        <v>777</v>
      </c>
      <c r="AG38" s="64" t="s">
        <v>777</v>
      </c>
      <c r="AH38" s="64" t="s">
        <v>777</v>
      </c>
      <c r="AI38" s="64" t="s">
        <v>777</v>
      </c>
      <c r="AJ38" s="64" t="s">
        <v>777</v>
      </c>
      <c r="AK38" s="64" t="s">
        <v>777</v>
      </c>
      <c r="AL38" s="64" t="s">
        <v>777</v>
      </c>
      <c r="AM38" s="64" t="s">
        <v>777</v>
      </c>
      <c r="AN38" s="64" t="s">
        <v>777</v>
      </c>
      <c r="AO38" s="64" t="s">
        <v>777</v>
      </c>
      <c r="AP38" s="64" t="s">
        <v>777</v>
      </c>
      <c r="AQ38" s="64" t="s">
        <v>777</v>
      </c>
      <c r="AR38" s="64" t="s">
        <v>777</v>
      </c>
      <c r="AS38" s="64" t="s">
        <v>777</v>
      </c>
    </row>
    <row r="39" spans="1:45" ht="52.5">
      <c r="A39" s="69" t="s">
        <v>784</v>
      </c>
      <c r="B39" s="70" t="s">
        <v>785</v>
      </c>
      <c r="C39" s="69" t="s">
        <v>774</v>
      </c>
      <c r="D39" s="64" t="s">
        <v>777</v>
      </c>
      <c r="E39" s="64" t="s">
        <v>777</v>
      </c>
      <c r="F39" s="64" t="s">
        <v>777</v>
      </c>
      <c r="G39" s="64" t="s">
        <v>777</v>
      </c>
      <c r="H39" s="64" t="s">
        <v>777</v>
      </c>
      <c r="I39" s="64" t="s">
        <v>777</v>
      </c>
      <c r="J39" s="64" t="s">
        <v>777</v>
      </c>
      <c r="K39" s="64" t="s">
        <v>777</v>
      </c>
      <c r="L39" s="64" t="s">
        <v>777</v>
      </c>
      <c r="M39" s="64" t="s">
        <v>777</v>
      </c>
      <c r="N39" s="64" t="s">
        <v>777</v>
      </c>
      <c r="O39" s="64" t="s">
        <v>777</v>
      </c>
      <c r="P39" s="64" t="s">
        <v>777</v>
      </c>
      <c r="Q39" s="64" t="s">
        <v>777</v>
      </c>
      <c r="R39" s="64" t="s">
        <v>777</v>
      </c>
      <c r="S39" s="64" t="s">
        <v>777</v>
      </c>
      <c r="T39" s="64" t="s">
        <v>777</v>
      </c>
      <c r="U39" s="64" t="s">
        <v>777</v>
      </c>
      <c r="V39" s="64" t="s">
        <v>777</v>
      </c>
      <c r="W39" s="64" t="s">
        <v>777</v>
      </c>
      <c r="X39" s="64" t="s">
        <v>777</v>
      </c>
      <c r="Y39" s="64" t="s">
        <v>777</v>
      </c>
      <c r="Z39" s="64" t="s">
        <v>777</v>
      </c>
      <c r="AA39" s="64" t="s">
        <v>777</v>
      </c>
      <c r="AB39" s="64" t="s">
        <v>777</v>
      </c>
      <c r="AC39" s="64" t="s">
        <v>777</v>
      </c>
      <c r="AD39" s="64" t="s">
        <v>777</v>
      </c>
      <c r="AE39" s="64" t="s">
        <v>777</v>
      </c>
      <c r="AF39" s="64" t="s">
        <v>777</v>
      </c>
      <c r="AG39" s="64" t="s">
        <v>777</v>
      </c>
      <c r="AH39" s="64" t="s">
        <v>777</v>
      </c>
      <c r="AI39" s="64" t="s">
        <v>777</v>
      </c>
      <c r="AJ39" s="64" t="s">
        <v>777</v>
      </c>
      <c r="AK39" s="64" t="s">
        <v>777</v>
      </c>
      <c r="AL39" s="64" t="s">
        <v>777</v>
      </c>
      <c r="AM39" s="64" t="s">
        <v>777</v>
      </c>
      <c r="AN39" s="64" t="s">
        <v>777</v>
      </c>
      <c r="AO39" s="64" t="s">
        <v>777</v>
      </c>
      <c r="AP39" s="64" t="s">
        <v>777</v>
      </c>
      <c r="AQ39" s="64" t="s">
        <v>777</v>
      </c>
      <c r="AR39" s="64" t="s">
        <v>777</v>
      </c>
      <c r="AS39" s="64" t="s">
        <v>777</v>
      </c>
    </row>
    <row r="40" spans="1:45" ht="21">
      <c r="A40" s="69" t="s">
        <v>786</v>
      </c>
      <c r="B40" s="70" t="s">
        <v>787</v>
      </c>
      <c r="C40" s="69" t="s">
        <v>774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64">
        <v>0</v>
      </c>
      <c r="V40" s="64">
        <v>0</v>
      </c>
      <c r="W40" s="64">
        <v>0</v>
      </c>
      <c r="X40" s="64">
        <v>0</v>
      </c>
      <c r="Y40" s="64">
        <v>0</v>
      </c>
      <c r="Z40" s="64">
        <v>0</v>
      </c>
      <c r="AA40" s="64">
        <v>0</v>
      </c>
      <c r="AB40" s="64">
        <f>AB41</f>
        <v>0</v>
      </c>
      <c r="AC40" s="64">
        <f>AC41</f>
        <v>0</v>
      </c>
      <c r="AD40" s="64">
        <v>0</v>
      </c>
      <c r="AE40" s="64">
        <v>0</v>
      </c>
      <c r="AF40" s="64">
        <v>0</v>
      </c>
      <c r="AG40" s="64">
        <v>0</v>
      </c>
      <c r="AH40" s="64">
        <v>0</v>
      </c>
      <c r="AI40" s="64">
        <v>0</v>
      </c>
      <c r="AJ40" s="64">
        <v>0</v>
      </c>
      <c r="AK40" s="64">
        <v>0</v>
      </c>
      <c r="AL40" s="64">
        <v>0</v>
      </c>
      <c r="AM40" s="64">
        <v>0</v>
      </c>
      <c r="AN40" s="64">
        <v>0</v>
      </c>
      <c r="AO40" s="64">
        <v>0</v>
      </c>
      <c r="AP40" s="64">
        <v>0</v>
      </c>
      <c r="AQ40" s="64">
        <v>0</v>
      </c>
      <c r="AR40" s="64">
        <v>0</v>
      </c>
      <c r="AS40" s="64">
        <v>0</v>
      </c>
    </row>
    <row r="41" spans="1:45" ht="15.75">
      <c r="A41" s="69" t="s">
        <v>788</v>
      </c>
      <c r="B41" s="70" t="s">
        <v>789</v>
      </c>
      <c r="C41" s="69" t="s">
        <v>774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2.52</v>
      </c>
      <c r="K41" s="64">
        <v>2.52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64">
        <v>0</v>
      </c>
      <c r="V41" s="64">
        <v>0</v>
      </c>
      <c r="W41" s="64">
        <v>0</v>
      </c>
      <c r="X41" s="64">
        <v>0</v>
      </c>
      <c r="Y41" s="64">
        <v>0</v>
      </c>
      <c r="Z41" s="64">
        <v>0</v>
      </c>
      <c r="AA41" s="64">
        <v>0</v>
      </c>
      <c r="AB41" s="64">
        <f>AB89</f>
        <v>0</v>
      </c>
      <c r="AC41" s="64">
        <f>AC89</f>
        <v>0</v>
      </c>
      <c r="AD41" s="64">
        <v>0</v>
      </c>
      <c r="AE41" s="64">
        <v>0</v>
      </c>
      <c r="AF41" s="64">
        <v>0</v>
      </c>
      <c r="AG41" s="64">
        <v>0</v>
      </c>
      <c r="AH41" s="64">
        <v>0</v>
      </c>
      <c r="AI41" s="64">
        <v>0</v>
      </c>
      <c r="AJ41" s="64">
        <v>0</v>
      </c>
      <c r="AK41" s="64">
        <v>0</v>
      </c>
      <c r="AL41" s="64">
        <v>0</v>
      </c>
      <c r="AM41" s="64">
        <v>0</v>
      </c>
      <c r="AN41" s="64">
        <v>0</v>
      </c>
      <c r="AO41" s="64">
        <v>0</v>
      </c>
      <c r="AP41" s="64">
        <v>0</v>
      </c>
      <c r="AQ41" s="64">
        <v>0</v>
      </c>
      <c r="AR41" s="64">
        <v>0</v>
      </c>
      <c r="AS41" s="64">
        <v>0</v>
      </c>
    </row>
    <row r="42" spans="1:45" ht="31.5">
      <c r="A42" s="69" t="s">
        <v>138</v>
      </c>
      <c r="B42" s="70" t="s">
        <v>790</v>
      </c>
      <c r="C42" s="69" t="s">
        <v>774</v>
      </c>
      <c r="D42" s="64" t="s">
        <v>777</v>
      </c>
      <c r="E42" s="64" t="s">
        <v>777</v>
      </c>
      <c r="F42" s="64" t="s">
        <v>777</v>
      </c>
      <c r="G42" s="64" t="s">
        <v>777</v>
      </c>
      <c r="H42" s="64" t="s">
        <v>777</v>
      </c>
      <c r="I42" s="64" t="s">
        <v>777</v>
      </c>
      <c r="J42" s="64" t="s">
        <v>777</v>
      </c>
      <c r="K42" s="64" t="s">
        <v>777</v>
      </c>
      <c r="L42" s="64" t="s">
        <v>777</v>
      </c>
      <c r="M42" s="64" t="s">
        <v>777</v>
      </c>
      <c r="N42" s="64" t="s">
        <v>777</v>
      </c>
      <c r="O42" s="64" t="s">
        <v>777</v>
      </c>
      <c r="P42" s="64" t="s">
        <v>777</v>
      </c>
      <c r="Q42" s="64" t="s">
        <v>777</v>
      </c>
      <c r="R42" s="64" t="s">
        <v>777</v>
      </c>
      <c r="S42" s="64" t="s">
        <v>777</v>
      </c>
      <c r="T42" s="64" t="s">
        <v>777</v>
      </c>
      <c r="U42" s="64" t="s">
        <v>777</v>
      </c>
      <c r="V42" s="64" t="s">
        <v>777</v>
      </c>
      <c r="W42" s="64" t="s">
        <v>777</v>
      </c>
      <c r="X42" s="64" t="s">
        <v>777</v>
      </c>
      <c r="Y42" s="64" t="s">
        <v>777</v>
      </c>
      <c r="Z42" s="64" t="s">
        <v>777</v>
      </c>
      <c r="AA42" s="64" t="s">
        <v>777</v>
      </c>
      <c r="AB42" s="64" t="s">
        <v>777</v>
      </c>
      <c r="AC42" s="64" t="s">
        <v>777</v>
      </c>
      <c r="AD42" s="64" t="s">
        <v>777</v>
      </c>
      <c r="AE42" s="64" t="s">
        <v>777</v>
      </c>
      <c r="AF42" s="64" t="s">
        <v>777</v>
      </c>
      <c r="AG42" s="64" t="s">
        <v>777</v>
      </c>
      <c r="AH42" s="64" t="s">
        <v>777</v>
      </c>
      <c r="AI42" s="64" t="s">
        <v>777</v>
      </c>
      <c r="AJ42" s="64" t="s">
        <v>777</v>
      </c>
      <c r="AK42" s="64" t="s">
        <v>777</v>
      </c>
      <c r="AL42" s="64" t="s">
        <v>777</v>
      </c>
      <c r="AM42" s="64" t="s">
        <v>777</v>
      </c>
      <c r="AN42" s="64" t="s">
        <v>777</v>
      </c>
      <c r="AO42" s="64" t="s">
        <v>777</v>
      </c>
      <c r="AP42" s="64" t="s">
        <v>777</v>
      </c>
      <c r="AQ42" s="64" t="s">
        <v>777</v>
      </c>
      <c r="AR42" s="64" t="s">
        <v>777</v>
      </c>
      <c r="AS42" s="64" t="s">
        <v>777</v>
      </c>
    </row>
    <row r="43" spans="1:45" ht="52.5">
      <c r="A43" s="69" t="s">
        <v>140</v>
      </c>
      <c r="B43" s="70" t="s">
        <v>791</v>
      </c>
      <c r="C43" s="69" t="s">
        <v>774</v>
      </c>
      <c r="D43" s="64" t="s">
        <v>777</v>
      </c>
      <c r="E43" s="64" t="s">
        <v>777</v>
      </c>
      <c r="F43" s="64" t="s">
        <v>777</v>
      </c>
      <c r="G43" s="64" t="s">
        <v>777</v>
      </c>
      <c r="H43" s="64" t="s">
        <v>777</v>
      </c>
      <c r="I43" s="64" t="s">
        <v>777</v>
      </c>
      <c r="J43" s="64" t="s">
        <v>777</v>
      </c>
      <c r="K43" s="64" t="s">
        <v>777</v>
      </c>
      <c r="L43" s="64" t="s">
        <v>777</v>
      </c>
      <c r="M43" s="64" t="s">
        <v>777</v>
      </c>
      <c r="N43" s="64" t="s">
        <v>777</v>
      </c>
      <c r="O43" s="64" t="s">
        <v>777</v>
      </c>
      <c r="P43" s="64" t="s">
        <v>777</v>
      </c>
      <c r="Q43" s="64" t="s">
        <v>777</v>
      </c>
      <c r="R43" s="64" t="s">
        <v>777</v>
      </c>
      <c r="S43" s="64" t="s">
        <v>777</v>
      </c>
      <c r="T43" s="64" t="s">
        <v>777</v>
      </c>
      <c r="U43" s="64" t="s">
        <v>777</v>
      </c>
      <c r="V43" s="64" t="s">
        <v>777</v>
      </c>
      <c r="W43" s="64" t="s">
        <v>777</v>
      </c>
      <c r="X43" s="64" t="s">
        <v>777</v>
      </c>
      <c r="Y43" s="64" t="s">
        <v>777</v>
      </c>
      <c r="Z43" s="64" t="s">
        <v>777</v>
      </c>
      <c r="AA43" s="64" t="s">
        <v>777</v>
      </c>
      <c r="AB43" s="64" t="s">
        <v>777</v>
      </c>
      <c r="AC43" s="64" t="s">
        <v>777</v>
      </c>
      <c r="AD43" s="64" t="s">
        <v>777</v>
      </c>
      <c r="AE43" s="64" t="s">
        <v>777</v>
      </c>
      <c r="AF43" s="64" t="s">
        <v>777</v>
      </c>
      <c r="AG43" s="64" t="s">
        <v>777</v>
      </c>
      <c r="AH43" s="64" t="s">
        <v>777</v>
      </c>
      <c r="AI43" s="64" t="s">
        <v>777</v>
      </c>
      <c r="AJ43" s="64" t="s">
        <v>777</v>
      </c>
      <c r="AK43" s="64" t="s">
        <v>777</v>
      </c>
      <c r="AL43" s="64" t="s">
        <v>777</v>
      </c>
      <c r="AM43" s="64" t="s">
        <v>777</v>
      </c>
      <c r="AN43" s="64" t="s">
        <v>777</v>
      </c>
      <c r="AO43" s="64" t="s">
        <v>777</v>
      </c>
      <c r="AP43" s="64" t="s">
        <v>777</v>
      </c>
      <c r="AQ43" s="64" t="s">
        <v>777</v>
      </c>
      <c r="AR43" s="64" t="s">
        <v>777</v>
      </c>
      <c r="AS43" s="64" t="s">
        <v>777</v>
      </c>
    </row>
    <row r="44" spans="1:45" ht="73.5">
      <c r="A44" s="69" t="s">
        <v>545</v>
      </c>
      <c r="B44" s="70" t="s">
        <v>792</v>
      </c>
      <c r="C44" s="69" t="s">
        <v>774</v>
      </c>
      <c r="D44" s="64" t="s">
        <v>777</v>
      </c>
      <c r="E44" s="64" t="s">
        <v>777</v>
      </c>
      <c r="F44" s="64" t="s">
        <v>777</v>
      </c>
      <c r="G44" s="64" t="s">
        <v>777</v>
      </c>
      <c r="H44" s="64" t="s">
        <v>777</v>
      </c>
      <c r="I44" s="64" t="s">
        <v>777</v>
      </c>
      <c r="J44" s="64" t="s">
        <v>777</v>
      </c>
      <c r="K44" s="64" t="s">
        <v>777</v>
      </c>
      <c r="L44" s="64" t="s">
        <v>777</v>
      </c>
      <c r="M44" s="64" t="s">
        <v>777</v>
      </c>
      <c r="N44" s="64" t="s">
        <v>777</v>
      </c>
      <c r="O44" s="64" t="s">
        <v>777</v>
      </c>
      <c r="P44" s="64" t="s">
        <v>777</v>
      </c>
      <c r="Q44" s="64" t="s">
        <v>777</v>
      </c>
      <c r="R44" s="64" t="s">
        <v>777</v>
      </c>
      <c r="S44" s="64" t="s">
        <v>777</v>
      </c>
      <c r="T44" s="64" t="s">
        <v>777</v>
      </c>
      <c r="U44" s="64" t="s">
        <v>777</v>
      </c>
      <c r="V44" s="64" t="s">
        <v>777</v>
      </c>
      <c r="W44" s="64" t="s">
        <v>777</v>
      </c>
      <c r="X44" s="64" t="s">
        <v>777</v>
      </c>
      <c r="Y44" s="64" t="s">
        <v>777</v>
      </c>
      <c r="Z44" s="64" t="s">
        <v>777</v>
      </c>
      <c r="AA44" s="64" t="s">
        <v>777</v>
      </c>
      <c r="AB44" s="64" t="s">
        <v>777</v>
      </c>
      <c r="AC44" s="64" t="s">
        <v>777</v>
      </c>
      <c r="AD44" s="64" t="s">
        <v>777</v>
      </c>
      <c r="AE44" s="64" t="s">
        <v>777</v>
      </c>
      <c r="AF44" s="64" t="s">
        <v>777</v>
      </c>
      <c r="AG44" s="64" t="s">
        <v>777</v>
      </c>
      <c r="AH44" s="64" t="s">
        <v>777</v>
      </c>
      <c r="AI44" s="64" t="s">
        <v>777</v>
      </c>
      <c r="AJ44" s="64" t="s">
        <v>777</v>
      </c>
      <c r="AK44" s="64" t="s">
        <v>777</v>
      </c>
      <c r="AL44" s="64" t="s">
        <v>777</v>
      </c>
      <c r="AM44" s="64" t="s">
        <v>777</v>
      </c>
      <c r="AN44" s="64" t="s">
        <v>777</v>
      </c>
      <c r="AO44" s="64" t="s">
        <v>777</v>
      </c>
      <c r="AP44" s="64" t="s">
        <v>777</v>
      </c>
      <c r="AQ44" s="64" t="s">
        <v>777</v>
      </c>
      <c r="AR44" s="64" t="s">
        <v>777</v>
      </c>
      <c r="AS44" s="64" t="s">
        <v>777</v>
      </c>
    </row>
    <row r="45" spans="1:45" ht="73.5">
      <c r="A45" s="69" t="s">
        <v>550</v>
      </c>
      <c r="B45" s="70" t="s">
        <v>793</v>
      </c>
      <c r="C45" s="69" t="s">
        <v>774</v>
      </c>
      <c r="D45" s="64" t="s">
        <v>777</v>
      </c>
      <c r="E45" s="64" t="s">
        <v>777</v>
      </c>
      <c r="F45" s="64" t="s">
        <v>777</v>
      </c>
      <c r="G45" s="64" t="s">
        <v>777</v>
      </c>
      <c r="H45" s="64" t="s">
        <v>777</v>
      </c>
      <c r="I45" s="64" t="s">
        <v>777</v>
      </c>
      <c r="J45" s="64" t="s">
        <v>777</v>
      </c>
      <c r="K45" s="64" t="s">
        <v>777</v>
      </c>
      <c r="L45" s="64" t="s">
        <v>777</v>
      </c>
      <c r="M45" s="64" t="s">
        <v>777</v>
      </c>
      <c r="N45" s="64" t="s">
        <v>777</v>
      </c>
      <c r="O45" s="64" t="s">
        <v>777</v>
      </c>
      <c r="P45" s="64" t="s">
        <v>777</v>
      </c>
      <c r="Q45" s="64" t="s">
        <v>777</v>
      </c>
      <c r="R45" s="64" t="s">
        <v>777</v>
      </c>
      <c r="S45" s="64" t="s">
        <v>777</v>
      </c>
      <c r="T45" s="64" t="s">
        <v>777</v>
      </c>
      <c r="U45" s="64" t="s">
        <v>777</v>
      </c>
      <c r="V45" s="64" t="s">
        <v>777</v>
      </c>
      <c r="W45" s="64" t="s">
        <v>777</v>
      </c>
      <c r="X45" s="64" t="s">
        <v>777</v>
      </c>
      <c r="Y45" s="64" t="s">
        <v>777</v>
      </c>
      <c r="Z45" s="64" t="s">
        <v>777</v>
      </c>
      <c r="AA45" s="64" t="s">
        <v>777</v>
      </c>
      <c r="AB45" s="64" t="s">
        <v>777</v>
      </c>
      <c r="AC45" s="64" t="s">
        <v>777</v>
      </c>
      <c r="AD45" s="64" t="s">
        <v>777</v>
      </c>
      <c r="AE45" s="64" t="s">
        <v>777</v>
      </c>
      <c r="AF45" s="64" t="s">
        <v>777</v>
      </c>
      <c r="AG45" s="64" t="s">
        <v>777</v>
      </c>
      <c r="AH45" s="64" t="s">
        <v>777</v>
      </c>
      <c r="AI45" s="64" t="s">
        <v>777</v>
      </c>
      <c r="AJ45" s="64" t="s">
        <v>777</v>
      </c>
      <c r="AK45" s="64" t="s">
        <v>777</v>
      </c>
      <c r="AL45" s="64" t="s">
        <v>777</v>
      </c>
      <c r="AM45" s="64" t="s">
        <v>777</v>
      </c>
      <c r="AN45" s="64" t="s">
        <v>777</v>
      </c>
      <c r="AO45" s="64" t="s">
        <v>777</v>
      </c>
      <c r="AP45" s="64" t="s">
        <v>777</v>
      </c>
      <c r="AQ45" s="64" t="s">
        <v>777</v>
      </c>
      <c r="AR45" s="64" t="s">
        <v>777</v>
      </c>
      <c r="AS45" s="64" t="s">
        <v>777</v>
      </c>
    </row>
    <row r="46" spans="1:45" ht="63">
      <c r="A46" s="69" t="s">
        <v>552</v>
      </c>
      <c r="B46" s="70" t="s">
        <v>794</v>
      </c>
      <c r="C46" s="69" t="s">
        <v>774</v>
      </c>
      <c r="D46" s="64" t="s">
        <v>777</v>
      </c>
      <c r="E46" s="64" t="s">
        <v>777</v>
      </c>
      <c r="F46" s="64" t="s">
        <v>777</v>
      </c>
      <c r="G46" s="64" t="s">
        <v>777</v>
      </c>
      <c r="H46" s="64" t="s">
        <v>777</v>
      </c>
      <c r="I46" s="64" t="s">
        <v>777</v>
      </c>
      <c r="J46" s="64" t="s">
        <v>777</v>
      </c>
      <c r="K46" s="64" t="s">
        <v>777</v>
      </c>
      <c r="L46" s="64" t="s">
        <v>777</v>
      </c>
      <c r="M46" s="64" t="s">
        <v>777</v>
      </c>
      <c r="N46" s="64" t="s">
        <v>777</v>
      </c>
      <c r="O46" s="64" t="s">
        <v>777</v>
      </c>
      <c r="P46" s="64" t="s">
        <v>777</v>
      </c>
      <c r="Q46" s="64" t="s">
        <v>777</v>
      </c>
      <c r="R46" s="64" t="s">
        <v>777</v>
      </c>
      <c r="S46" s="64" t="s">
        <v>777</v>
      </c>
      <c r="T46" s="64" t="s">
        <v>777</v>
      </c>
      <c r="U46" s="64" t="s">
        <v>777</v>
      </c>
      <c r="V46" s="64" t="s">
        <v>777</v>
      </c>
      <c r="W46" s="64" t="s">
        <v>777</v>
      </c>
      <c r="X46" s="64" t="s">
        <v>777</v>
      </c>
      <c r="Y46" s="64" t="s">
        <v>777</v>
      </c>
      <c r="Z46" s="64" t="s">
        <v>777</v>
      </c>
      <c r="AA46" s="64" t="s">
        <v>777</v>
      </c>
      <c r="AB46" s="64" t="s">
        <v>777</v>
      </c>
      <c r="AC46" s="64" t="s">
        <v>777</v>
      </c>
      <c r="AD46" s="64" t="s">
        <v>777</v>
      </c>
      <c r="AE46" s="64" t="s">
        <v>777</v>
      </c>
      <c r="AF46" s="64" t="s">
        <v>777</v>
      </c>
      <c r="AG46" s="64" t="s">
        <v>777</v>
      </c>
      <c r="AH46" s="64" t="s">
        <v>777</v>
      </c>
      <c r="AI46" s="64" t="s">
        <v>777</v>
      </c>
      <c r="AJ46" s="64" t="s">
        <v>777</v>
      </c>
      <c r="AK46" s="64" t="s">
        <v>777</v>
      </c>
      <c r="AL46" s="64" t="s">
        <v>777</v>
      </c>
      <c r="AM46" s="64" t="s">
        <v>777</v>
      </c>
      <c r="AN46" s="64" t="s">
        <v>777</v>
      </c>
      <c r="AO46" s="64" t="s">
        <v>777</v>
      </c>
      <c r="AP46" s="64" t="s">
        <v>777</v>
      </c>
      <c r="AQ46" s="64" t="s">
        <v>777</v>
      </c>
      <c r="AR46" s="64" t="s">
        <v>777</v>
      </c>
      <c r="AS46" s="64" t="s">
        <v>777</v>
      </c>
    </row>
    <row r="47" spans="1:45" ht="42">
      <c r="A47" s="69" t="s">
        <v>142</v>
      </c>
      <c r="B47" s="70" t="s">
        <v>795</v>
      </c>
      <c r="C47" s="69" t="s">
        <v>774</v>
      </c>
      <c r="D47" s="64" t="s">
        <v>777</v>
      </c>
      <c r="E47" s="64" t="s">
        <v>777</v>
      </c>
      <c r="F47" s="64" t="s">
        <v>777</v>
      </c>
      <c r="G47" s="64" t="s">
        <v>777</v>
      </c>
      <c r="H47" s="64" t="s">
        <v>777</v>
      </c>
      <c r="I47" s="64" t="s">
        <v>777</v>
      </c>
      <c r="J47" s="64" t="s">
        <v>777</v>
      </c>
      <c r="K47" s="64" t="s">
        <v>777</v>
      </c>
      <c r="L47" s="64" t="s">
        <v>777</v>
      </c>
      <c r="M47" s="64" t="s">
        <v>777</v>
      </c>
      <c r="N47" s="64" t="s">
        <v>777</v>
      </c>
      <c r="O47" s="64" t="s">
        <v>777</v>
      </c>
      <c r="P47" s="64" t="s">
        <v>777</v>
      </c>
      <c r="Q47" s="64" t="s">
        <v>777</v>
      </c>
      <c r="R47" s="64" t="s">
        <v>777</v>
      </c>
      <c r="S47" s="64" t="s">
        <v>777</v>
      </c>
      <c r="T47" s="64" t="s">
        <v>777</v>
      </c>
      <c r="U47" s="64" t="s">
        <v>777</v>
      </c>
      <c r="V47" s="64" t="s">
        <v>777</v>
      </c>
      <c r="W47" s="64" t="s">
        <v>777</v>
      </c>
      <c r="X47" s="64" t="s">
        <v>777</v>
      </c>
      <c r="Y47" s="64" t="s">
        <v>777</v>
      </c>
      <c r="Z47" s="64" t="s">
        <v>777</v>
      </c>
      <c r="AA47" s="64" t="s">
        <v>777</v>
      </c>
      <c r="AB47" s="64" t="s">
        <v>777</v>
      </c>
      <c r="AC47" s="64" t="s">
        <v>777</v>
      </c>
      <c r="AD47" s="64" t="s">
        <v>777</v>
      </c>
      <c r="AE47" s="64" t="s">
        <v>777</v>
      </c>
      <c r="AF47" s="64" t="s">
        <v>777</v>
      </c>
      <c r="AG47" s="64" t="s">
        <v>777</v>
      </c>
      <c r="AH47" s="64" t="s">
        <v>777</v>
      </c>
      <c r="AI47" s="64" t="s">
        <v>777</v>
      </c>
      <c r="AJ47" s="64" t="s">
        <v>777</v>
      </c>
      <c r="AK47" s="64" t="s">
        <v>777</v>
      </c>
      <c r="AL47" s="64" t="s">
        <v>777</v>
      </c>
      <c r="AM47" s="64" t="s">
        <v>777</v>
      </c>
      <c r="AN47" s="64" t="s">
        <v>777</v>
      </c>
      <c r="AO47" s="64" t="s">
        <v>777</v>
      </c>
      <c r="AP47" s="64" t="s">
        <v>777</v>
      </c>
      <c r="AQ47" s="64" t="s">
        <v>777</v>
      </c>
      <c r="AR47" s="64" t="s">
        <v>777</v>
      </c>
      <c r="AS47" s="64" t="s">
        <v>777</v>
      </c>
    </row>
    <row r="48" spans="1:45" ht="73.5">
      <c r="A48" s="69" t="s">
        <v>573</v>
      </c>
      <c r="B48" s="70" t="s">
        <v>796</v>
      </c>
      <c r="C48" s="69" t="s">
        <v>774</v>
      </c>
      <c r="D48" s="64" t="s">
        <v>777</v>
      </c>
      <c r="E48" s="64" t="s">
        <v>777</v>
      </c>
      <c r="F48" s="64" t="s">
        <v>777</v>
      </c>
      <c r="G48" s="64" t="s">
        <v>777</v>
      </c>
      <c r="H48" s="64" t="s">
        <v>777</v>
      </c>
      <c r="I48" s="64" t="s">
        <v>777</v>
      </c>
      <c r="J48" s="64" t="s">
        <v>777</v>
      </c>
      <c r="K48" s="64" t="s">
        <v>777</v>
      </c>
      <c r="L48" s="64" t="s">
        <v>777</v>
      </c>
      <c r="M48" s="64" t="s">
        <v>777</v>
      </c>
      <c r="N48" s="64" t="s">
        <v>777</v>
      </c>
      <c r="O48" s="64" t="s">
        <v>777</v>
      </c>
      <c r="P48" s="64" t="s">
        <v>777</v>
      </c>
      <c r="Q48" s="64" t="s">
        <v>777</v>
      </c>
      <c r="R48" s="64" t="s">
        <v>777</v>
      </c>
      <c r="S48" s="64" t="s">
        <v>777</v>
      </c>
      <c r="T48" s="64" t="s">
        <v>777</v>
      </c>
      <c r="U48" s="64" t="s">
        <v>777</v>
      </c>
      <c r="V48" s="64" t="s">
        <v>777</v>
      </c>
      <c r="W48" s="64" t="s">
        <v>777</v>
      </c>
      <c r="X48" s="64" t="s">
        <v>777</v>
      </c>
      <c r="Y48" s="64" t="s">
        <v>777</v>
      </c>
      <c r="Z48" s="64" t="s">
        <v>777</v>
      </c>
      <c r="AA48" s="64" t="s">
        <v>777</v>
      </c>
      <c r="AB48" s="64" t="s">
        <v>777</v>
      </c>
      <c r="AC48" s="64" t="s">
        <v>777</v>
      </c>
      <c r="AD48" s="64" t="s">
        <v>777</v>
      </c>
      <c r="AE48" s="64" t="s">
        <v>777</v>
      </c>
      <c r="AF48" s="64" t="s">
        <v>777</v>
      </c>
      <c r="AG48" s="64" t="s">
        <v>777</v>
      </c>
      <c r="AH48" s="64" t="s">
        <v>777</v>
      </c>
      <c r="AI48" s="64" t="s">
        <v>777</v>
      </c>
      <c r="AJ48" s="64" t="s">
        <v>777</v>
      </c>
      <c r="AK48" s="64" t="s">
        <v>777</v>
      </c>
      <c r="AL48" s="64" t="s">
        <v>777</v>
      </c>
      <c r="AM48" s="64" t="s">
        <v>777</v>
      </c>
      <c r="AN48" s="64" t="s">
        <v>777</v>
      </c>
      <c r="AO48" s="64" t="s">
        <v>777</v>
      </c>
      <c r="AP48" s="64" t="s">
        <v>777</v>
      </c>
      <c r="AQ48" s="64" t="s">
        <v>777</v>
      </c>
      <c r="AR48" s="64" t="s">
        <v>777</v>
      </c>
      <c r="AS48" s="64" t="s">
        <v>777</v>
      </c>
    </row>
    <row r="49" spans="1:45" ht="52.5">
      <c r="A49" s="69" t="s">
        <v>574</v>
      </c>
      <c r="B49" s="70" t="s">
        <v>797</v>
      </c>
      <c r="C49" s="69" t="s">
        <v>774</v>
      </c>
      <c r="D49" s="64" t="s">
        <v>777</v>
      </c>
      <c r="E49" s="64" t="s">
        <v>777</v>
      </c>
      <c r="F49" s="64" t="s">
        <v>777</v>
      </c>
      <c r="G49" s="64" t="s">
        <v>777</v>
      </c>
      <c r="H49" s="64" t="s">
        <v>777</v>
      </c>
      <c r="I49" s="64" t="s">
        <v>777</v>
      </c>
      <c r="J49" s="64" t="s">
        <v>777</v>
      </c>
      <c r="K49" s="64" t="s">
        <v>777</v>
      </c>
      <c r="L49" s="64" t="s">
        <v>777</v>
      </c>
      <c r="M49" s="64" t="s">
        <v>777</v>
      </c>
      <c r="N49" s="64" t="s">
        <v>777</v>
      </c>
      <c r="O49" s="64" t="s">
        <v>777</v>
      </c>
      <c r="P49" s="64" t="s">
        <v>777</v>
      </c>
      <c r="Q49" s="64" t="s">
        <v>777</v>
      </c>
      <c r="R49" s="64" t="s">
        <v>777</v>
      </c>
      <c r="S49" s="64" t="s">
        <v>777</v>
      </c>
      <c r="T49" s="64" t="s">
        <v>777</v>
      </c>
      <c r="U49" s="64" t="s">
        <v>777</v>
      </c>
      <c r="V49" s="64" t="s">
        <v>777</v>
      </c>
      <c r="W49" s="64" t="s">
        <v>777</v>
      </c>
      <c r="X49" s="64" t="s">
        <v>777</v>
      </c>
      <c r="Y49" s="64" t="s">
        <v>777</v>
      </c>
      <c r="Z49" s="64" t="s">
        <v>777</v>
      </c>
      <c r="AA49" s="64" t="s">
        <v>777</v>
      </c>
      <c r="AB49" s="64" t="s">
        <v>777</v>
      </c>
      <c r="AC49" s="64" t="s">
        <v>777</v>
      </c>
      <c r="AD49" s="64" t="s">
        <v>777</v>
      </c>
      <c r="AE49" s="64" t="s">
        <v>777</v>
      </c>
      <c r="AF49" s="64" t="s">
        <v>777</v>
      </c>
      <c r="AG49" s="64" t="s">
        <v>777</v>
      </c>
      <c r="AH49" s="64" t="s">
        <v>777</v>
      </c>
      <c r="AI49" s="64" t="s">
        <v>777</v>
      </c>
      <c r="AJ49" s="64" t="s">
        <v>777</v>
      </c>
      <c r="AK49" s="64" t="s">
        <v>777</v>
      </c>
      <c r="AL49" s="64" t="s">
        <v>777</v>
      </c>
      <c r="AM49" s="64" t="s">
        <v>777</v>
      </c>
      <c r="AN49" s="64" t="s">
        <v>777</v>
      </c>
      <c r="AO49" s="64" t="s">
        <v>777</v>
      </c>
      <c r="AP49" s="64" t="s">
        <v>777</v>
      </c>
      <c r="AQ49" s="64" t="s">
        <v>777</v>
      </c>
      <c r="AR49" s="64" t="s">
        <v>777</v>
      </c>
      <c r="AS49" s="64" t="s">
        <v>777</v>
      </c>
    </row>
    <row r="50" spans="1:45" ht="52.5">
      <c r="A50" s="69" t="s">
        <v>144</v>
      </c>
      <c r="B50" s="70" t="s">
        <v>798</v>
      </c>
      <c r="C50" s="69" t="s">
        <v>774</v>
      </c>
      <c r="D50" s="64" t="s">
        <v>777</v>
      </c>
      <c r="E50" s="64" t="s">
        <v>777</v>
      </c>
      <c r="F50" s="64" t="s">
        <v>777</v>
      </c>
      <c r="G50" s="64" t="s">
        <v>777</v>
      </c>
      <c r="H50" s="64" t="s">
        <v>777</v>
      </c>
      <c r="I50" s="64" t="s">
        <v>777</v>
      </c>
      <c r="J50" s="64" t="s">
        <v>777</v>
      </c>
      <c r="K50" s="64" t="s">
        <v>777</v>
      </c>
      <c r="L50" s="64" t="s">
        <v>777</v>
      </c>
      <c r="M50" s="64" t="s">
        <v>777</v>
      </c>
      <c r="N50" s="64" t="s">
        <v>777</v>
      </c>
      <c r="O50" s="64" t="s">
        <v>777</v>
      </c>
      <c r="P50" s="64" t="s">
        <v>777</v>
      </c>
      <c r="Q50" s="64" t="s">
        <v>777</v>
      </c>
      <c r="R50" s="64" t="s">
        <v>777</v>
      </c>
      <c r="S50" s="64" t="s">
        <v>777</v>
      </c>
      <c r="T50" s="64" t="s">
        <v>777</v>
      </c>
      <c r="U50" s="64" t="s">
        <v>777</v>
      </c>
      <c r="V50" s="64" t="s">
        <v>777</v>
      </c>
      <c r="W50" s="64" t="s">
        <v>777</v>
      </c>
      <c r="X50" s="64" t="s">
        <v>777</v>
      </c>
      <c r="Y50" s="64" t="s">
        <v>777</v>
      </c>
      <c r="Z50" s="64" t="s">
        <v>777</v>
      </c>
      <c r="AA50" s="64" t="s">
        <v>777</v>
      </c>
      <c r="AB50" s="64" t="s">
        <v>777</v>
      </c>
      <c r="AC50" s="64" t="s">
        <v>777</v>
      </c>
      <c r="AD50" s="64" t="s">
        <v>777</v>
      </c>
      <c r="AE50" s="64" t="s">
        <v>777</v>
      </c>
      <c r="AF50" s="64" t="s">
        <v>777</v>
      </c>
      <c r="AG50" s="64" t="s">
        <v>777</v>
      </c>
      <c r="AH50" s="64" t="s">
        <v>777</v>
      </c>
      <c r="AI50" s="64" t="s">
        <v>777</v>
      </c>
      <c r="AJ50" s="64" t="s">
        <v>777</v>
      </c>
      <c r="AK50" s="64" t="s">
        <v>777</v>
      </c>
      <c r="AL50" s="64" t="s">
        <v>777</v>
      </c>
      <c r="AM50" s="64" t="s">
        <v>777</v>
      </c>
      <c r="AN50" s="64" t="s">
        <v>777</v>
      </c>
      <c r="AO50" s="64" t="s">
        <v>777</v>
      </c>
      <c r="AP50" s="64" t="s">
        <v>777</v>
      </c>
      <c r="AQ50" s="64" t="s">
        <v>777</v>
      </c>
      <c r="AR50" s="64" t="s">
        <v>777</v>
      </c>
      <c r="AS50" s="64" t="s">
        <v>777</v>
      </c>
    </row>
    <row r="51" spans="1:45" ht="42">
      <c r="A51" s="69" t="s">
        <v>799</v>
      </c>
      <c r="B51" s="70" t="s">
        <v>800</v>
      </c>
      <c r="C51" s="69" t="s">
        <v>774</v>
      </c>
      <c r="D51" s="64" t="s">
        <v>777</v>
      </c>
      <c r="E51" s="64" t="s">
        <v>777</v>
      </c>
      <c r="F51" s="64" t="s">
        <v>777</v>
      </c>
      <c r="G51" s="64" t="s">
        <v>777</v>
      </c>
      <c r="H51" s="64" t="s">
        <v>777</v>
      </c>
      <c r="I51" s="64" t="s">
        <v>777</v>
      </c>
      <c r="J51" s="64" t="s">
        <v>777</v>
      </c>
      <c r="K51" s="64" t="s">
        <v>777</v>
      </c>
      <c r="L51" s="64" t="s">
        <v>777</v>
      </c>
      <c r="M51" s="64" t="s">
        <v>777</v>
      </c>
      <c r="N51" s="64" t="s">
        <v>777</v>
      </c>
      <c r="O51" s="64" t="s">
        <v>777</v>
      </c>
      <c r="P51" s="64" t="s">
        <v>777</v>
      </c>
      <c r="Q51" s="64" t="s">
        <v>777</v>
      </c>
      <c r="R51" s="64" t="s">
        <v>777</v>
      </c>
      <c r="S51" s="64" t="s">
        <v>777</v>
      </c>
      <c r="T51" s="64" t="s">
        <v>777</v>
      </c>
      <c r="U51" s="64" t="s">
        <v>777</v>
      </c>
      <c r="V51" s="64" t="s">
        <v>777</v>
      </c>
      <c r="W51" s="64" t="s">
        <v>777</v>
      </c>
      <c r="X51" s="64" t="s">
        <v>777</v>
      </c>
      <c r="Y51" s="64" t="s">
        <v>777</v>
      </c>
      <c r="Z51" s="64" t="s">
        <v>777</v>
      </c>
      <c r="AA51" s="64" t="s">
        <v>777</v>
      </c>
      <c r="AB51" s="64" t="s">
        <v>777</v>
      </c>
      <c r="AC51" s="64" t="s">
        <v>777</v>
      </c>
      <c r="AD51" s="64" t="s">
        <v>777</v>
      </c>
      <c r="AE51" s="64" t="s">
        <v>777</v>
      </c>
      <c r="AF51" s="64" t="s">
        <v>777</v>
      </c>
      <c r="AG51" s="64" t="s">
        <v>777</v>
      </c>
      <c r="AH51" s="64" t="s">
        <v>777</v>
      </c>
      <c r="AI51" s="64" t="s">
        <v>777</v>
      </c>
      <c r="AJ51" s="64" t="s">
        <v>777</v>
      </c>
      <c r="AK51" s="64" t="s">
        <v>777</v>
      </c>
      <c r="AL51" s="64" t="s">
        <v>777</v>
      </c>
      <c r="AM51" s="64" t="s">
        <v>777</v>
      </c>
      <c r="AN51" s="64" t="s">
        <v>777</v>
      </c>
      <c r="AO51" s="64" t="s">
        <v>777</v>
      </c>
      <c r="AP51" s="64" t="s">
        <v>777</v>
      </c>
      <c r="AQ51" s="64" t="s">
        <v>777</v>
      </c>
      <c r="AR51" s="64" t="s">
        <v>777</v>
      </c>
      <c r="AS51" s="64" t="s">
        <v>777</v>
      </c>
    </row>
    <row r="52" spans="1:45" ht="115.5">
      <c r="A52" s="69" t="s">
        <v>799</v>
      </c>
      <c r="B52" s="70" t="s">
        <v>801</v>
      </c>
      <c r="C52" s="69" t="s">
        <v>774</v>
      </c>
      <c r="D52" s="64" t="s">
        <v>777</v>
      </c>
      <c r="E52" s="64" t="s">
        <v>777</v>
      </c>
      <c r="F52" s="64" t="s">
        <v>777</v>
      </c>
      <c r="G52" s="64" t="s">
        <v>777</v>
      </c>
      <c r="H52" s="64" t="s">
        <v>777</v>
      </c>
      <c r="I52" s="64" t="s">
        <v>777</v>
      </c>
      <c r="J52" s="64" t="s">
        <v>777</v>
      </c>
      <c r="K52" s="64" t="s">
        <v>777</v>
      </c>
      <c r="L52" s="64" t="s">
        <v>777</v>
      </c>
      <c r="M52" s="64" t="s">
        <v>777</v>
      </c>
      <c r="N52" s="64" t="s">
        <v>777</v>
      </c>
      <c r="O52" s="64" t="s">
        <v>777</v>
      </c>
      <c r="P52" s="64" t="s">
        <v>777</v>
      </c>
      <c r="Q52" s="64" t="s">
        <v>777</v>
      </c>
      <c r="R52" s="64" t="s">
        <v>777</v>
      </c>
      <c r="S52" s="64" t="s">
        <v>777</v>
      </c>
      <c r="T52" s="64" t="s">
        <v>777</v>
      </c>
      <c r="U52" s="64" t="s">
        <v>777</v>
      </c>
      <c r="V52" s="64" t="s">
        <v>777</v>
      </c>
      <c r="W52" s="64" t="s">
        <v>777</v>
      </c>
      <c r="X52" s="64" t="s">
        <v>777</v>
      </c>
      <c r="Y52" s="64" t="s">
        <v>777</v>
      </c>
      <c r="Z52" s="64" t="s">
        <v>777</v>
      </c>
      <c r="AA52" s="64" t="s">
        <v>777</v>
      </c>
      <c r="AB52" s="64" t="s">
        <v>777</v>
      </c>
      <c r="AC52" s="64" t="s">
        <v>777</v>
      </c>
      <c r="AD52" s="64" t="s">
        <v>777</v>
      </c>
      <c r="AE52" s="64" t="s">
        <v>777</v>
      </c>
      <c r="AF52" s="64" t="s">
        <v>777</v>
      </c>
      <c r="AG52" s="64" t="s">
        <v>777</v>
      </c>
      <c r="AH52" s="64" t="s">
        <v>777</v>
      </c>
      <c r="AI52" s="64" t="s">
        <v>777</v>
      </c>
      <c r="AJ52" s="64" t="s">
        <v>777</v>
      </c>
      <c r="AK52" s="64" t="s">
        <v>777</v>
      </c>
      <c r="AL52" s="64" t="s">
        <v>777</v>
      </c>
      <c r="AM52" s="64" t="s">
        <v>777</v>
      </c>
      <c r="AN52" s="64" t="s">
        <v>777</v>
      </c>
      <c r="AO52" s="64" t="s">
        <v>777</v>
      </c>
      <c r="AP52" s="64" t="s">
        <v>777</v>
      </c>
      <c r="AQ52" s="64" t="s">
        <v>777</v>
      </c>
      <c r="AR52" s="64" t="s">
        <v>777</v>
      </c>
      <c r="AS52" s="64" t="s">
        <v>777</v>
      </c>
    </row>
    <row r="53" spans="1:45" ht="105">
      <c r="A53" s="69" t="s">
        <v>799</v>
      </c>
      <c r="B53" s="70" t="s">
        <v>802</v>
      </c>
      <c r="C53" s="69" t="s">
        <v>774</v>
      </c>
      <c r="D53" s="64" t="s">
        <v>777</v>
      </c>
      <c r="E53" s="64" t="s">
        <v>777</v>
      </c>
      <c r="F53" s="64" t="s">
        <v>777</v>
      </c>
      <c r="G53" s="64" t="s">
        <v>777</v>
      </c>
      <c r="H53" s="64" t="s">
        <v>777</v>
      </c>
      <c r="I53" s="64" t="s">
        <v>777</v>
      </c>
      <c r="J53" s="64" t="s">
        <v>777</v>
      </c>
      <c r="K53" s="64" t="s">
        <v>777</v>
      </c>
      <c r="L53" s="64" t="s">
        <v>777</v>
      </c>
      <c r="M53" s="64" t="s">
        <v>777</v>
      </c>
      <c r="N53" s="64" t="s">
        <v>777</v>
      </c>
      <c r="O53" s="64" t="s">
        <v>777</v>
      </c>
      <c r="P53" s="64" t="s">
        <v>777</v>
      </c>
      <c r="Q53" s="64" t="s">
        <v>777</v>
      </c>
      <c r="R53" s="64" t="s">
        <v>777</v>
      </c>
      <c r="S53" s="64" t="s">
        <v>777</v>
      </c>
      <c r="T53" s="64" t="s">
        <v>777</v>
      </c>
      <c r="U53" s="64" t="s">
        <v>777</v>
      </c>
      <c r="V53" s="64" t="s">
        <v>777</v>
      </c>
      <c r="W53" s="64" t="s">
        <v>777</v>
      </c>
      <c r="X53" s="64" t="s">
        <v>777</v>
      </c>
      <c r="Y53" s="64" t="s">
        <v>777</v>
      </c>
      <c r="Z53" s="64" t="s">
        <v>777</v>
      </c>
      <c r="AA53" s="64" t="s">
        <v>777</v>
      </c>
      <c r="AB53" s="64" t="s">
        <v>777</v>
      </c>
      <c r="AC53" s="64" t="s">
        <v>777</v>
      </c>
      <c r="AD53" s="64" t="s">
        <v>777</v>
      </c>
      <c r="AE53" s="64" t="s">
        <v>777</v>
      </c>
      <c r="AF53" s="64" t="s">
        <v>777</v>
      </c>
      <c r="AG53" s="64" t="s">
        <v>777</v>
      </c>
      <c r="AH53" s="64" t="s">
        <v>777</v>
      </c>
      <c r="AI53" s="64" t="s">
        <v>777</v>
      </c>
      <c r="AJ53" s="64" t="s">
        <v>777</v>
      </c>
      <c r="AK53" s="64" t="s">
        <v>777</v>
      </c>
      <c r="AL53" s="64" t="s">
        <v>777</v>
      </c>
      <c r="AM53" s="64" t="s">
        <v>777</v>
      </c>
      <c r="AN53" s="64" t="s">
        <v>777</v>
      </c>
      <c r="AO53" s="64" t="s">
        <v>777</v>
      </c>
      <c r="AP53" s="64" t="s">
        <v>777</v>
      </c>
      <c r="AQ53" s="64" t="s">
        <v>777</v>
      </c>
      <c r="AR53" s="64" t="s">
        <v>777</v>
      </c>
      <c r="AS53" s="64" t="s">
        <v>777</v>
      </c>
    </row>
    <row r="54" spans="1:45" ht="115.5">
      <c r="A54" s="69" t="s">
        <v>799</v>
      </c>
      <c r="B54" s="70" t="s">
        <v>803</v>
      </c>
      <c r="C54" s="69" t="s">
        <v>774</v>
      </c>
      <c r="D54" s="64" t="s">
        <v>777</v>
      </c>
      <c r="E54" s="64" t="s">
        <v>777</v>
      </c>
      <c r="F54" s="64" t="s">
        <v>777</v>
      </c>
      <c r="G54" s="64" t="s">
        <v>777</v>
      </c>
      <c r="H54" s="64" t="s">
        <v>777</v>
      </c>
      <c r="I54" s="64" t="s">
        <v>777</v>
      </c>
      <c r="J54" s="64" t="s">
        <v>777</v>
      </c>
      <c r="K54" s="64" t="s">
        <v>777</v>
      </c>
      <c r="L54" s="64" t="s">
        <v>777</v>
      </c>
      <c r="M54" s="64" t="s">
        <v>777</v>
      </c>
      <c r="N54" s="64" t="s">
        <v>777</v>
      </c>
      <c r="O54" s="64" t="s">
        <v>777</v>
      </c>
      <c r="P54" s="64" t="s">
        <v>777</v>
      </c>
      <c r="Q54" s="64" t="s">
        <v>777</v>
      </c>
      <c r="R54" s="64" t="s">
        <v>777</v>
      </c>
      <c r="S54" s="64" t="s">
        <v>777</v>
      </c>
      <c r="T54" s="64" t="s">
        <v>777</v>
      </c>
      <c r="U54" s="64" t="s">
        <v>777</v>
      </c>
      <c r="V54" s="64" t="s">
        <v>777</v>
      </c>
      <c r="W54" s="64" t="s">
        <v>777</v>
      </c>
      <c r="X54" s="64" t="s">
        <v>777</v>
      </c>
      <c r="Y54" s="64" t="s">
        <v>777</v>
      </c>
      <c r="Z54" s="64" t="s">
        <v>777</v>
      </c>
      <c r="AA54" s="64" t="s">
        <v>777</v>
      </c>
      <c r="AB54" s="64" t="s">
        <v>777</v>
      </c>
      <c r="AC54" s="64" t="s">
        <v>777</v>
      </c>
      <c r="AD54" s="64" t="s">
        <v>777</v>
      </c>
      <c r="AE54" s="64" t="s">
        <v>777</v>
      </c>
      <c r="AF54" s="64" t="s">
        <v>777</v>
      </c>
      <c r="AG54" s="64" t="s">
        <v>777</v>
      </c>
      <c r="AH54" s="64" t="s">
        <v>777</v>
      </c>
      <c r="AI54" s="64" t="s">
        <v>777</v>
      </c>
      <c r="AJ54" s="64" t="s">
        <v>777</v>
      </c>
      <c r="AK54" s="64" t="s">
        <v>777</v>
      </c>
      <c r="AL54" s="64" t="s">
        <v>777</v>
      </c>
      <c r="AM54" s="64" t="s">
        <v>777</v>
      </c>
      <c r="AN54" s="64" t="s">
        <v>777</v>
      </c>
      <c r="AO54" s="64" t="s">
        <v>777</v>
      </c>
      <c r="AP54" s="64" t="s">
        <v>777</v>
      </c>
      <c r="AQ54" s="64" t="s">
        <v>777</v>
      </c>
      <c r="AR54" s="64" t="s">
        <v>777</v>
      </c>
      <c r="AS54" s="64" t="s">
        <v>777</v>
      </c>
    </row>
    <row r="55" spans="1:45" ht="42">
      <c r="A55" s="69" t="s">
        <v>804</v>
      </c>
      <c r="B55" s="70" t="s">
        <v>800</v>
      </c>
      <c r="C55" s="69" t="s">
        <v>774</v>
      </c>
      <c r="D55" s="64" t="s">
        <v>777</v>
      </c>
      <c r="E55" s="64" t="s">
        <v>777</v>
      </c>
      <c r="F55" s="64" t="s">
        <v>777</v>
      </c>
      <c r="G55" s="64" t="s">
        <v>777</v>
      </c>
      <c r="H55" s="64" t="s">
        <v>777</v>
      </c>
      <c r="I55" s="64" t="s">
        <v>777</v>
      </c>
      <c r="J55" s="64" t="s">
        <v>777</v>
      </c>
      <c r="K55" s="64" t="s">
        <v>777</v>
      </c>
      <c r="L55" s="64" t="s">
        <v>777</v>
      </c>
      <c r="M55" s="64" t="s">
        <v>777</v>
      </c>
      <c r="N55" s="64" t="s">
        <v>777</v>
      </c>
      <c r="O55" s="64" t="s">
        <v>777</v>
      </c>
      <c r="P55" s="64" t="s">
        <v>777</v>
      </c>
      <c r="Q55" s="64" t="s">
        <v>777</v>
      </c>
      <c r="R55" s="64" t="s">
        <v>777</v>
      </c>
      <c r="S55" s="64" t="s">
        <v>777</v>
      </c>
      <c r="T55" s="64" t="s">
        <v>777</v>
      </c>
      <c r="U55" s="64" t="s">
        <v>777</v>
      </c>
      <c r="V55" s="64" t="s">
        <v>777</v>
      </c>
      <c r="W55" s="64" t="s">
        <v>777</v>
      </c>
      <c r="X55" s="64" t="s">
        <v>777</v>
      </c>
      <c r="Y55" s="64" t="s">
        <v>777</v>
      </c>
      <c r="Z55" s="64" t="s">
        <v>777</v>
      </c>
      <c r="AA55" s="64" t="s">
        <v>777</v>
      </c>
      <c r="AB55" s="64" t="s">
        <v>777</v>
      </c>
      <c r="AC55" s="64" t="s">
        <v>777</v>
      </c>
      <c r="AD55" s="64" t="s">
        <v>777</v>
      </c>
      <c r="AE55" s="64" t="s">
        <v>777</v>
      </c>
      <c r="AF55" s="64" t="s">
        <v>777</v>
      </c>
      <c r="AG55" s="64" t="s">
        <v>777</v>
      </c>
      <c r="AH55" s="64" t="s">
        <v>777</v>
      </c>
      <c r="AI55" s="64" t="s">
        <v>777</v>
      </c>
      <c r="AJ55" s="64" t="s">
        <v>777</v>
      </c>
      <c r="AK55" s="64" t="s">
        <v>777</v>
      </c>
      <c r="AL55" s="64" t="s">
        <v>777</v>
      </c>
      <c r="AM55" s="64" t="s">
        <v>777</v>
      </c>
      <c r="AN55" s="64" t="s">
        <v>777</v>
      </c>
      <c r="AO55" s="64" t="s">
        <v>777</v>
      </c>
      <c r="AP55" s="64" t="s">
        <v>777</v>
      </c>
      <c r="AQ55" s="64" t="s">
        <v>777</v>
      </c>
      <c r="AR55" s="64" t="s">
        <v>777</v>
      </c>
      <c r="AS55" s="64" t="s">
        <v>777</v>
      </c>
    </row>
    <row r="56" spans="1:45" ht="115.5">
      <c r="A56" s="69" t="s">
        <v>804</v>
      </c>
      <c r="B56" s="70" t="s">
        <v>801</v>
      </c>
      <c r="C56" s="69" t="s">
        <v>774</v>
      </c>
      <c r="D56" s="64" t="s">
        <v>777</v>
      </c>
      <c r="E56" s="64" t="s">
        <v>777</v>
      </c>
      <c r="F56" s="64" t="s">
        <v>777</v>
      </c>
      <c r="G56" s="64" t="s">
        <v>777</v>
      </c>
      <c r="H56" s="64" t="s">
        <v>777</v>
      </c>
      <c r="I56" s="64" t="s">
        <v>777</v>
      </c>
      <c r="J56" s="64" t="s">
        <v>777</v>
      </c>
      <c r="K56" s="64" t="s">
        <v>777</v>
      </c>
      <c r="L56" s="64" t="s">
        <v>777</v>
      </c>
      <c r="M56" s="64" t="s">
        <v>777</v>
      </c>
      <c r="N56" s="64" t="s">
        <v>777</v>
      </c>
      <c r="O56" s="64" t="s">
        <v>777</v>
      </c>
      <c r="P56" s="64" t="s">
        <v>777</v>
      </c>
      <c r="Q56" s="64" t="s">
        <v>777</v>
      </c>
      <c r="R56" s="64" t="s">
        <v>777</v>
      </c>
      <c r="S56" s="64" t="s">
        <v>777</v>
      </c>
      <c r="T56" s="64" t="s">
        <v>777</v>
      </c>
      <c r="U56" s="64" t="s">
        <v>777</v>
      </c>
      <c r="V56" s="64" t="s">
        <v>777</v>
      </c>
      <c r="W56" s="64" t="s">
        <v>777</v>
      </c>
      <c r="X56" s="64" t="s">
        <v>777</v>
      </c>
      <c r="Y56" s="64" t="s">
        <v>777</v>
      </c>
      <c r="Z56" s="64" t="s">
        <v>777</v>
      </c>
      <c r="AA56" s="64" t="s">
        <v>777</v>
      </c>
      <c r="AB56" s="64" t="s">
        <v>777</v>
      </c>
      <c r="AC56" s="64" t="s">
        <v>777</v>
      </c>
      <c r="AD56" s="64" t="s">
        <v>777</v>
      </c>
      <c r="AE56" s="64" t="s">
        <v>777</v>
      </c>
      <c r="AF56" s="64" t="s">
        <v>777</v>
      </c>
      <c r="AG56" s="64" t="s">
        <v>777</v>
      </c>
      <c r="AH56" s="64" t="s">
        <v>777</v>
      </c>
      <c r="AI56" s="64" t="s">
        <v>777</v>
      </c>
      <c r="AJ56" s="64" t="s">
        <v>777</v>
      </c>
      <c r="AK56" s="64" t="s">
        <v>777</v>
      </c>
      <c r="AL56" s="64" t="s">
        <v>777</v>
      </c>
      <c r="AM56" s="64" t="s">
        <v>777</v>
      </c>
      <c r="AN56" s="64" t="s">
        <v>777</v>
      </c>
      <c r="AO56" s="64" t="s">
        <v>777</v>
      </c>
      <c r="AP56" s="64" t="s">
        <v>777</v>
      </c>
      <c r="AQ56" s="64" t="s">
        <v>777</v>
      </c>
      <c r="AR56" s="64" t="s">
        <v>777</v>
      </c>
      <c r="AS56" s="64" t="s">
        <v>777</v>
      </c>
    </row>
    <row r="57" spans="1:45" ht="105">
      <c r="A57" s="69" t="s">
        <v>804</v>
      </c>
      <c r="B57" s="70" t="s">
        <v>802</v>
      </c>
      <c r="C57" s="69" t="s">
        <v>774</v>
      </c>
      <c r="D57" s="64" t="s">
        <v>777</v>
      </c>
      <c r="E57" s="64" t="s">
        <v>777</v>
      </c>
      <c r="F57" s="64" t="s">
        <v>777</v>
      </c>
      <c r="G57" s="64" t="s">
        <v>777</v>
      </c>
      <c r="H57" s="64" t="s">
        <v>777</v>
      </c>
      <c r="I57" s="64" t="s">
        <v>777</v>
      </c>
      <c r="J57" s="64" t="s">
        <v>777</v>
      </c>
      <c r="K57" s="64" t="s">
        <v>777</v>
      </c>
      <c r="L57" s="64" t="s">
        <v>777</v>
      </c>
      <c r="M57" s="64" t="s">
        <v>777</v>
      </c>
      <c r="N57" s="64" t="s">
        <v>777</v>
      </c>
      <c r="O57" s="64" t="s">
        <v>777</v>
      </c>
      <c r="P57" s="64" t="s">
        <v>777</v>
      </c>
      <c r="Q57" s="64" t="s">
        <v>777</v>
      </c>
      <c r="R57" s="64" t="s">
        <v>777</v>
      </c>
      <c r="S57" s="64" t="s">
        <v>777</v>
      </c>
      <c r="T57" s="64" t="s">
        <v>777</v>
      </c>
      <c r="U57" s="64" t="s">
        <v>777</v>
      </c>
      <c r="V57" s="64" t="s">
        <v>777</v>
      </c>
      <c r="W57" s="64" t="s">
        <v>777</v>
      </c>
      <c r="X57" s="64" t="s">
        <v>777</v>
      </c>
      <c r="Y57" s="64" t="s">
        <v>777</v>
      </c>
      <c r="Z57" s="64" t="s">
        <v>777</v>
      </c>
      <c r="AA57" s="64" t="s">
        <v>777</v>
      </c>
      <c r="AB57" s="64" t="s">
        <v>777</v>
      </c>
      <c r="AC57" s="64" t="s">
        <v>777</v>
      </c>
      <c r="AD57" s="64" t="s">
        <v>777</v>
      </c>
      <c r="AE57" s="64" t="s">
        <v>777</v>
      </c>
      <c r="AF57" s="64" t="s">
        <v>777</v>
      </c>
      <c r="AG57" s="64" t="s">
        <v>777</v>
      </c>
      <c r="AH57" s="64" t="s">
        <v>777</v>
      </c>
      <c r="AI57" s="64" t="s">
        <v>777</v>
      </c>
      <c r="AJ57" s="64" t="s">
        <v>777</v>
      </c>
      <c r="AK57" s="64" t="s">
        <v>777</v>
      </c>
      <c r="AL57" s="64" t="s">
        <v>777</v>
      </c>
      <c r="AM57" s="64" t="s">
        <v>777</v>
      </c>
      <c r="AN57" s="64" t="s">
        <v>777</v>
      </c>
      <c r="AO57" s="64" t="s">
        <v>777</v>
      </c>
      <c r="AP57" s="64" t="s">
        <v>777</v>
      </c>
      <c r="AQ57" s="64" t="s">
        <v>777</v>
      </c>
      <c r="AR57" s="64" t="s">
        <v>777</v>
      </c>
      <c r="AS57" s="64" t="s">
        <v>777</v>
      </c>
    </row>
    <row r="58" spans="1:45" ht="115.5">
      <c r="A58" s="69" t="s">
        <v>804</v>
      </c>
      <c r="B58" s="70" t="s">
        <v>805</v>
      </c>
      <c r="C58" s="69" t="s">
        <v>774</v>
      </c>
      <c r="D58" s="64" t="s">
        <v>777</v>
      </c>
      <c r="E58" s="64" t="s">
        <v>777</v>
      </c>
      <c r="F58" s="64" t="s">
        <v>777</v>
      </c>
      <c r="G58" s="64" t="s">
        <v>777</v>
      </c>
      <c r="H58" s="64" t="s">
        <v>777</v>
      </c>
      <c r="I58" s="64" t="s">
        <v>777</v>
      </c>
      <c r="J58" s="64" t="s">
        <v>777</v>
      </c>
      <c r="K58" s="64" t="s">
        <v>777</v>
      </c>
      <c r="L58" s="64" t="s">
        <v>777</v>
      </c>
      <c r="M58" s="64" t="s">
        <v>777</v>
      </c>
      <c r="N58" s="64" t="s">
        <v>777</v>
      </c>
      <c r="O58" s="64" t="s">
        <v>777</v>
      </c>
      <c r="P58" s="64" t="s">
        <v>777</v>
      </c>
      <c r="Q58" s="64" t="s">
        <v>777</v>
      </c>
      <c r="R58" s="64" t="s">
        <v>777</v>
      </c>
      <c r="S58" s="64" t="s">
        <v>777</v>
      </c>
      <c r="T58" s="64" t="s">
        <v>777</v>
      </c>
      <c r="U58" s="64" t="s">
        <v>777</v>
      </c>
      <c r="V58" s="64" t="s">
        <v>777</v>
      </c>
      <c r="W58" s="64" t="s">
        <v>777</v>
      </c>
      <c r="X58" s="64" t="s">
        <v>777</v>
      </c>
      <c r="Y58" s="64" t="s">
        <v>777</v>
      </c>
      <c r="Z58" s="64" t="s">
        <v>777</v>
      </c>
      <c r="AA58" s="64" t="s">
        <v>777</v>
      </c>
      <c r="AB58" s="64" t="s">
        <v>777</v>
      </c>
      <c r="AC58" s="64" t="s">
        <v>777</v>
      </c>
      <c r="AD58" s="64" t="s">
        <v>777</v>
      </c>
      <c r="AE58" s="64" t="s">
        <v>777</v>
      </c>
      <c r="AF58" s="64" t="s">
        <v>777</v>
      </c>
      <c r="AG58" s="64" t="s">
        <v>777</v>
      </c>
      <c r="AH58" s="64" t="s">
        <v>777</v>
      </c>
      <c r="AI58" s="64" t="s">
        <v>777</v>
      </c>
      <c r="AJ58" s="64" t="s">
        <v>777</v>
      </c>
      <c r="AK58" s="64" t="s">
        <v>777</v>
      </c>
      <c r="AL58" s="64" t="s">
        <v>777</v>
      </c>
      <c r="AM58" s="64" t="s">
        <v>777</v>
      </c>
      <c r="AN58" s="64" t="s">
        <v>777</v>
      </c>
      <c r="AO58" s="64" t="s">
        <v>777</v>
      </c>
      <c r="AP58" s="64" t="s">
        <v>777</v>
      </c>
      <c r="AQ58" s="64" t="s">
        <v>777</v>
      </c>
      <c r="AR58" s="64" t="s">
        <v>777</v>
      </c>
      <c r="AS58" s="64" t="s">
        <v>777</v>
      </c>
    </row>
    <row r="59" spans="1:45" ht="94.5">
      <c r="A59" s="69" t="s">
        <v>806</v>
      </c>
      <c r="B59" s="70" t="s">
        <v>807</v>
      </c>
      <c r="C59" s="69" t="s">
        <v>774</v>
      </c>
      <c r="D59" s="64" t="s">
        <v>777</v>
      </c>
      <c r="E59" s="64" t="s">
        <v>777</v>
      </c>
      <c r="F59" s="64" t="s">
        <v>777</v>
      </c>
      <c r="G59" s="64" t="s">
        <v>777</v>
      </c>
      <c r="H59" s="64" t="s">
        <v>777</v>
      </c>
      <c r="I59" s="64" t="s">
        <v>777</v>
      </c>
      <c r="J59" s="64" t="s">
        <v>777</v>
      </c>
      <c r="K59" s="64" t="s">
        <v>777</v>
      </c>
      <c r="L59" s="64" t="s">
        <v>777</v>
      </c>
      <c r="M59" s="64" t="s">
        <v>777</v>
      </c>
      <c r="N59" s="64" t="s">
        <v>777</v>
      </c>
      <c r="O59" s="64" t="s">
        <v>777</v>
      </c>
      <c r="P59" s="64" t="s">
        <v>777</v>
      </c>
      <c r="Q59" s="64" t="s">
        <v>777</v>
      </c>
      <c r="R59" s="64" t="s">
        <v>777</v>
      </c>
      <c r="S59" s="64" t="s">
        <v>777</v>
      </c>
      <c r="T59" s="64" t="s">
        <v>777</v>
      </c>
      <c r="U59" s="64" t="s">
        <v>777</v>
      </c>
      <c r="V59" s="64" t="s">
        <v>777</v>
      </c>
      <c r="W59" s="64" t="s">
        <v>777</v>
      </c>
      <c r="X59" s="64" t="s">
        <v>777</v>
      </c>
      <c r="Y59" s="64" t="s">
        <v>777</v>
      </c>
      <c r="Z59" s="64" t="s">
        <v>777</v>
      </c>
      <c r="AA59" s="64" t="s">
        <v>777</v>
      </c>
      <c r="AB59" s="64" t="s">
        <v>777</v>
      </c>
      <c r="AC59" s="64" t="s">
        <v>777</v>
      </c>
      <c r="AD59" s="64" t="s">
        <v>777</v>
      </c>
      <c r="AE59" s="64" t="s">
        <v>777</v>
      </c>
      <c r="AF59" s="64" t="s">
        <v>777</v>
      </c>
      <c r="AG59" s="64" t="s">
        <v>777</v>
      </c>
      <c r="AH59" s="64" t="s">
        <v>777</v>
      </c>
      <c r="AI59" s="64" t="s">
        <v>777</v>
      </c>
      <c r="AJ59" s="64" t="s">
        <v>777</v>
      </c>
      <c r="AK59" s="64" t="s">
        <v>777</v>
      </c>
      <c r="AL59" s="64" t="s">
        <v>777</v>
      </c>
      <c r="AM59" s="64" t="s">
        <v>777</v>
      </c>
      <c r="AN59" s="64" t="s">
        <v>777</v>
      </c>
      <c r="AO59" s="64" t="s">
        <v>777</v>
      </c>
      <c r="AP59" s="64" t="s">
        <v>777</v>
      </c>
      <c r="AQ59" s="64" t="s">
        <v>777</v>
      </c>
      <c r="AR59" s="64" t="s">
        <v>777</v>
      </c>
      <c r="AS59" s="64" t="s">
        <v>777</v>
      </c>
    </row>
    <row r="60" spans="1:45" ht="84">
      <c r="A60" s="69" t="s">
        <v>808</v>
      </c>
      <c r="B60" s="70" t="s">
        <v>809</v>
      </c>
      <c r="C60" s="69" t="s">
        <v>774</v>
      </c>
      <c r="D60" s="64" t="s">
        <v>777</v>
      </c>
      <c r="E60" s="64" t="s">
        <v>777</v>
      </c>
      <c r="F60" s="64" t="s">
        <v>777</v>
      </c>
      <c r="G60" s="64" t="s">
        <v>777</v>
      </c>
      <c r="H60" s="64" t="s">
        <v>777</v>
      </c>
      <c r="I60" s="64" t="s">
        <v>777</v>
      </c>
      <c r="J60" s="64" t="s">
        <v>777</v>
      </c>
      <c r="K60" s="64" t="s">
        <v>777</v>
      </c>
      <c r="L60" s="64" t="s">
        <v>777</v>
      </c>
      <c r="M60" s="64" t="s">
        <v>777</v>
      </c>
      <c r="N60" s="64" t="s">
        <v>777</v>
      </c>
      <c r="O60" s="64" t="s">
        <v>777</v>
      </c>
      <c r="P60" s="64" t="s">
        <v>777</v>
      </c>
      <c r="Q60" s="64" t="s">
        <v>777</v>
      </c>
      <c r="R60" s="64" t="s">
        <v>777</v>
      </c>
      <c r="S60" s="64" t="s">
        <v>777</v>
      </c>
      <c r="T60" s="64" t="s">
        <v>777</v>
      </c>
      <c r="U60" s="64" t="s">
        <v>777</v>
      </c>
      <c r="V60" s="64" t="s">
        <v>777</v>
      </c>
      <c r="W60" s="64" t="s">
        <v>777</v>
      </c>
      <c r="X60" s="64" t="s">
        <v>777</v>
      </c>
      <c r="Y60" s="64" t="s">
        <v>777</v>
      </c>
      <c r="Z60" s="64" t="s">
        <v>777</v>
      </c>
      <c r="AA60" s="64" t="s">
        <v>777</v>
      </c>
      <c r="AB60" s="64" t="s">
        <v>777</v>
      </c>
      <c r="AC60" s="64" t="s">
        <v>777</v>
      </c>
      <c r="AD60" s="64" t="s">
        <v>777</v>
      </c>
      <c r="AE60" s="64" t="s">
        <v>777</v>
      </c>
      <c r="AF60" s="64" t="s">
        <v>777</v>
      </c>
      <c r="AG60" s="64" t="s">
        <v>777</v>
      </c>
      <c r="AH60" s="64" t="s">
        <v>777</v>
      </c>
      <c r="AI60" s="64" t="s">
        <v>777</v>
      </c>
      <c r="AJ60" s="64" t="s">
        <v>777</v>
      </c>
      <c r="AK60" s="64" t="s">
        <v>777</v>
      </c>
      <c r="AL60" s="64" t="s">
        <v>777</v>
      </c>
      <c r="AM60" s="64" t="s">
        <v>777</v>
      </c>
      <c r="AN60" s="64" t="s">
        <v>777</v>
      </c>
      <c r="AO60" s="64" t="s">
        <v>777</v>
      </c>
      <c r="AP60" s="64" t="s">
        <v>777</v>
      </c>
      <c r="AQ60" s="64" t="s">
        <v>777</v>
      </c>
      <c r="AR60" s="64" t="s">
        <v>777</v>
      </c>
      <c r="AS60" s="64" t="s">
        <v>777</v>
      </c>
    </row>
    <row r="61" spans="1:45" ht="94.5">
      <c r="A61" s="69" t="s">
        <v>810</v>
      </c>
      <c r="B61" s="70" t="s">
        <v>811</v>
      </c>
      <c r="C61" s="69" t="s">
        <v>774</v>
      </c>
      <c r="D61" s="64" t="s">
        <v>777</v>
      </c>
      <c r="E61" s="64" t="s">
        <v>777</v>
      </c>
      <c r="F61" s="64" t="s">
        <v>777</v>
      </c>
      <c r="G61" s="64" t="s">
        <v>777</v>
      </c>
      <c r="H61" s="64" t="s">
        <v>777</v>
      </c>
      <c r="I61" s="64" t="s">
        <v>777</v>
      </c>
      <c r="J61" s="64" t="s">
        <v>777</v>
      </c>
      <c r="K61" s="64" t="s">
        <v>777</v>
      </c>
      <c r="L61" s="64" t="s">
        <v>777</v>
      </c>
      <c r="M61" s="64" t="s">
        <v>777</v>
      </c>
      <c r="N61" s="64" t="s">
        <v>777</v>
      </c>
      <c r="O61" s="64" t="s">
        <v>777</v>
      </c>
      <c r="P61" s="64" t="s">
        <v>777</v>
      </c>
      <c r="Q61" s="64" t="s">
        <v>777</v>
      </c>
      <c r="R61" s="64" t="s">
        <v>777</v>
      </c>
      <c r="S61" s="64" t="s">
        <v>777</v>
      </c>
      <c r="T61" s="64" t="s">
        <v>777</v>
      </c>
      <c r="U61" s="64" t="s">
        <v>777</v>
      </c>
      <c r="V61" s="64" t="s">
        <v>777</v>
      </c>
      <c r="W61" s="64" t="s">
        <v>777</v>
      </c>
      <c r="X61" s="64" t="s">
        <v>777</v>
      </c>
      <c r="Y61" s="64" t="s">
        <v>777</v>
      </c>
      <c r="Z61" s="64" t="s">
        <v>777</v>
      </c>
      <c r="AA61" s="64" t="s">
        <v>777</v>
      </c>
      <c r="AB61" s="64" t="s">
        <v>777</v>
      </c>
      <c r="AC61" s="64" t="s">
        <v>777</v>
      </c>
      <c r="AD61" s="64" t="s">
        <v>777</v>
      </c>
      <c r="AE61" s="64" t="s">
        <v>777</v>
      </c>
      <c r="AF61" s="64" t="s">
        <v>777</v>
      </c>
      <c r="AG61" s="64" t="s">
        <v>777</v>
      </c>
      <c r="AH61" s="64" t="s">
        <v>777</v>
      </c>
      <c r="AI61" s="64" t="s">
        <v>777</v>
      </c>
      <c r="AJ61" s="64" t="s">
        <v>777</v>
      </c>
      <c r="AK61" s="64" t="s">
        <v>777</v>
      </c>
      <c r="AL61" s="64" t="s">
        <v>777</v>
      </c>
      <c r="AM61" s="64" t="s">
        <v>777</v>
      </c>
      <c r="AN61" s="64" t="s">
        <v>777</v>
      </c>
      <c r="AO61" s="64" t="s">
        <v>777</v>
      </c>
      <c r="AP61" s="64" t="s">
        <v>777</v>
      </c>
      <c r="AQ61" s="64" t="s">
        <v>777</v>
      </c>
      <c r="AR61" s="64" t="s">
        <v>777</v>
      </c>
      <c r="AS61" s="64" t="s">
        <v>777</v>
      </c>
    </row>
    <row r="62" spans="1:45" ht="52.5">
      <c r="A62" s="154" t="s">
        <v>146</v>
      </c>
      <c r="B62" s="155" t="s">
        <v>812</v>
      </c>
      <c r="C62" s="154" t="s">
        <v>774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64">
        <v>0</v>
      </c>
      <c r="V62" s="64">
        <v>0</v>
      </c>
      <c r="W62" s="64">
        <v>0</v>
      </c>
      <c r="X62" s="64">
        <v>0</v>
      </c>
      <c r="Y62" s="64">
        <v>0</v>
      </c>
      <c r="Z62" s="64">
        <v>0</v>
      </c>
      <c r="AA62" s="64">
        <v>0</v>
      </c>
      <c r="AB62" s="64">
        <v>0</v>
      </c>
      <c r="AC62" s="64">
        <v>0</v>
      </c>
      <c r="AD62" s="64">
        <v>0</v>
      </c>
      <c r="AE62" s="64">
        <v>0</v>
      </c>
      <c r="AF62" s="64">
        <v>0</v>
      </c>
      <c r="AG62" s="64">
        <v>0</v>
      </c>
      <c r="AH62" s="64">
        <v>0</v>
      </c>
      <c r="AI62" s="64">
        <v>0</v>
      </c>
      <c r="AJ62" s="64">
        <v>0</v>
      </c>
      <c r="AK62" s="64">
        <v>0</v>
      </c>
      <c r="AL62" s="64">
        <v>0</v>
      </c>
      <c r="AM62" s="64">
        <v>0</v>
      </c>
      <c r="AN62" s="64">
        <v>0</v>
      </c>
      <c r="AO62" s="64">
        <v>0</v>
      </c>
      <c r="AP62" s="64">
        <v>0</v>
      </c>
      <c r="AQ62" s="64">
        <v>0</v>
      </c>
      <c r="AR62" s="64">
        <v>0</v>
      </c>
      <c r="AS62" s="64">
        <v>0</v>
      </c>
    </row>
    <row r="63" spans="1:45" ht="94.5">
      <c r="A63" s="154" t="s">
        <v>578</v>
      </c>
      <c r="B63" s="155" t="s">
        <v>813</v>
      </c>
      <c r="C63" s="154" t="s">
        <v>774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64">
        <v>0</v>
      </c>
      <c r="V63" s="64">
        <v>0</v>
      </c>
      <c r="W63" s="64">
        <v>0</v>
      </c>
      <c r="X63" s="64">
        <v>0</v>
      </c>
      <c r="Y63" s="64">
        <v>0</v>
      </c>
      <c r="Z63" s="64">
        <v>0</v>
      </c>
      <c r="AA63" s="64">
        <v>0</v>
      </c>
      <c r="AB63" s="64">
        <v>0</v>
      </c>
      <c r="AC63" s="64">
        <v>0</v>
      </c>
      <c r="AD63" s="64">
        <v>0</v>
      </c>
      <c r="AE63" s="64">
        <v>0</v>
      </c>
      <c r="AF63" s="64">
        <v>0</v>
      </c>
      <c r="AG63" s="64">
        <v>0</v>
      </c>
      <c r="AH63" s="64">
        <v>0</v>
      </c>
      <c r="AI63" s="64">
        <v>0</v>
      </c>
      <c r="AJ63" s="64">
        <v>0</v>
      </c>
      <c r="AK63" s="64">
        <v>0</v>
      </c>
      <c r="AL63" s="64">
        <v>0</v>
      </c>
      <c r="AM63" s="64">
        <v>0</v>
      </c>
      <c r="AN63" s="64">
        <v>0</v>
      </c>
      <c r="AO63" s="64">
        <v>0</v>
      </c>
      <c r="AP63" s="64">
        <v>0</v>
      </c>
      <c r="AQ63" s="64">
        <v>0</v>
      </c>
      <c r="AR63" s="64">
        <v>0</v>
      </c>
      <c r="AS63" s="64">
        <v>0</v>
      </c>
    </row>
    <row r="64" spans="1:45" ht="42">
      <c r="A64" s="156" t="s">
        <v>580</v>
      </c>
      <c r="B64" s="157" t="s">
        <v>814</v>
      </c>
      <c r="C64" s="156" t="s">
        <v>774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64">
        <v>0</v>
      </c>
      <c r="V64" s="64">
        <v>0</v>
      </c>
      <c r="W64" s="64">
        <v>0</v>
      </c>
      <c r="X64" s="64">
        <v>0</v>
      </c>
      <c r="Y64" s="64">
        <v>0</v>
      </c>
      <c r="Z64" s="64">
        <v>0</v>
      </c>
      <c r="AA64" s="64">
        <v>0</v>
      </c>
      <c r="AB64" s="64">
        <v>0</v>
      </c>
      <c r="AC64" s="64">
        <v>0</v>
      </c>
      <c r="AD64" s="64">
        <v>0</v>
      </c>
      <c r="AE64" s="64">
        <v>0</v>
      </c>
      <c r="AF64" s="64">
        <v>0</v>
      </c>
      <c r="AG64" s="64">
        <v>0</v>
      </c>
      <c r="AH64" s="64">
        <v>0</v>
      </c>
      <c r="AI64" s="64">
        <v>0</v>
      </c>
      <c r="AJ64" s="64">
        <v>0</v>
      </c>
      <c r="AK64" s="64">
        <v>0</v>
      </c>
      <c r="AL64" s="64">
        <v>0</v>
      </c>
      <c r="AM64" s="64">
        <v>0</v>
      </c>
      <c r="AN64" s="64">
        <v>0</v>
      </c>
      <c r="AO64" s="64">
        <v>0</v>
      </c>
      <c r="AP64" s="64">
        <v>0</v>
      </c>
      <c r="AQ64" s="64">
        <v>0</v>
      </c>
      <c r="AR64" s="64">
        <v>0</v>
      </c>
      <c r="AS64" s="64">
        <v>0</v>
      </c>
    </row>
    <row r="65" spans="1:45" ht="84">
      <c r="A65" s="154" t="s">
        <v>585</v>
      </c>
      <c r="B65" s="155" t="s">
        <v>815</v>
      </c>
      <c r="C65" s="154" t="s">
        <v>774</v>
      </c>
      <c r="D65" s="64">
        <v>0</v>
      </c>
      <c r="E65" s="64">
        <v>0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64">
        <v>0</v>
      </c>
      <c r="V65" s="64">
        <v>0</v>
      </c>
      <c r="W65" s="64">
        <v>0</v>
      </c>
      <c r="X65" s="64">
        <v>0</v>
      </c>
      <c r="Y65" s="64">
        <v>0</v>
      </c>
      <c r="Z65" s="64">
        <v>0</v>
      </c>
      <c r="AA65" s="64">
        <v>0</v>
      </c>
      <c r="AB65" s="64">
        <v>0</v>
      </c>
      <c r="AC65" s="64">
        <v>0</v>
      </c>
      <c r="AD65" s="64">
        <v>0</v>
      </c>
      <c r="AE65" s="64">
        <v>0</v>
      </c>
      <c r="AF65" s="64">
        <v>0</v>
      </c>
      <c r="AG65" s="64">
        <v>0</v>
      </c>
      <c r="AH65" s="64">
        <v>0</v>
      </c>
      <c r="AI65" s="64">
        <v>0</v>
      </c>
      <c r="AJ65" s="64">
        <v>0</v>
      </c>
      <c r="AK65" s="64">
        <v>0</v>
      </c>
      <c r="AL65" s="64">
        <v>0</v>
      </c>
      <c r="AM65" s="64">
        <v>0</v>
      </c>
      <c r="AN65" s="64">
        <v>0</v>
      </c>
      <c r="AO65" s="64">
        <v>0</v>
      </c>
      <c r="AP65" s="64">
        <v>0</v>
      </c>
      <c r="AQ65" s="64">
        <v>0</v>
      </c>
      <c r="AR65" s="64">
        <v>0</v>
      </c>
      <c r="AS65" s="64">
        <v>0</v>
      </c>
    </row>
    <row r="66" spans="1:45" ht="21">
      <c r="A66" s="154" t="s">
        <v>875</v>
      </c>
      <c r="B66" s="155" t="s">
        <v>876</v>
      </c>
      <c r="C66" s="154" t="s">
        <v>877</v>
      </c>
      <c r="D66" s="64">
        <v>0</v>
      </c>
      <c r="E66" s="64">
        <v>0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64">
        <v>0</v>
      </c>
      <c r="V66" s="64">
        <v>0</v>
      </c>
      <c r="W66" s="64">
        <v>0</v>
      </c>
      <c r="X66" s="64">
        <v>0</v>
      </c>
      <c r="Y66" s="64">
        <v>0</v>
      </c>
      <c r="Z66" s="64">
        <v>0</v>
      </c>
      <c r="AA66" s="64">
        <v>0</v>
      </c>
      <c r="AB66" s="64">
        <v>0</v>
      </c>
      <c r="AC66" s="64">
        <v>0</v>
      </c>
      <c r="AD66" s="64">
        <v>0</v>
      </c>
      <c r="AE66" s="64">
        <v>0</v>
      </c>
      <c r="AF66" s="64">
        <v>0</v>
      </c>
      <c r="AG66" s="64">
        <v>0</v>
      </c>
      <c r="AH66" s="64">
        <v>0</v>
      </c>
      <c r="AI66" s="64">
        <v>0</v>
      </c>
      <c r="AJ66" s="64">
        <v>0</v>
      </c>
      <c r="AK66" s="64">
        <v>0</v>
      </c>
      <c r="AL66" s="64">
        <v>0</v>
      </c>
      <c r="AM66" s="64">
        <v>0</v>
      </c>
      <c r="AN66" s="64">
        <v>0</v>
      </c>
      <c r="AO66" s="64">
        <v>0</v>
      </c>
      <c r="AP66" s="64">
        <v>0</v>
      </c>
      <c r="AQ66" s="64">
        <v>0</v>
      </c>
      <c r="AR66" s="64">
        <v>0</v>
      </c>
      <c r="AS66" s="64">
        <v>0</v>
      </c>
    </row>
    <row r="67" spans="1:45" ht="94.5">
      <c r="A67" s="154" t="s">
        <v>878</v>
      </c>
      <c r="B67" s="155" t="s">
        <v>879</v>
      </c>
      <c r="C67" s="154" t="s">
        <v>880</v>
      </c>
      <c r="D67" s="64">
        <v>0</v>
      </c>
      <c r="E67" s="64">
        <v>0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64">
        <v>0</v>
      </c>
      <c r="V67" s="64">
        <v>0</v>
      </c>
      <c r="W67" s="64">
        <v>0</v>
      </c>
      <c r="X67" s="64">
        <v>0</v>
      </c>
      <c r="Y67" s="64">
        <v>0</v>
      </c>
      <c r="Z67" s="64">
        <v>0</v>
      </c>
      <c r="AA67" s="64">
        <v>0</v>
      </c>
      <c r="AB67" s="64">
        <v>0</v>
      </c>
      <c r="AC67" s="64">
        <v>0</v>
      </c>
      <c r="AD67" s="64">
        <v>0</v>
      </c>
      <c r="AE67" s="64">
        <v>0</v>
      </c>
      <c r="AF67" s="64">
        <v>0</v>
      </c>
      <c r="AG67" s="64">
        <v>0</v>
      </c>
      <c r="AH67" s="64">
        <v>0</v>
      </c>
      <c r="AI67" s="64">
        <v>0</v>
      </c>
      <c r="AJ67" s="64">
        <v>0</v>
      </c>
      <c r="AK67" s="64">
        <v>0</v>
      </c>
      <c r="AL67" s="64">
        <v>0</v>
      </c>
      <c r="AM67" s="64">
        <v>0</v>
      </c>
      <c r="AN67" s="64">
        <v>0</v>
      </c>
      <c r="AO67" s="64">
        <v>0</v>
      </c>
      <c r="AP67" s="64">
        <v>0</v>
      </c>
      <c r="AQ67" s="64">
        <v>0</v>
      </c>
      <c r="AR67" s="64">
        <v>0</v>
      </c>
      <c r="AS67" s="64">
        <v>0</v>
      </c>
    </row>
    <row r="68" spans="1:45" ht="73.5">
      <c r="A68" s="154" t="s">
        <v>593</v>
      </c>
      <c r="B68" s="155" t="s">
        <v>816</v>
      </c>
      <c r="C68" s="154" t="s">
        <v>774</v>
      </c>
      <c r="D68" s="64">
        <v>0</v>
      </c>
      <c r="E68" s="64">
        <v>0</v>
      </c>
      <c r="F68" s="64">
        <v>0</v>
      </c>
      <c r="G68" s="64">
        <v>0</v>
      </c>
      <c r="H68" s="64">
        <v>0</v>
      </c>
      <c r="I68" s="64">
        <v>0</v>
      </c>
      <c r="J68" s="64">
        <v>2.52</v>
      </c>
      <c r="K68" s="64">
        <v>2.52</v>
      </c>
      <c r="L68" s="64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64">
        <v>0</v>
      </c>
      <c r="V68" s="64">
        <v>0</v>
      </c>
      <c r="W68" s="64">
        <v>0</v>
      </c>
      <c r="X68" s="64">
        <v>0</v>
      </c>
      <c r="Y68" s="64">
        <v>0</v>
      </c>
      <c r="Z68" s="64">
        <v>0</v>
      </c>
      <c r="AA68" s="64">
        <v>0</v>
      </c>
      <c r="AB68" s="64">
        <v>0</v>
      </c>
      <c r="AC68" s="64">
        <v>0</v>
      </c>
      <c r="AD68" s="64">
        <v>0</v>
      </c>
      <c r="AE68" s="64">
        <v>0</v>
      </c>
      <c r="AF68" s="64">
        <v>0</v>
      </c>
      <c r="AG68" s="64">
        <v>0</v>
      </c>
      <c r="AH68" s="64">
        <v>0</v>
      </c>
      <c r="AI68" s="64">
        <v>0</v>
      </c>
      <c r="AJ68" s="64">
        <v>0</v>
      </c>
      <c r="AK68" s="64">
        <v>0</v>
      </c>
      <c r="AL68" s="64">
        <v>0</v>
      </c>
      <c r="AM68" s="64">
        <v>0</v>
      </c>
      <c r="AN68" s="64">
        <v>0</v>
      </c>
      <c r="AO68" s="64">
        <v>0</v>
      </c>
      <c r="AP68" s="64">
        <v>0</v>
      </c>
      <c r="AQ68" s="64">
        <v>0</v>
      </c>
      <c r="AR68" s="64">
        <v>0</v>
      </c>
      <c r="AS68" s="64">
        <v>0</v>
      </c>
    </row>
    <row r="69" spans="1:45" ht="31.5">
      <c r="A69" s="154" t="s">
        <v>817</v>
      </c>
      <c r="B69" s="155" t="s">
        <v>818</v>
      </c>
      <c r="C69" s="154" t="s">
        <v>774</v>
      </c>
      <c r="D69" s="64">
        <v>0</v>
      </c>
      <c r="E69" s="64">
        <v>0</v>
      </c>
      <c r="F69" s="64">
        <v>0</v>
      </c>
      <c r="G69" s="64">
        <v>0</v>
      </c>
      <c r="H69" s="64">
        <v>0</v>
      </c>
      <c r="I69" s="64">
        <v>0</v>
      </c>
      <c r="J69" s="64">
        <v>2.52</v>
      </c>
      <c r="K69" s="64">
        <v>2.52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64">
        <v>0</v>
      </c>
      <c r="V69" s="64">
        <v>0</v>
      </c>
      <c r="W69" s="64">
        <v>0</v>
      </c>
      <c r="X69" s="64">
        <v>0</v>
      </c>
      <c r="Y69" s="64">
        <v>0</v>
      </c>
      <c r="Z69" s="64">
        <v>0</v>
      </c>
      <c r="AA69" s="64">
        <v>0</v>
      </c>
      <c r="AB69" s="64">
        <v>0</v>
      </c>
      <c r="AC69" s="64">
        <v>0</v>
      </c>
      <c r="AD69" s="64">
        <v>0</v>
      </c>
      <c r="AE69" s="64">
        <v>0</v>
      </c>
      <c r="AF69" s="64">
        <v>0</v>
      </c>
      <c r="AG69" s="64">
        <v>0</v>
      </c>
      <c r="AH69" s="64">
        <v>0</v>
      </c>
      <c r="AI69" s="64">
        <v>0</v>
      </c>
      <c r="AJ69" s="64">
        <v>0</v>
      </c>
      <c r="AK69" s="64">
        <v>0</v>
      </c>
      <c r="AL69" s="64">
        <v>0</v>
      </c>
      <c r="AM69" s="64">
        <v>0</v>
      </c>
      <c r="AN69" s="64">
        <v>0</v>
      </c>
      <c r="AO69" s="64">
        <v>0</v>
      </c>
      <c r="AP69" s="64">
        <v>0</v>
      </c>
      <c r="AQ69" s="64">
        <v>0</v>
      </c>
      <c r="AR69" s="64">
        <v>0</v>
      </c>
      <c r="AS69" s="64">
        <v>0</v>
      </c>
    </row>
    <row r="70" spans="1:45" ht="31.5">
      <c r="A70" s="154" t="s">
        <v>881</v>
      </c>
      <c r="B70" s="155" t="s">
        <v>882</v>
      </c>
      <c r="C70" s="154" t="s">
        <v>883</v>
      </c>
      <c r="D70" s="64">
        <v>0</v>
      </c>
      <c r="E70" s="64">
        <v>0</v>
      </c>
      <c r="F70" s="64">
        <v>0</v>
      </c>
      <c r="G70" s="64">
        <v>0</v>
      </c>
      <c r="H70" s="64">
        <v>0</v>
      </c>
      <c r="I70" s="64">
        <v>0</v>
      </c>
      <c r="J70" s="64">
        <v>2.52</v>
      </c>
      <c r="K70" s="64">
        <v>2.52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64">
        <v>0</v>
      </c>
      <c r="V70" s="64">
        <v>0</v>
      </c>
      <c r="W70" s="64">
        <v>0</v>
      </c>
      <c r="X70" s="64">
        <v>0</v>
      </c>
      <c r="Y70" s="64">
        <v>0</v>
      </c>
      <c r="Z70" s="64">
        <v>0</v>
      </c>
      <c r="AA70" s="64">
        <v>0</v>
      </c>
      <c r="AB70" s="64">
        <v>0</v>
      </c>
      <c r="AC70" s="64">
        <v>0</v>
      </c>
      <c r="AD70" s="64">
        <v>0</v>
      </c>
      <c r="AE70" s="64">
        <v>0</v>
      </c>
      <c r="AF70" s="64">
        <v>0</v>
      </c>
      <c r="AG70" s="64">
        <v>0</v>
      </c>
      <c r="AH70" s="64">
        <v>0</v>
      </c>
      <c r="AI70" s="64">
        <v>0</v>
      </c>
      <c r="AJ70" s="64">
        <v>0</v>
      </c>
      <c r="AK70" s="64">
        <v>0</v>
      </c>
      <c r="AL70" s="64">
        <v>0</v>
      </c>
      <c r="AM70" s="64">
        <v>0</v>
      </c>
      <c r="AN70" s="64">
        <v>0</v>
      </c>
      <c r="AO70" s="64">
        <v>0</v>
      </c>
      <c r="AP70" s="64">
        <v>0</v>
      </c>
      <c r="AQ70" s="64">
        <v>0</v>
      </c>
      <c r="AR70" s="64">
        <v>0</v>
      </c>
      <c r="AS70" s="64">
        <v>0</v>
      </c>
    </row>
    <row r="71" spans="1:45" ht="42">
      <c r="A71" s="69" t="s">
        <v>819</v>
      </c>
      <c r="B71" s="70" t="s">
        <v>820</v>
      </c>
      <c r="C71" s="69" t="s">
        <v>774</v>
      </c>
      <c r="D71" s="64" t="s">
        <v>777</v>
      </c>
      <c r="E71" s="64" t="s">
        <v>777</v>
      </c>
      <c r="F71" s="64" t="s">
        <v>777</v>
      </c>
      <c r="G71" s="64" t="s">
        <v>777</v>
      </c>
      <c r="H71" s="64" t="s">
        <v>777</v>
      </c>
      <c r="I71" s="64" t="s">
        <v>777</v>
      </c>
      <c r="J71" s="64" t="s">
        <v>777</v>
      </c>
      <c r="K71" s="64" t="s">
        <v>777</v>
      </c>
      <c r="L71" s="64" t="s">
        <v>777</v>
      </c>
      <c r="M71" s="64" t="s">
        <v>777</v>
      </c>
      <c r="N71" s="64" t="s">
        <v>777</v>
      </c>
      <c r="O71" s="64" t="s">
        <v>777</v>
      </c>
      <c r="P71" s="64" t="s">
        <v>777</v>
      </c>
      <c r="Q71" s="64" t="s">
        <v>777</v>
      </c>
      <c r="R71" s="64" t="s">
        <v>777</v>
      </c>
      <c r="S71" s="64" t="s">
        <v>777</v>
      </c>
      <c r="T71" s="64" t="s">
        <v>777</v>
      </c>
      <c r="U71" s="64" t="s">
        <v>777</v>
      </c>
      <c r="V71" s="64" t="s">
        <v>777</v>
      </c>
      <c r="W71" s="64" t="s">
        <v>777</v>
      </c>
      <c r="X71" s="64" t="s">
        <v>777</v>
      </c>
      <c r="Y71" s="64" t="s">
        <v>777</v>
      </c>
      <c r="Z71" s="64" t="s">
        <v>777</v>
      </c>
      <c r="AA71" s="64" t="s">
        <v>777</v>
      </c>
      <c r="AB71" s="64" t="s">
        <v>777</v>
      </c>
      <c r="AC71" s="64" t="s">
        <v>777</v>
      </c>
      <c r="AD71" s="64" t="s">
        <v>777</v>
      </c>
      <c r="AE71" s="64" t="s">
        <v>777</v>
      </c>
      <c r="AF71" s="64" t="s">
        <v>777</v>
      </c>
      <c r="AG71" s="64" t="s">
        <v>777</v>
      </c>
      <c r="AH71" s="64" t="s">
        <v>777</v>
      </c>
      <c r="AI71" s="64" t="s">
        <v>777</v>
      </c>
      <c r="AJ71" s="64" t="s">
        <v>777</v>
      </c>
      <c r="AK71" s="64" t="s">
        <v>777</v>
      </c>
      <c r="AL71" s="64" t="s">
        <v>777</v>
      </c>
      <c r="AM71" s="64" t="s">
        <v>777</v>
      </c>
      <c r="AN71" s="64" t="s">
        <v>777</v>
      </c>
      <c r="AO71" s="64" t="s">
        <v>777</v>
      </c>
      <c r="AP71" s="64" t="s">
        <v>777</v>
      </c>
      <c r="AQ71" s="64" t="s">
        <v>777</v>
      </c>
      <c r="AR71" s="64" t="s">
        <v>777</v>
      </c>
      <c r="AS71" s="64" t="s">
        <v>777</v>
      </c>
    </row>
    <row r="72" spans="1:45" ht="42">
      <c r="A72" s="69" t="s">
        <v>595</v>
      </c>
      <c r="B72" s="70" t="s">
        <v>821</v>
      </c>
      <c r="C72" s="69" t="s">
        <v>774</v>
      </c>
      <c r="D72" s="64" t="s">
        <v>777</v>
      </c>
      <c r="E72" s="64" t="s">
        <v>777</v>
      </c>
      <c r="F72" s="64" t="s">
        <v>777</v>
      </c>
      <c r="G72" s="64" t="s">
        <v>777</v>
      </c>
      <c r="H72" s="64" t="s">
        <v>777</v>
      </c>
      <c r="I72" s="64" t="s">
        <v>777</v>
      </c>
      <c r="J72" s="64" t="s">
        <v>777</v>
      </c>
      <c r="K72" s="64" t="s">
        <v>777</v>
      </c>
      <c r="L72" s="64" t="s">
        <v>777</v>
      </c>
      <c r="M72" s="64" t="s">
        <v>777</v>
      </c>
      <c r="N72" s="64" t="s">
        <v>777</v>
      </c>
      <c r="O72" s="64" t="s">
        <v>777</v>
      </c>
      <c r="P72" s="64" t="s">
        <v>777</v>
      </c>
      <c r="Q72" s="64" t="s">
        <v>777</v>
      </c>
      <c r="R72" s="64" t="s">
        <v>777</v>
      </c>
      <c r="S72" s="64" t="s">
        <v>777</v>
      </c>
      <c r="T72" s="64" t="s">
        <v>777</v>
      </c>
      <c r="U72" s="64" t="s">
        <v>777</v>
      </c>
      <c r="V72" s="64" t="s">
        <v>777</v>
      </c>
      <c r="W72" s="64" t="s">
        <v>777</v>
      </c>
      <c r="X72" s="64" t="s">
        <v>777</v>
      </c>
      <c r="Y72" s="64" t="s">
        <v>777</v>
      </c>
      <c r="Z72" s="64" t="s">
        <v>777</v>
      </c>
      <c r="AA72" s="64" t="s">
        <v>777</v>
      </c>
      <c r="AB72" s="64" t="s">
        <v>777</v>
      </c>
      <c r="AC72" s="64" t="s">
        <v>777</v>
      </c>
      <c r="AD72" s="64" t="s">
        <v>777</v>
      </c>
      <c r="AE72" s="64" t="s">
        <v>777</v>
      </c>
      <c r="AF72" s="64" t="s">
        <v>777</v>
      </c>
      <c r="AG72" s="64" t="s">
        <v>777</v>
      </c>
      <c r="AH72" s="64" t="s">
        <v>777</v>
      </c>
      <c r="AI72" s="64" t="s">
        <v>777</v>
      </c>
      <c r="AJ72" s="64" t="s">
        <v>777</v>
      </c>
      <c r="AK72" s="64" t="s">
        <v>777</v>
      </c>
      <c r="AL72" s="64" t="s">
        <v>777</v>
      </c>
      <c r="AM72" s="64" t="s">
        <v>777</v>
      </c>
      <c r="AN72" s="64" t="s">
        <v>777</v>
      </c>
      <c r="AO72" s="64" t="s">
        <v>777</v>
      </c>
      <c r="AP72" s="64" t="s">
        <v>777</v>
      </c>
      <c r="AQ72" s="64" t="s">
        <v>777</v>
      </c>
      <c r="AR72" s="64" t="s">
        <v>777</v>
      </c>
      <c r="AS72" s="64" t="s">
        <v>777</v>
      </c>
    </row>
    <row r="73" spans="1:45" ht="31.5">
      <c r="A73" s="69" t="s">
        <v>597</v>
      </c>
      <c r="B73" s="70" t="s">
        <v>822</v>
      </c>
      <c r="C73" s="69" t="s">
        <v>774</v>
      </c>
      <c r="D73" s="64" t="s">
        <v>777</v>
      </c>
      <c r="E73" s="64" t="s">
        <v>777</v>
      </c>
      <c r="F73" s="64" t="s">
        <v>777</v>
      </c>
      <c r="G73" s="64" t="s">
        <v>777</v>
      </c>
      <c r="H73" s="64" t="s">
        <v>777</v>
      </c>
      <c r="I73" s="64" t="s">
        <v>777</v>
      </c>
      <c r="J73" s="64" t="s">
        <v>777</v>
      </c>
      <c r="K73" s="64" t="s">
        <v>777</v>
      </c>
      <c r="L73" s="64" t="s">
        <v>777</v>
      </c>
      <c r="M73" s="64" t="s">
        <v>777</v>
      </c>
      <c r="N73" s="64" t="s">
        <v>777</v>
      </c>
      <c r="O73" s="64" t="s">
        <v>777</v>
      </c>
      <c r="P73" s="64" t="s">
        <v>777</v>
      </c>
      <c r="Q73" s="64" t="s">
        <v>777</v>
      </c>
      <c r="R73" s="64" t="s">
        <v>777</v>
      </c>
      <c r="S73" s="64" t="s">
        <v>777</v>
      </c>
      <c r="T73" s="64" t="s">
        <v>777</v>
      </c>
      <c r="U73" s="64" t="s">
        <v>777</v>
      </c>
      <c r="V73" s="64" t="s">
        <v>777</v>
      </c>
      <c r="W73" s="64" t="s">
        <v>777</v>
      </c>
      <c r="X73" s="64" t="s">
        <v>777</v>
      </c>
      <c r="Y73" s="64" t="s">
        <v>777</v>
      </c>
      <c r="Z73" s="64" t="s">
        <v>777</v>
      </c>
      <c r="AA73" s="64" t="s">
        <v>777</v>
      </c>
      <c r="AB73" s="64" t="s">
        <v>777</v>
      </c>
      <c r="AC73" s="64" t="s">
        <v>777</v>
      </c>
      <c r="AD73" s="64" t="s">
        <v>777</v>
      </c>
      <c r="AE73" s="64" t="s">
        <v>777</v>
      </c>
      <c r="AF73" s="64" t="s">
        <v>777</v>
      </c>
      <c r="AG73" s="64" t="s">
        <v>777</v>
      </c>
      <c r="AH73" s="64" t="s">
        <v>777</v>
      </c>
      <c r="AI73" s="64" t="s">
        <v>777</v>
      </c>
      <c r="AJ73" s="64" t="s">
        <v>777</v>
      </c>
      <c r="AK73" s="64" t="s">
        <v>777</v>
      </c>
      <c r="AL73" s="64" t="s">
        <v>777</v>
      </c>
      <c r="AM73" s="64" t="s">
        <v>777</v>
      </c>
      <c r="AN73" s="64" t="s">
        <v>777</v>
      </c>
      <c r="AO73" s="64" t="s">
        <v>777</v>
      </c>
      <c r="AP73" s="64" t="s">
        <v>777</v>
      </c>
      <c r="AQ73" s="64" t="s">
        <v>777</v>
      </c>
      <c r="AR73" s="64" t="s">
        <v>777</v>
      </c>
      <c r="AS73" s="64" t="s">
        <v>777</v>
      </c>
    </row>
    <row r="74" spans="1:45" ht="31.5">
      <c r="A74" s="69" t="s">
        <v>600</v>
      </c>
      <c r="B74" s="70" t="s">
        <v>823</v>
      </c>
      <c r="C74" s="69" t="s">
        <v>774</v>
      </c>
      <c r="D74" s="64" t="s">
        <v>777</v>
      </c>
      <c r="E74" s="64" t="s">
        <v>777</v>
      </c>
      <c r="F74" s="64" t="s">
        <v>777</v>
      </c>
      <c r="G74" s="64" t="s">
        <v>777</v>
      </c>
      <c r="H74" s="64" t="s">
        <v>777</v>
      </c>
      <c r="I74" s="64" t="s">
        <v>777</v>
      </c>
      <c r="J74" s="64" t="s">
        <v>777</v>
      </c>
      <c r="K74" s="64" t="s">
        <v>777</v>
      </c>
      <c r="L74" s="64" t="s">
        <v>777</v>
      </c>
      <c r="M74" s="64" t="s">
        <v>777</v>
      </c>
      <c r="N74" s="64" t="s">
        <v>777</v>
      </c>
      <c r="O74" s="64" t="s">
        <v>777</v>
      </c>
      <c r="P74" s="64" t="s">
        <v>777</v>
      </c>
      <c r="Q74" s="64" t="s">
        <v>777</v>
      </c>
      <c r="R74" s="64" t="s">
        <v>777</v>
      </c>
      <c r="S74" s="64" t="s">
        <v>777</v>
      </c>
      <c r="T74" s="64" t="s">
        <v>777</v>
      </c>
      <c r="U74" s="64" t="s">
        <v>777</v>
      </c>
      <c r="V74" s="64" t="s">
        <v>777</v>
      </c>
      <c r="W74" s="64" t="s">
        <v>777</v>
      </c>
      <c r="X74" s="64" t="s">
        <v>777</v>
      </c>
      <c r="Y74" s="64" t="s">
        <v>777</v>
      </c>
      <c r="Z74" s="64" t="s">
        <v>777</v>
      </c>
      <c r="AA74" s="64" t="s">
        <v>777</v>
      </c>
      <c r="AB74" s="64" t="s">
        <v>777</v>
      </c>
      <c r="AC74" s="64" t="s">
        <v>777</v>
      </c>
      <c r="AD74" s="64" t="s">
        <v>777</v>
      </c>
      <c r="AE74" s="64" t="s">
        <v>777</v>
      </c>
      <c r="AF74" s="64" t="s">
        <v>777</v>
      </c>
      <c r="AG74" s="64" t="s">
        <v>777</v>
      </c>
      <c r="AH74" s="64" t="s">
        <v>777</v>
      </c>
      <c r="AI74" s="64" t="s">
        <v>777</v>
      </c>
      <c r="AJ74" s="64" t="s">
        <v>777</v>
      </c>
      <c r="AK74" s="64" t="s">
        <v>777</v>
      </c>
      <c r="AL74" s="64" t="s">
        <v>777</v>
      </c>
      <c r="AM74" s="64" t="s">
        <v>777</v>
      </c>
      <c r="AN74" s="64" t="s">
        <v>777</v>
      </c>
      <c r="AO74" s="64" t="s">
        <v>777</v>
      </c>
      <c r="AP74" s="64" t="s">
        <v>777</v>
      </c>
      <c r="AQ74" s="64" t="s">
        <v>777</v>
      </c>
      <c r="AR74" s="64" t="s">
        <v>777</v>
      </c>
      <c r="AS74" s="64" t="s">
        <v>777</v>
      </c>
    </row>
    <row r="75" spans="1:45" ht="31.5">
      <c r="A75" s="69" t="s">
        <v>601</v>
      </c>
      <c r="B75" s="70" t="s">
        <v>824</v>
      </c>
      <c r="C75" s="69" t="s">
        <v>774</v>
      </c>
      <c r="D75" s="64" t="s">
        <v>777</v>
      </c>
      <c r="E75" s="64" t="s">
        <v>777</v>
      </c>
      <c r="F75" s="64" t="s">
        <v>777</v>
      </c>
      <c r="G75" s="64" t="s">
        <v>777</v>
      </c>
      <c r="H75" s="64" t="s">
        <v>777</v>
      </c>
      <c r="I75" s="64" t="s">
        <v>777</v>
      </c>
      <c r="J75" s="64" t="s">
        <v>777</v>
      </c>
      <c r="K75" s="64" t="s">
        <v>777</v>
      </c>
      <c r="L75" s="64" t="s">
        <v>777</v>
      </c>
      <c r="M75" s="64" t="s">
        <v>777</v>
      </c>
      <c r="N75" s="64" t="s">
        <v>777</v>
      </c>
      <c r="O75" s="64" t="s">
        <v>777</v>
      </c>
      <c r="P75" s="64" t="s">
        <v>777</v>
      </c>
      <c r="Q75" s="64" t="s">
        <v>777</v>
      </c>
      <c r="R75" s="64" t="s">
        <v>777</v>
      </c>
      <c r="S75" s="64" t="s">
        <v>777</v>
      </c>
      <c r="T75" s="64" t="s">
        <v>777</v>
      </c>
      <c r="U75" s="64" t="s">
        <v>777</v>
      </c>
      <c r="V75" s="64" t="s">
        <v>777</v>
      </c>
      <c r="W75" s="64" t="s">
        <v>777</v>
      </c>
      <c r="X75" s="64" t="s">
        <v>777</v>
      </c>
      <c r="Y75" s="64" t="s">
        <v>777</v>
      </c>
      <c r="Z75" s="64" t="s">
        <v>777</v>
      </c>
      <c r="AA75" s="64" t="s">
        <v>777</v>
      </c>
      <c r="AB75" s="64" t="s">
        <v>777</v>
      </c>
      <c r="AC75" s="64" t="s">
        <v>777</v>
      </c>
      <c r="AD75" s="64" t="s">
        <v>777</v>
      </c>
      <c r="AE75" s="64" t="s">
        <v>777</v>
      </c>
      <c r="AF75" s="64" t="s">
        <v>777</v>
      </c>
      <c r="AG75" s="64" t="s">
        <v>777</v>
      </c>
      <c r="AH75" s="64" t="s">
        <v>777</v>
      </c>
      <c r="AI75" s="64" t="s">
        <v>777</v>
      </c>
      <c r="AJ75" s="64" t="s">
        <v>777</v>
      </c>
      <c r="AK75" s="64" t="s">
        <v>777</v>
      </c>
      <c r="AL75" s="64" t="s">
        <v>777</v>
      </c>
      <c r="AM75" s="64" t="s">
        <v>777</v>
      </c>
      <c r="AN75" s="64" t="s">
        <v>777</v>
      </c>
      <c r="AO75" s="64" t="s">
        <v>777</v>
      </c>
      <c r="AP75" s="64" t="s">
        <v>777</v>
      </c>
      <c r="AQ75" s="64" t="s">
        <v>777</v>
      </c>
      <c r="AR75" s="64" t="s">
        <v>777</v>
      </c>
      <c r="AS75" s="64" t="s">
        <v>777</v>
      </c>
    </row>
    <row r="76" spans="1:45" ht="31.5">
      <c r="A76" s="69" t="s">
        <v>602</v>
      </c>
      <c r="B76" s="70" t="s">
        <v>825</v>
      </c>
      <c r="C76" s="69" t="s">
        <v>774</v>
      </c>
      <c r="D76" s="64" t="s">
        <v>777</v>
      </c>
      <c r="E76" s="64" t="s">
        <v>777</v>
      </c>
      <c r="F76" s="64" t="s">
        <v>777</v>
      </c>
      <c r="G76" s="64" t="s">
        <v>777</v>
      </c>
      <c r="H76" s="64" t="s">
        <v>777</v>
      </c>
      <c r="I76" s="64" t="s">
        <v>777</v>
      </c>
      <c r="J76" s="64" t="s">
        <v>777</v>
      </c>
      <c r="K76" s="64" t="s">
        <v>777</v>
      </c>
      <c r="L76" s="64" t="s">
        <v>777</v>
      </c>
      <c r="M76" s="64" t="s">
        <v>777</v>
      </c>
      <c r="N76" s="64" t="s">
        <v>777</v>
      </c>
      <c r="O76" s="64" t="s">
        <v>777</v>
      </c>
      <c r="P76" s="64" t="s">
        <v>777</v>
      </c>
      <c r="Q76" s="64" t="s">
        <v>777</v>
      </c>
      <c r="R76" s="64" t="s">
        <v>777</v>
      </c>
      <c r="S76" s="64" t="s">
        <v>777</v>
      </c>
      <c r="T76" s="64" t="s">
        <v>777</v>
      </c>
      <c r="U76" s="64" t="s">
        <v>777</v>
      </c>
      <c r="V76" s="64" t="s">
        <v>777</v>
      </c>
      <c r="W76" s="64" t="s">
        <v>777</v>
      </c>
      <c r="X76" s="64" t="s">
        <v>777</v>
      </c>
      <c r="Y76" s="64" t="s">
        <v>777</v>
      </c>
      <c r="Z76" s="64" t="s">
        <v>777</v>
      </c>
      <c r="AA76" s="64" t="s">
        <v>777</v>
      </c>
      <c r="AB76" s="64" t="s">
        <v>777</v>
      </c>
      <c r="AC76" s="64" t="s">
        <v>777</v>
      </c>
      <c r="AD76" s="64" t="s">
        <v>777</v>
      </c>
      <c r="AE76" s="64" t="s">
        <v>777</v>
      </c>
      <c r="AF76" s="64" t="s">
        <v>777</v>
      </c>
      <c r="AG76" s="64" t="s">
        <v>777</v>
      </c>
      <c r="AH76" s="64" t="s">
        <v>777</v>
      </c>
      <c r="AI76" s="64" t="s">
        <v>777</v>
      </c>
      <c r="AJ76" s="64" t="s">
        <v>777</v>
      </c>
      <c r="AK76" s="64" t="s">
        <v>777</v>
      </c>
      <c r="AL76" s="64" t="s">
        <v>777</v>
      </c>
      <c r="AM76" s="64" t="s">
        <v>777</v>
      </c>
      <c r="AN76" s="64" t="s">
        <v>777</v>
      </c>
      <c r="AO76" s="64" t="s">
        <v>777</v>
      </c>
      <c r="AP76" s="64" t="s">
        <v>777</v>
      </c>
      <c r="AQ76" s="64" t="s">
        <v>777</v>
      </c>
      <c r="AR76" s="64" t="s">
        <v>777</v>
      </c>
      <c r="AS76" s="64" t="s">
        <v>777</v>
      </c>
    </row>
    <row r="77" spans="1:45" ht="52.5">
      <c r="A77" s="69" t="s">
        <v>603</v>
      </c>
      <c r="B77" s="70" t="s">
        <v>826</v>
      </c>
      <c r="C77" s="69" t="s">
        <v>774</v>
      </c>
      <c r="D77" s="64" t="s">
        <v>777</v>
      </c>
      <c r="E77" s="64" t="s">
        <v>777</v>
      </c>
      <c r="F77" s="64" t="s">
        <v>777</v>
      </c>
      <c r="G77" s="64" t="s">
        <v>777</v>
      </c>
      <c r="H77" s="64" t="s">
        <v>777</v>
      </c>
      <c r="I77" s="64" t="s">
        <v>777</v>
      </c>
      <c r="J77" s="64" t="s">
        <v>777</v>
      </c>
      <c r="K77" s="64" t="s">
        <v>777</v>
      </c>
      <c r="L77" s="64" t="s">
        <v>777</v>
      </c>
      <c r="M77" s="64" t="s">
        <v>777</v>
      </c>
      <c r="N77" s="64" t="s">
        <v>777</v>
      </c>
      <c r="O77" s="64" t="s">
        <v>777</v>
      </c>
      <c r="P77" s="64" t="s">
        <v>777</v>
      </c>
      <c r="Q77" s="64" t="s">
        <v>777</v>
      </c>
      <c r="R77" s="64" t="s">
        <v>777</v>
      </c>
      <c r="S77" s="64" t="s">
        <v>777</v>
      </c>
      <c r="T77" s="64" t="s">
        <v>777</v>
      </c>
      <c r="U77" s="64" t="s">
        <v>777</v>
      </c>
      <c r="V77" s="64" t="s">
        <v>777</v>
      </c>
      <c r="W77" s="64" t="s">
        <v>777</v>
      </c>
      <c r="X77" s="64" t="s">
        <v>777</v>
      </c>
      <c r="Y77" s="64" t="s">
        <v>777</v>
      </c>
      <c r="Z77" s="64" t="s">
        <v>777</v>
      </c>
      <c r="AA77" s="64" t="s">
        <v>777</v>
      </c>
      <c r="AB77" s="64" t="s">
        <v>777</v>
      </c>
      <c r="AC77" s="64" t="s">
        <v>777</v>
      </c>
      <c r="AD77" s="64" t="s">
        <v>777</v>
      </c>
      <c r="AE77" s="64" t="s">
        <v>777</v>
      </c>
      <c r="AF77" s="64" t="s">
        <v>777</v>
      </c>
      <c r="AG77" s="64" t="s">
        <v>777</v>
      </c>
      <c r="AH77" s="64" t="s">
        <v>777</v>
      </c>
      <c r="AI77" s="64" t="s">
        <v>777</v>
      </c>
      <c r="AJ77" s="64" t="s">
        <v>777</v>
      </c>
      <c r="AK77" s="64" t="s">
        <v>777</v>
      </c>
      <c r="AL77" s="64" t="s">
        <v>777</v>
      </c>
      <c r="AM77" s="64" t="s">
        <v>777</v>
      </c>
      <c r="AN77" s="64" t="s">
        <v>777</v>
      </c>
      <c r="AO77" s="64" t="s">
        <v>777</v>
      </c>
      <c r="AP77" s="64" t="s">
        <v>777</v>
      </c>
      <c r="AQ77" s="64" t="s">
        <v>777</v>
      </c>
      <c r="AR77" s="64" t="s">
        <v>777</v>
      </c>
      <c r="AS77" s="64" t="s">
        <v>777</v>
      </c>
    </row>
    <row r="78" spans="1:45" ht="52.5">
      <c r="A78" s="69" t="s">
        <v>604</v>
      </c>
      <c r="B78" s="70" t="s">
        <v>827</v>
      </c>
      <c r="C78" s="69" t="s">
        <v>774</v>
      </c>
      <c r="D78" s="64" t="s">
        <v>777</v>
      </c>
      <c r="E78" s="64" t="s">
        <v>777</v>
      </c>
      <c r="F78" s="64" t="s">
        <v>777</v>
      </c>
      <c r="G78" s="64" t="s">
        <v>777</v>
      </c>
      <c r="H78" s="64" t="s">
        <v>777</v>
      </c>
      <c r="I78" s="64" t="s">
        <v>777</v>
      </c>
      <c r="J78" s="64" t="s">
        <v>777</v>
      </c>
      <c r="K78" s="64" t="s">
        <v>777</v>
      </c>
      <c r="L78" s="64" t="s">
        <v>777</v>
      </c>
      <c r="M78" s="64" t="s">
        <v>777</v>
      </c>
      <c r="N78" s="64" t="s">
        <v>777</v>
      </c>
      <c r="O78" s="64" t="s">
        <v>777</v>
      </c>
      <c r="P78" s="64" t="s">
        <v>777</v>
      </c>
      <c r="Q78" s="64" t="s">
        <v>777</v>
      </c>
      <c r="R78" s="64" t="s">
        <v>777</v>
      </c>
      <c r="S78" s="64" t="s">
        <v>777</v>
      </c>
      <c r="T78" s="64" t="s">
        <v>777</v>
      </c>
      <c r="U78" s="64" t="s">
        <v>777</v>
      </c>
      <c r="V78" s="64" t="s">
        <v>777</v>
      </c>
      <c r="W78" s="64" t="s">
        <v>777</v>
      </c>
      <c r="X78" s="64" t="s">
        <v>777</v>
      </c>
      <c r="Y78" s="64" t="s">
        <v>777</v>
      </c>
      <c r="Z78" s="64" t="s">
        <v>777</v>
      </c>
      <c r="AA78" s="64" t="s">
        <v>777</v>
      </c>
      <c r="AB78" s="64" t="s">
        <v>777</v>
      </c>
      <c r="AC78" s="64" t="s">
        <v>777</v>
      </c>
      <c r="AD78" s="64" t="s">
        <v>777</v>
      </c>
      <c r="AE78" s="64" t="s">
        <v>777</v>
      </c>
      <c r="AF78" s="64" t="s">
        <v>777</v>
      </c>
      <c r="AG78" s="64" t="s">
        <v>777</v>
      </c>
      <c r="AH78" s="64" t="s">
        <v>777</v>
      </c>
      <c r="AI78" s="64" t="s">
        <v>777</v>
      </c>
      <c r="AJ78" s="64" t="s">
        <v>777</v>
      </c>
      <c r="AK78" s="64" t="s">
        <v>777</v>
      </c>
      <c r="AL78" s="64" t="s">
        <v>777</v>
      </c>
      <c r="AM78" s="64" t="s">
        <v>777</v>
      </c>
      <c r="AN78" s="64" t="s">
        <v>777</v>
      </c>
      <c r="AO78" s="64" t="s">
        <v>777</v>
      </c>
      <c r="AP78" s="64" t="s">
        <v>777</v>
      </c>
      <c r="AQ78" s="64" t="s">
        <v>777</v>
      </c>
      <c r="AR78" s="64" t="s">
        <v>777</v>
      </c>
      <c r="AS78" s="64" t="s">
        <v>777</v>
      </c>
    </row>
    <row r="79" spans="1:45" ht="42">
      <c r="A79" s="69" t="s">
        <v>605</v>
      </c>
      <c r="B79" s="70" t="s">
        <v>828</v>
      </c>
      <c r="C79" s="69" t="s">
        <v>774</v>
      </c>
      <c r="D79" s="64" t="s">
        <v>777</v>
      </c>
      <c r="E79" s="64" t="s">
        <v>777</v>
      </c>
      <c r="F79" s="64" t="s">
        <v>777</v>
      </c>
      <c r="G79" s="64" t="s">
        <v>777</v>
      </c>
      <c r="H79" s="64" t="s">
        <v>777</v>
      </c>
      <c r="I79" s="64" t="s">
        <v>777</v>
      </c>
      <c r="J79" s="64" t="s">
        <v>777</v>
      </c>
      <c r="K79" s="64" t="s">
        <v>777</v>
      </c>
      <c r="L79" s="64" t="s">
        <v>777</v>
      </c>
      <c r="M79" s="64" t="s">
        <v>777</v>
      </c>
      <c r="N79" s="64" t="s">
        <v>777</v>
      </c>
      <c r="O79" s="64" t="s">
        <v>777</v>
      </c>
      <c r="P79" s="64" t="s">
        <v>777</v>
      </c>
      <c r="Q79" s="64" t="s">
        <v>777</v>
      </c>
      <c r="R79" s="64" t="s">
        <v>777</v>
      </c>
      <c r="S79" s="64" t="s">
        <v>777</v>
      </c>
      <c r="T79" s="64" t="s">
        <v>777</v>
      </c>
      <c r="U79" s="64" t="s">
        <v>777</v>
      </c>
      <c r="V79" s="64" t="s">
        <v>777</v>
      </c>
      <c r="W79" s="64" t="s">
        <v>777</v>
      </c>
      <c r="X79" s="64" t="s">
        <v>777</v>
      </c>
      <c r="Y79" s="64" t="s">
        <v>777</v>
      </c>
      <c r="Z79" s="64" t="s">
        <v>777</v>
      </c>
      <c r="AA79" s="64" t="s">
        <v>777</v>
      </c>
      <c r="AB79" s="64" t="s">
        <v>777</v>
      </c>
      <c r="AC79" s="64" t="s">
        <v>777</v>
      </c>
      <c r="AD79" s="64" t="s">
        <v>777</v>
      </c>
      <c r="AE79" s="64" t="s">
        <v>777</v>
      </c>
      <c r="AF79" s="64" t="s">
        <v>777</v>
      </c>
      <c r="AG79" s="64" t="s">
        <v>777</v>
      </c>
      <c r="AH79" s="64" t="s">
        <v>777</v>
      </c>
      <c r="AI79" s="64" t="s">
        <v>777</v>
      </c>
      <c r="AJ79" s="64" t="s">
        <v>777</v>
      </c>
      <c r="AK79" s="64" t="s">
        <v>777</v>
      </c>
      <c r="AL79" s="64" t="s">
        <v>777</v>
      </c>
      <c r="AM79" s="64" t="s">
        <v>777</v>
      </c>
      <c r="AN79" s="64" t="s">
        <v>777</v>
      </c>
      <c r="AO79" s="64" t="s">
        <v>777</v>
      </c>
      <c r="AP79" s="64" t="s">
        <v>777</v>
      </c>
      <c r="AQ79" s="64" t="s">
        <v>777</v>
      </c>
      <c r="AR79" s="64" t="s">
        <v>777</v>
      </c>
      <c r="AS79" s="64" t="s">
        <v>777</v>
      </c>
    </row>
    <row r="80" spans="1:45" ht="52.5">
      <c r="A80" s="69" t="s">
        <v>829</v>
      </c>
      <c r="B80" s="70" t="s">
        <v>830</v>
      </c>
      <c r="C80" s="69" t="s">
        <v>774</v>
      </c>
      <c r="D80" s="64" t="s">
        <v>777</v>
      </c>
      <c r="E80" s="64" t="s">
        <v>777</v>
      </c>
      <c r="F80" s="64" t="s">
        <v>777</v>
      </c>
      <c r="G80" s="64" t="s">
        <v>777</v>
      </c>
      <c r="H80" s="64" t="s">
        <v>777</v>
      </c>
      <c r="I80" s="64" t="s">
        <v>777</v>
      </c>
      <c r="J80" s="64" t="s">
        <v>777</v>
      </c>
      <c r="K80" s="64" t="s">
        <v>777</v>
      </c>
      <c r="L80" s="64" t="s">
        <v>777</v>
      </c>
      <c r="M80" s="64" t="s">
        <v>777</v>
      </c>
      <c r="N80" s="64" t="s">
        <v>777</v>
      </c>
      <c r="O80" s="64" t="s">
        <v>777</v>
      </c>
      <c r="P80" s="64" t="s">
        <v>777</v>
      </c>
      <c r="Q80" s="64" t="s">
        <v>777</v>
      </c>
      <c r="R80" s="64" t="s">
        <v>777</v>
      </c>
      <c r="S80" s="64" t="s">
        <v>777</v>
      </c>
      <c r="T80" s="64" t="s">
        <v>777</v>
      </c>
      <c r="U80" s="64" t="s">
        <v>777</v>
      </c>
      <c r="V80" s="64" t="s">
        <v>777</v>
      </c>
      <c r="W80" s="64" t="s">
        <v>777</v>
      </c>
      <c r="X80" s="64" t="s">
        <v>777</v>
      </c>
      <c r="Y80" s="64" t="s">
        <v>777</v>
      </c>
      <c r="Z80" s="64" t="s">
        <v>777</v>
      </c>
      <c r="AA80" s="64" t="s">
        <v>777</v>
      </c>
      <c r="AB80" s="64" t="s">
        <v>777</v>
      </c>
      <c r="AC80" s="64" t="s">
        <v>777</v>
      </c>
      <c r="AD80" s="64" t="s">
        <v>777</v>
      </c>
      <c r="AE80" s="64" t="s">
        <v>777</v>
      </c>
      <c r="AF80" s="64" t="s">
        <v>777</v>
      </c>
      <c r="AG80" s="64" t="s">
        <v>777</v>
      </c>
      <c r="AH80" s="64" t="s">
        <v>777</v>
      </c>
      <c r="AI80" s="64" t="s">
        <v>777</v>
      </c>
      <c r="AJ80" s="64" t="s">
        <v>777</v>
      </c>
      <c r="AK80" s="64" t="s">
        <v>777</v>
      </c>
      <c r="AL80" s="64" t="s">
        <v>777</v>
      </c>
      <c r="AM80" s="64" t="s">
        <v>777</v>
      </c>
      <c r="AN80" s="64" t="s">
        <v>777</v>
      </c>
      <c r="AO80" s="64" t="s">
        <v>777</v>
      </c>
      <c r="AP80" s="64" t="s">
        <v>777</v>
      </c>
      <c r="AQ80" s="64" t="s">
        <v>777</v>
      </c>
      <c r="AR80" s="64" t="s">
        <v>777</v>
      </c>
      <c r="AS80" s="64" t="s">
        <v>777</v>
      </c>
    </row>
    <row r="81" spans="1:45" ht="52.5">
      <c r="A81" s="69" t="s">
        <v>831</v>
      </c>
      <c r="B81" s="70" t="s">
        <v>832</v>
      </c>
      <c r="C81" s="69" t="s">
        <v>774</v>
      </c>
      <c r="D81" s="64" t="s">
        <v>777</v>
      </c>
      <c r="E81" s="64" t="s">
        <v>777</v>
      </c>
      <c r="F81" s="64" t="s">
        <v>777</v>
      </c>
      <c r="G81" s="64" t="s">
        <v>777</v>
      </c>
      <c r="H81" s="64" t="s">
        <v>777</v>
      </c>
      <c r="I81" s="64" t="s">
        <v>777</v>
      </c>
      <c r="J81" s="64" t="s">
        <v>777</v>
      </c>
      <c r="K81" s="64" t="s">
        <v>777</v>
      </c>
      <c r="L81" s="64" t="s">
        <v>777</v>
      </c>
      <c r="M81" s="64" t="s">
        <v>777</v>
      </c>
      <c r="N81" s="64" t="s">
        <v>777</v>
      </c>
      <c r="O81" s="64" t="s">
        <v>777</v>
      </c>
      <c r="P81" s="64" t="s">
        <v>777</v>
      </c>
      <c r="Q81" s="64" t="s">
        <v>777</v>
      </c>
      <c r="R81" s="64" t="s">
        <v>777</v>
      </c>
      <c r="S81" s="64" t="s">
        <v>777</v>
      </c>
      <c r="T81" s="64" t="s">
        <v>777</v>
      </c>
      <c r="U81" s="64" t="s">
        <v>777</v>
      </c>
      <c r="V81" s="64" t="s">
        <v>777</v>
      </c>
      <c r="W81" s="64" t="s">
        <v>777</v>
      </c>
      <c r="X81" s="64" t="s">
        <v>777</v>
      </c>
      <c r="Y81" s="64" t="s">
        <v>777</v>
      </c>
      <c r="Z81" s="64" t="s">
        <v>777</v>
      </c>
      <c r="AA81" s="64" t="s">
        <v>777</v>
      </c>
      <c r="AB81" s="64" t="s">
        <v>777</v>
      </c>
      <c r="AC81" s="64" t="s">
        <v>777</v>
      </c>
      <c r="AD81" s="64" t="s">
        <v>777</v>
      </c>
      <c r="AE81" s="64" t="s">
        <v>777</v>
      </c>
      <c r="AF81" s="64" t="s">
        <v>777</v>
      </c>
      <c r="AG81" s="64" t="s">
        <v>777</v>
      </c>
      <c r="AH81" s="64" t="s">
        <v>777</v>
      </c>
      <c r="AI81" s="64" t="s">
        <v>777</v>
      </c>
      <c r="AJ81" s="64" t="s">
        <v>777</v>
      </c>
      <c r="AK81" s="64" t="s">
        <v>777</v>
      </c>
      <c r="AL81" s="64" t="s">
        <v>777</v>
      </c>
      <c r="AM81" s="64" t="s">
        <v>777</v>
      </c>
      <c r="AN81" s="64" t="s">
        <v>777</v>
      </c>
      <c r="AO81" s="64" t="s">
        <v>777</v>
      </c>
      <c r="AP81" s="64" t="s">
        <v>777</v>
      </c>
      <c r="AQ81" s="64" t="s">
        <v>777</v>
      </c>
      <c r="AR81" s="64" t="s">
        <v>777</v>
      </c>
      <c r="AS81" s="64" t="s">
        <v>777</v>
      </c>
    </row>
    <row r="82" spans="1:45" ht="31.5">
      <c r="A82" s="69" t="s">
        <v>833</v>
      </c>
      <c r="B82" s="70" t="s">
        <v>834</v>
      </c>
      <c r="C82" s="69" t="s">
        <v>774</v>
      </c>
      <c r="D82" s="64" t="s">
        <v>777</v>
      </c>
      <c r="E82" s="64" t="s">
        <v>777</v>
      </c>
      <c r="F82" s="64" t="s">
        <v>777</v>
      </c>
      <c r="G82" s="64" t="s">
        <v>777</v>
      </c>
      <c r="H82" s="64" t="s">
        <v>777</v>
      </c>
      <c r="I82" s="64" t="s">
        <v>777</v>
      </c>
      <c r="J82" s="64" t="s">
        <v>777</v>
      </c>
      <c r="K82" s="64" t="s">
        <v>777</v>
      </c>
      <c r="L82" s="64" t="s">
        <v>777</v>
      </c>
      <c r="M82" s="64" t="s">
        <v>777</v>
      </c>
      <c r="N82" s="64" t="s">
        <v>777</v>
      </c>
      <c r="O82" s="64" t="s">
        <v>777</v>
      </c>
      <c r="P82" s="64" t="s">
        <v>777</v>
      </c>
      <c r="Q82" s="64" t="s">
        <v>777</v>
      </c>
      <c r="R82" s="64" t="s">
        <v>777</v>
      </c>
      <c r="S82" s="64" t="s">
        <v>777</v>
      </c>
      <c r="T82" s="64" t="s">
        <v>777</v>
      </c>
      <c r="U82" s="64" t="s">
        <v>777</v>
      </c>
      <c r="V82" s="64" t="s">
        <v>777</v>
      </c>
      <c r="W82" s="64" t="s">
        <v>777</v>
      </c>
      <c r="X82" s="64" t="s">
        <v>777</v>
      </c>
      <c r="Y82" s="64" t="s">
        <v>777</v>
      </c>
      <c r="Z82" s="64" t="s">
        <v>777</v>
      </c>
      <c r="AA82" s="64" t="s">
        <v>777</v>
      </c>
      <c r="AB82" s="64" t="s">
        <v>777</v>
      </c>
      <c r="AC82" s="64" t="s">
        <v>777</v>
      </c>
      <c r="AD82" s="64" t="s">
        <v>777</v>
      </c>
      <c r="AE82" s="64" t="s">
        <v>777</v>
      </c>
      <c r="AF82" s="64" t="s">
        <v>777</v>
      </c>
      <c r="AG82" s="64" t="s">
        <v>777</v>
      </c>
      <c r="AH82" s="64" t="s">
        <v>777</v>
      </c>
      <c r="AI82" s="64" t="s">
        <v>777</v>
      </c>
      <c r="AJ82" s="64" t="s">
        <v>777</v>
      </c>
      <c r="AK82" s="64" t="s">
        <v>777</v>
      </c>
      <c r="AL82" s="64" t="s">
        <v>777</v>
      </c>
      <c r="AM82" s="64" t="s">
        <v>777</v>
      </c>
      <c r="AN82" s="64" t="s">
        <v>777</v>
      </c>
      <c r="AO82" s="64" t="s">
        <v>777</v>
      </c>
      <c r="AP82" s="64" t="s">
        <v>777</v>
      </c>
      <c r="AQ82" s="64" t="s">
        <v>777</v>
      </c>
      <c r="AR82" s="64" t="s">
        <v>777</v>
      </c>
      <c r="AS82" s="64" t="s">
        <v>777</v>
      </c>
    </row>
    <row r="83" spans="1:45" ht="42">
      <c r="A83" s="69" t="s">
        <v>835</v>
      </c>
      <c r="B83" s="70" t="s">
        <v>836</v>
      </c>
      <c r="C83" s="69" t="s">
        <v>774</v>
      </c>
      <c r="D83" s="64" t="s">
        <v>777</v>
      </c>
      <c r="E83" s="64" t="s">
        <v>777</v>
      </c>
      <c r="F83" s="64" t="s">
        <v>777</v>
      </c>
      <c r="G83" s="64" t="s">
        <v>777</v>
      </c>
      <c r="H83" s="64" t="s">
        <v>777</v>
      </c>
      <c r="I83" s="64" t="s">
        <v>777</v>
      </c>
      <c r="J83" s="64" t="s">
        <v>777</v>
      </c>
      <c r="K83" s="64" t="s">
        <v>777</v>
      </c>
      <c r="L83" s="64" t="s">
        <v>777</v>
      </c>
      <c r="M83" s="64" t="s">
        <v>777</v>
      </c>
      <c r="N83" s="64" t="s">
        <v>777</v>
      </c>
      <c r="O83" s="64" t="s">
        <v>777</v>
      </c>
      <c r="P83" s="64" t="s">
        <v>777</v>
      </c>
      <c r="Q83" s="64" t="s">
        <v>777</v>
      </c>
      <c r="R83" s="64" t="s">
        <v>777</v>
      </c>
      <c r="S83" s="64" t="s">
        <v>777</v>
      </c>
      <c r="T83" s="64" t="s">
        <v>777</v>
      </c>
      <c r="U83" s="64" t="s">
        <v>777</v>
      </c>
      <c r="V83" s="64" t="s">
        <v>777</v>
      </c>
      <c r="W83" s="64" t="s">
        <v>777</v>
      </c>
      <c r="X83" s="64" t="s">
        <v>777</v>
      </c>
      <c r="Y83" s="64" t="s">
        <v>777</v>
      </c>
      <c r="Z83" s="64" t="s">
        <v>777</v>
      </c>
      <c r="AA83" s="64" t="s">
        <v>777</v>
      </c>
      <c r="AB83" s="64" t="s">
        <v>777</v>
      </c>
      <c r="AC83" s="64" t="s">
        <v>777</v>
      </c>
      <c r="AD83" s="64" t="s">
        <v>777</v>
      </c>
      <c r="AE83" s="64" t="s">
        <v>777</v>
      </c>
      <c r="AF83" s="64" t="s">
        <v>777</v>
      </c>
      <c r="AG83" s="64" t="s">
        <v>777</v>
      </c>
      <c r="AH83" s="64" t="s">
        <v>777</v>
      </c>
      <c r="AI83" s="64" t="s">
        <v>777</v>
      </c>
      <c r="AJ83" s="64" t="s">
        <v>777</v>
      </c>
      <c r="AK83" s="64" t="s">
        <v>777</v>
      </c>
      <c r="AL83" s="64" t="s">
        <v>777</v>
      </c>
      <c r="AM83" s="64" t="s">
        <v>777</v>
      </c>
      <c r="AN83" s="64" t="s">
        <v>777</v>
      </c>
      <c r="AO83" s="64" t="s">
        <v>777</v>
      </c>
      <c r="AP83" s="64" t="s">
        <v>777</v>
      </c>
      <c r="AQ83" s="64" t="s">
        <v>777</v>
      </c>
      <c r="AR83" s="64" t="s">
        <v>777</v>
      </c>
      <c r="AS83" s="64" t="s">
        <v>777</v>
      </c>
    </row>
    <row r="84" spans="1:45" ht="73.5">
      <c r="A84" s="69" t="s">
        <v>148</v>
      </c>
      <c r="B84" s="70" t="s">
        <v>837</v>
      </c>
      <c r="C84" s="69" t="s">
        <v>774</v>
      </c>
      <c r="D84" s="64" t="s">
        <v>777</v>
      </c>
      <c r="E84" s="64" t="s">
        <v>777</v>
      </c>
      <c r="F84" s="64" t="s">
        <v>777</v>
      </c>
      <c r="G84" s="64" t="s">
        <v>777</v>
      </c>
      <c r="H84" s="64" t="s">
        <v>777</v>
      </c>
      <c r="I84" s="64" t="s">
        <v>777</v>
      </c>
      <c r="J84" s="64" t="s">
        <v>777</v>
      </c>
      <c r="K84" s="64" t="s">
        <v>777</v>
      </c>
      <c r="L84" s="64" t="s">
        <v>777</v>
      </c>
      <c r="M84" s="64" t="s">
        <v>777</v>
      </c>
      <c r="N84" s="64" t="s">
        <v>777</v>
      </c>
      <c r="O84" s="64" t="s">
        <v>777</v>
      </c>
      <c r="P84" s="64" t="s">
        <v>777</v>
      </c>
      <c r="Q84" s="64" t="s">
        <v>777</v>
      </c>
      <c r="R84" s="64" t="s">
        <v>777</v>
      </c>
      <c r="S84" s="64" t="s">
        <v>777</v>
      </c>
      <c r="T84" s="64" t="s">
        <v>777</v>
      </c>
      <c r="U84" s="64" t="s">
        <v>777</v>
      </c>
      <c r="V84" s="64" t="s">
        <v>777</v>
      </c>
      <c r="W84" s="64" t="s">
        <v>777</v>
      </c>
      <c r="X84" s="64" t="s">
        <v>777</v>
      </c>
      <c r="Y84" s="64" t="s">
        <v>777</v>
      </c>
      <c r="Z84" s="64" t="s">
        <v>777</v>
      </c>
      <c r="AA84" s="64" t="s">
        <v>777</v>
      </c>
      <c r="AB84" s="64" t="s">
        <v>777</v>
      </c>
      <c r="AC84" s="64" t="s">
        <v>777</v>
      </c>
      <c r="AD84" s="64" t="s">
        <v>777</v>
      </c>
      <c r="AE84" s="64" t="s">
        <v>777</v>
      </c>
      <c r="AF84" s="64" t="s">
        <v>777</v>
      </c>
      <c r="AG84" s="64" t="s">
        <v>777</v>
      </c>
      <c r="AH84" s="64" t="s">
        <v>777</v>
      </c>
      <c r="AI84" s="64" t="s">
        <v>777</v>
      </c>
      <c r="AJ84" s="64" t="s">
        <v>777</v>
      </c>
      <c r="AK84" s="64" t="s">
        <v>777</v>
      </c>
      <c r="AL84" s="64" t="s">
        <v>777</v>
      </c>
      <c r="AM84" s="64" t="s">
        <v>777</v>
      </c>
      <c r="AN84" s="64" t="s">
        <v>777</v>
      </c>
      <c r="AO84" s="64" t="s">
        <v>777</v>
      </c>
      <c r="AP84" s="64" t="s">
        <v>777</v>
      </c>
      <c r="AQ84" s="64" t="s">
        <v>777</v>
      </c>
      <c r="AR84" s="64" t="s">
        <v>777</v>
      </c>
      <c r="AS84" s="64" t="s">
        <v>777</v>
      </c>
    </row>
    <row r="85" spans="1:45" ht="63">
      <c r="A85" s="69" t="s">
        <v>838</v>
      </c>
      <c r="B85" s="70" t="s">
        <v>839</v>
      </c>
      <c r="C85" s="69" t="s">
        <v>774</v>
      </c>
      <c r="D85" s="64" t="s">
        <v>777</v>
      </c>
      <c r="E85" s="64" t="s">
        <v>777</v>
      </c>
      <c r="F85" s="64" t="s">
        <v>777</v>
      </c>
      <c r="G85" s="64" t="s">
        <v>777</v>
      </c>
      <c r="H85" s="64" t="s">
        <v>777</v>
      </c>
      <c r="I85" s="64" t="s">
        <v>777</v>
      </c>
      <c r="J85" s="64" t="s">
        <v>777</v>
      </c>
      <c r="K85" s="64" t="s">
        <v>777</v>
      </c>
      <c r="L85" s="64" t="s">
        <v>777</v>
      </c>
      <c r="M85" s="64" t="s">
        <v>777</v>
      </c>
      <c r="N85" s="64" t="s">
        <v>777</v>
      </c>
      <c r="O85" s="64" t="s">
        <v>777</v>
      </c>
      <c r="P85" s="64" t="s">
        <v>777</v>
      </c>
      <c r="Q85" s="64" t="s">
        <v>777</v>
      </c>
      <c r="R85" s="64" t="s">
        <v>777</v>
      </c>
      <c r="S85" s="64" t="s">
        <v>777</v>
      </c>
      <c r="T85" s="64" t="s">
        <v>777</v>
      </c>
      <c r="U85" s="64" t="s">
        <v>777</v>
      </c>
      <c r="V85" s="64" t="s">
        <v>777</v>
      </c>
      <c r="W85" s="64" t="s">
        <v>777</v>
      </c>
      <c r="X85" s="64" t="s">
        <v>777</v>
      </c>
      <c r="Y85" s="64" t="s">
        <v>777</v>
      </c>
      <c r="Z85" s="64" t="s">
        <v>777</v>
      </c>
      <c r="AA85" s="64" t="s">
        <v>777</v>
      </c>
      <c r="AB85" s="64" t="s">
        <v>777</v>
      </c>
      <c r="AC85" s="64" t="s">
        <v>777</v>
      </c>
      <c r="AD85" s="64" t="s">
        <v>777</v>
      </c>
      <c r="AE85" s="64" t="s">
        <v>777</v>
      </c>
      <c r="AF85" s="64" t="s">
        <v>777</v>
      </c>
      <c r="AG85" s="64" t="s">
        <v>777</v>
      </c>
      <c r="AH85" s="64" t="s">
        <v>777</v>
      </c>
      <c r="AI85" s="64" t="s">
        <v>777</v>
      </c>
      <c r="AJ85" s="64" t="s">
        <v>777</v>
      </c>
      <c r="AK85" s="64" t="s">
        <v>777</v>
      </c>
      <c r="AL85" s="64" t="s">
        <v>777</v>
      </c>
      <c r="AM85" s="64" t="s">
        <v>777</v>
      </c>
      <c r="AN85" s="64" t="s">
        <v>777</v>
      </c>
      <c r="AO85" s="64" t="s">
        <v>777</v>
      </c>
      <c r="AP85" s="64" t="s">
        <v>777</v>
      </c>
      <c r="AQ85" s="64" t="s">
        <v>777</v>
      </c>
      <c r="AR85" s="64" t="s">
        <v>777</v>
      </c>
      <c r="AS85" s="64" t="s">
        <v>777</v>
      </c>
    </row>
    <row r="86" spans="1:45" ht="63">
      <c r="A86" s="69" t="s">
        <v>840</v>
      </c>
      <c r="B86" s="70" t="s">
        <v>841</v>
      </c>
      <c r="C86" s="69" t="s">
        <v>774</v>
      </c>
      <c r="D86" s="64" t="s">
        <v>777</v>
      </c>
      <c r="E86" s="64" t="s">
        <v>777</v>
      </c>
      <c r="F86" s="64" t="s">
        <v>777</v>
      </c>
      <c r="G86" s="64" t="s">
        <v>777</v>
      </c>
      <c r="H86" s="64" t="s">
        <v>777</v>
      </c>
      <c r="I86" s="64" t="s">
        <v>777</v>
      </c>
      <c r="J86" s="64" t="s">
        <v>777</v>
      </c>
      <c r="K86" s="64" t="s">
        <v>777</v>
      </c>
      <c r="L86" s="64" t="s">
        <v>777</v>
      </c>
      <c r="M86" s="64" t="s">
        <v>777</v>
      </c>
      <c r="N86" s="64" t="s">
        <v>777</v>
      </c>
      <c r="O86" s="64" t="s">
        <v>777</v>
      </c>
      <c r="P86" s="64" t="s">
        <v>777</v>
      </c>
      <c r="Q86" s="64" t="s">
        <v>777</v>
      </c>
      <c r="R86" s="64" t="s">
        <v>777</v>
      </c>
      <c r="S86" s="64" t="s">
        <v>777</v>
      </c>
      <c r="T86" s="64" t="s">
        <v>777</v>
      </c>
      <c r="U86" s="64" t="s">
        <v>777</v>
      </c>
      <c r="V86" s="64" t="s">
        <v>777</v>
      </c>
      <c r="W86" s="64" t="s">
        <v>777</v>
      </c>
      <c r="X86" s="64" t="s">
        <v>777</v>
      </c>
      <c r="Y86" s="64" t="s">
        <v>777</v>
      </c>
      <c r="Z86" s="64" t="s">
        <v>777</v>
      </c>
      <c r="AA86" s="64" t="s">
        <v>777</v>
      </c>
      <c r="AB86" s="64" t="s">
        <v>777</v>
      </c>
      <c r="AC86" s="64" t="s">
        <v>777</v>
      </c>
      <c r="AD86" s="64" t="s">
        <v>777</v>
      </c>
      <c r="AE86" s="64" t="s">
        <v>777</v>
      </c>
      <c r="AF86" s="64" t="s">
        <v>777</v>
      </c>
      <c r="AG86" s="64" t="s">
        <v>777</v>
      </c>
      <c r="AH86" s="64" t="s">
        <v>777</v>
      </c>
      <c r="AI86" s="64" t="s">
        <v>777</v>
      </c>
      <c r="AJ86" s="64" t="s">
        <v>777</v>
      </c>
      <c r="AK86" s="64" t="s">
        <v>777</v>
      </c>
      <c r="AL86" s="64" t="s">
        <v>777</v>
      </c>
      <c r="AM86" s="64" t="s">
        <v>777</v>
      </c>
      <c r="AN86" s="64" t="s">
        <v>777</v>
      </c>
      <c r="AO86" s="64" t="s">
        <v>777</v>
      </c>
      <c r="AP86" s="64" t="s">
        <v>777</v>
      </c>
      <c r="AQ86" s="64" t="s">
        <v>777</v>
      </c>
      <c r="AR86" s="64" t="s">
        <v>777</v>
      </c>
      <c r="AS86" s="64" t="s">
        <v>777</v>
      </c>
    </row>
    <row r="87" spans="1:45" ht="42">
      <c r="A87" s="69" t="s">
        <v>150</v>
      </c>
      <c r="B87" s="70" t="s">
        <v>842</v>
      </c>
      <c r="C87" s="69" t="s">
        <v>774</v>
      </c>
      <c r="D87" s="64" t="s">
        <v>777</v>
      </c>
      <c r="E87" s="64" t="s">
        <v>777</v>
      </c>
      <c r="F87" s="64" t="s">
        <v>777</v>
      </c>
      <c r="G87" s="64" t="s">
        <v>777</v>
      </c>
      <c r="H87" s="64" t="s">
        <v>777</v>
      </c>
      <c r="I87" s="64" t="s">
        <v>777</v>
      </c>
      <c r="J87" s="64" t="s">
        <v>777</v>
      </c>
      <c r="K87" s="64" t="s">
        <v>777</v>
      </c>
      <c r="L87" s="64" t="s">
        <v>777</v>
      </c>
      <c r="M87" s="64" t="s">
        <v>777</v>
      </c>
      <c r="N87" s="64" t="s">
        <v>777</v>
      </c>
      <c r="O87" s="64" t="s">
        <v>777</v>
      </c>
      <c r="P87" s="64" t="s">
        <v>777</v>
      </c>
      <c r="Q87" s="64" t="s">
        <v>777</v>
      </c>
      <c r="R87" s="64" t="s">
        <v>777</v>
      </c>
      <c r="S87" s="64" t="s">
        <v>777</v>
      </c>
      <c r="T87" s="64" t="s">
        <v>777</v>
      </c>
      <c r="U87" s="64" t="s">
        <v>777</v>
      </c>
      <c r="V87" s="64" t="s">
        <v>777</v>
      </c>
      <c r="W87" s="64" t="s">
        <v>777</v>
      </c>
      <c r="X87" s="64" t="s">
        <v>777</v>
      </c>
      <c r="Y87" s="64" t="s">
        <v>777</v>
      </c>
      <c r="Z87" s="64" t="s">
        <v>777</v>
      </c>
      <c r="AA87" s="64" t="s">
        <v>777</v>
      </c>
      <c r="AB87" s="64" t="s">
        <v>777</v>
      </c>
      <c r="AC87" s="64" t="s">
        <v>777</v>
      </c>
      <c r="AD87" s="64" t="s">
        <v>777</v>
      </c>
      <c r="AE87" s="64" t="s">
        <v>777</v>
      </c>
      <c r="AF87" s="64" t="s">
        <v>777</v>
      </c>
      <c r="AG87" s="64" t="s">
        <v>777</v>
      </c>
      <c r="AH87" s="64" t="s">
        <v>777</v>
      </c>
      <c r="AI87" s="64" t="s">
        <v>777</v>
      </c>
      <c r="AJ87" s="64" t="s">
        <v>777</v>
      </c>
      <c r="AK87" s="64" t="s">
        <v>777</v>
      </c>
      <c r="AL87" s="64" t="s">
        <v>777</v>
      </c>
      <c r="AM87" s="64" t="s">
        <v>777</v>
      </c>
      <c r="AN87" s="64" t="s">
        <v>777</v>
      </c>
      <c r="AO87" s="64" t="s">
        <v>777</v>
      </c>
      <c r="AP87" s="64" t="s">
        <v>777</v>
      </c>
      <c r="AQ87" s="64" t="s">
        <v>777</v>
      </c>
      <c r="AR87" s="64" t="s">
        <v>777</v>
      </c>
      <c r="AS87" s="64" t="s">
        <v>777</v>
      </c>
    </row>
    <row r="88" spans="1:45" ht="52.5">
      <c r="A88" s="69" t="s">
        <v>152</v>
      </c>
      <c r="B88" s="70" t="s">
        <v>843</v>
      </c>
      <c r="C88" s="69" t="s">
        <v>774</v>
      </c>
      <c r="D88" s="64" t="s">
        <v>777</v>
      </c>
      <c r="E88" s="64" t="s">
        <v>777</v>
      </c>
      <c r="F88" s="64" t="s">
        <v>777</v>
      </c>
      <c r="G88" s="64" t="s">
        <v>777</v>
      </c>
      <c r="H88" s="64" t="s">
        <v>777</v>
      </c>
      <c r="I88" s="64" t="s">
        <v>777</v>
      </c>
      <c r="J88" s="64" t="s">
        <v>777</v>
      </c>
      <c r="K88" s="64" t="s">
        <v>777</v>
      </c>
      <c r="L88" s="64" t="s">
        <v>777</v>
      </c>
      <c r="M88" s="64" t="s">
        <v>777</v>
      </c>
      <c r="N88" s="64" t="s">
        <v>777</v>
      </c>
      <c r="O88" s="64" t="s">
        <v>777</v>
      </c>
      <c r="P88" s="64" t="s">
        <v>777</v>
      </c>
      <c r="Q88" s="64" t="s">
        <v>777</v>
      </c>
      <c r="R88" s="64" t="s">
        <v>777</v>
      </c>
      <c r="S88" s="64" t="s">
        <v>777</v>
      </c>
      <c r="T88" s="64" t="s">
        <v>777</v>
      </c>
      <c r="U88" s="64" t="s">
        <v>777</v>
      </c>
      <c r="V88" s="64" t="s">
        <v>777</v>
      </c>
      <c r="W88" s="64" t="s">
        <v>777</v>
      </c>
      <c r="X88" s="64" t="s">
        <v>777</v>
      </c>
      <c r="Y88" s="64" t="s">
        <v>777</v>
      </c>
      <c r="Z88" s="64" t="s">
        <v>777</v>
      </c>
      <c r="AA88" s="64" t="s">
        <v>777</v>
      </c>
      <c r="AB88" s="64" t="s">
        <v>777</v>
      </c>
      <c r="AC88" s="64" t="s">
        <v>777</v>
      </c>
      <c r="AD88" s="64" t="s">
        <v>777</v>
      </c>
      <c r="AE88" s="64" t="s">
        <v>777</v>
      </c>
      <c r="AF88" s="64" t="s">
        <v>777</v>
      </c>
      <c r="AG88" s="64" t="s">
        <v>777</v>
      </c>
      <c r="AH88" s="64" t="s">
        <v>777</v>
      </c>
      <c r="AI88" s="64" t="s">
        <v>777</v>
      </c>
      <c r="AJ88" s="64" t="s">
        <v>777</v>
      </c>
      <c r="AK88" s="64" t="s">
        <v>777</v>
      </c>
      <c r="AL88" s="64" t="s">
        <v>777</v>
      </c>
      <c r="AM88" s="64" t="s">
        <v>777</v>
      </c>
      <c r="AN88" s="64" t="s">
        <v>777</v>
      </c>
      <c r="AO88" s="64" t="s">
        <v>777</v>
      </c>
      <c r="AP88" s="64" t="s">
        <v>777</v>
      </c>
      <c r="AQ88" s="64" t="s">
        <v>777</v>
      </c>
      <c r="AR88" s="64" t="s">
        <v>777</v>
      </c>
      <c r="AS88" s="64" t="s">
        <v>777</v>
      </c>
    </row>
    <row r="89" spans="1:45" ht="31.5">
      <c r="A89" s="69" t="s">
        <v>154</v>
      </c>
      <c r="B89" s="70" t="s">
        <v>844</v>
      </c>
      <c r="C89" s="69" t="s">
        <v>774</v>
      </c>
      <c r="D89" s="64">
        <v>0</v>
      </c>
      <c r="E89" s="64">
        <v>0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0</v>
      </c>
      <c r="U89" s="64">
        <v>0</v>
      </c>
      <c r="V89" s="64">
        <v>0</v>
      </c>
      <c r="W89" s="64">
        <v>0</v>
      </c>
      <c r="X89" s="64">
        <v>0</v>
      </c>
      <c r="Y89" s="64">
        <v>0</v>
      </c>
      <c r="Z89" s="64">
        <v>0</v>
      </c>
      <c r="AA89" s="64">
        <v>0</v>
      </c>
      <c r="AB89" s="64">
        <v>0</v>
      </c>
      <c r="AC89" s="64">
        <v>0</v>
      </c>
      <c r="AD89" s="64">
        <v>0</v>
      </c>
      <c r="AE89" s="64">
        <v>0</v>
      </c>
      <c r="AF89" s="64">
        <v>0</v>
      </c>
      <c r="AG89" s="64">
        <v>0</v>
      </c>
      <c r="AH89" s="138">
        <f>SUM(AH90:AH92)</f>
        <v>0</v>
      </c>
      <c r="AI89" s="138">
        <f>SUM(AI90:AI92)</f>
        <v>0</v>
      </c>
      <c r="AJ89" s="64">
        <v>0</v>
      </c>
      <c r="AK89" s="64">
        <v>0</v>
      </c>
      <c r="AL89" s="64">
        <v>0</v>
      </c>
      <c r="AM89" s="64">
        <v>0</v>
      </c>
      <c r="AN89" s="64">
        <v>0</v>
      </c>
      <c r="AO89" s="64">
        <v>0</v>
      </c>
      <c r="AP89" s="64">
        <v>0</v>
      </c>
      <c r="AQ89" s="64">
        <v>0</v>
      </c>
      <c r="AR89" s="64">
        <v>0</v>
      </c>
      <c r="AS89" s="64">
        <v>0</v>
      </c>
    </row>
    <row r="90" spans="1:45" ht="33.75">
      <c r="A90" s="160" t="s">
        <v>845</v>
      </c>
      <c r="B90" s="161" t="s">
        <v>865</v>
      </c>
      <c r="C90" s="160" t="s">
        <v>866</v>
      </c>
      <c r="D90" s="65">
        <v>0</v>
      </c>
      <c r="E90" s="65">
        <v>0</v>
      </c>
      <c r="F90" s="65">
        <v>0</v>
      </c>
      <c r="G90" s="65">
        <v>0</v>
      </c>
      <c r="H90" s="65">
        <v>0</v>
      </c>
      <c r="I90" s="65">
        <v>0</v>
      </c>
      <c r="J90" s="65">
        <v>0</v>
      </c>
      <c r="K90" s="65">
        <v>0</v>
      </c>
      <c r="L90" s="65">
        <v>0</v>
      </c>
      <c r="M90" s="65">
        <v>0</v>
      </c>
      <c r="N90" s="65">
        <v>0</v>
      </c>
      <c r="O90" s="65">
        <v>0</v>
      </c>
      <c r="P90" s="65">
        <v>0</v>
      </c>
      <c r="Q90" s="65">
        <v>0</v>
      </c>
      <c r="R90" s="65">
        <v>0</v>
      </c>
      <c r="S90" s="65">
        <v>0</v>
      </c>
      <c r="T90" s="65">
        <v>0</v>
      </c>
      <c r="U90" s="65">
        <v>0</v>
      </c>
      <c r="V90" s="65">
        <v>0</v>
      </c>
      <c r="W90" s="65">
        <v>0</v>
      </c>
      <c r="X90" s="65">
        <v>0</v>
      </c>
      <c r="Y90" s="65">
        <v>0</v>
      </c>
      <c r="Z90" s="65">
        <v>0</v>
      </c>
      <c r="AA90" s="65">
        <v>0</v>
      </c>
      <c r="AB90" s="65">
        <v>0</v>
      </c>
      <c r="AC90" s="65">
        <v>0</v>
      </c>
      <c r="AD90" s="65">
        <v>0</v>
      </c>
      <c r="AE90" s="65">
        <v>0</v>
      </c>
      <c r="AF90" s="65">
        <v>0</v>
      </c>
      <c r="AG90" s="65">
        <v>0</v>
      </c>
      <c r="AH90" s="65">
        <v>0</v>
      </c>
      <c r="AI90" s="65">
        <v>0</v>
      </c>
      <c r="AJ90" s="65">
        <v>0</v>
      </c>
      <c r="AK90" s="65">
        <v>0</v>
      </c>
      <c r="AL90" s="65">
        <v>0</v>
      </c>
      <c r="AM90" s="65">
        <v>0</v>
      </c>
      <c r="AN90" s="65">
        <v>0</v>
      </c>
      <c r="AO90" s="65">
        <v>0</v>
      </c>
      <c r="AP90" s="65">
        <v>0</v>
      </c>
      <c r="AQ90" s="65">
        <v>0</v>
      </c>
      <c r="AR90" s="65">
        <v>0</v>
      </c>
      <c r="AS90" s="65">
        <v>0</v>
      </c>
    </row>
    <row r="91" spans="1:45" ht="22.5">
      <c r="A91" s="160" t="s">
        <v>846</v>
      </c>
      <c r="B91" s="161" t="s">
        <v>867</v>
      </c>
      <c r="C91" s="160" t="s">
        <v>868</v>
      </c>
      <c r="D91" s="65">
        <v>0</v>
      </c>
      <c r="E91" s="65">
        <v>0</v>
      </c>
      <c r="F91" s="65">
        <v>0</v>
      </c>
      <c r="G91" s="65">
        <v>0</v>
      </c>
      <c r="H91" s="65">
        <v>0</v>
      </c>
      <c r="I91" s="65">
        <v>0</v>
      </c>
      <c r="J91" s="65">
        <v>0</v>
      </c>
      <c r="K91" s="65">
        <v>0</v>
      </c>
      <c r="L91" s="65">
        <v>0</v>
      </c>
      <c r="M91" s="65">
        <v>0</v>
      </c>
      <c r="N91" s="65">
        <v>0</v>
      </c>
      <c r="O91" s="65">
        <v>0</v>
      </c>
      <c r="P91" s="65">
        <v>0</v>
      </c>
      <c r="Q91" s="65">
        <v>0</v>
      </c>
      <c r="R91" s="65">
        <v>0</v>
      </c>
      <c r="S91" s="65">
        <v>0</v>
      </c>
      <c r="T91" s="65">
        <v>0</v>
      </c>
      <c r="U91" s="65">
        <v>0</v>
      </c>
      <c r="V91" s="65">
        <v>0</v>
      </c>
      <c r="W91" s="65">
        <v>0</v>
      </c>
      <c r="X91" s="65">
        <v>0</v>
      </c>
      <c r="Y91" s="65">
        <v>0</v>
      </c>
      <c r="Z91" s="65">
        <v>0</v>
      </c>
      <c r="AA91" s="65">
        <v>0</v>
      </c>
      <c r="AB91" s="65">
        <v>0</v>
      </c>
      <c r="AC91" s="65">
        <v>0</v>
      </c>
      <c r="AD91" s="65">
        <v>0</v>
      </c>
      <c r="AE91" s="65">
        <v>0</v>
      </c>
      <c r="AF91" s="65">
        <v>0</v>
      </c>
      <c r="AG91" s="65">
        <v>0</v>
      </c>
      <c r="AH91" s="65">
        <v>0</v>
      </c>
      <c r="AI91" s="65">
        <v>0</v>
      </c>
      <c r="AJ91" s="65">
        <v>0</v>
      </c>
      <c r="AK91" s="65">
        <v>0</v>
      </c>
      <c r="AL91" s="65">
        <v>0</v>
      </c>
      <c r="AM91" s="65">
        <v>0</v>
      </c>
      <c r="AN91" s="65">
        <v>0</v>
      </c>
      <c r="AO91" s="65">
        <v>0</v>
      </c>
      <c r="AP91" s="65">
        <v>0</v>
      </c>
      <c r="AQ91" s="65">
        <v>0</v>
      </c>
      <c r="AR91" s="65">
        <v>0</v>
      </c>
      <c r="AS91" s="65">
        <v>0</v>
      </c>
    </row>
    <row r="92" spans="1:45" ht="22.5">
      <c r="A92" s="160" t="s">
        <v>847</v>
      </c>
      <c r="B92" s="161" t="s">
        <v>869</v>
      </c>
      <c r="C92" s="160" t="s">
        <v>870</v>
      </c>
      <c r="D92" s="65">
        <v>0</v>
      </c>
      <c r="E92" s="65">
        <v>0</v>
      </c>
      <c r="F92" s="65">
        <v>0</v>
      </c>
      <c r="G92" s="65">
        <v>0</v>
      </c>
      <c r="H92" s="65">
        <v>0</v>
      </c>
      <c r="I92" s="65">
        <v>0</v>
      </c>
      <c r="J92" s="65">
        <v>0</v>
      </c>
      <c r="K92" s="65">
        <v>0</v>
      </c>
      <c r="L92" s="65">
        <v>0</v>
      </c>
      <c r="M92" s="65">
        <v>0</v>
      </c>
      <c r="N92" s="65">
        <v>0</v>
      </c>
      <c r="O92" s="65">
        <v>0</v>
      </c>
      <c r="P92" s="65">
        <v>0</v>
      </c>
      <c r="Q92" s="65">
        <v>0</v>
      </c>
      <c r="R92" s="65">
        <v>0</v>
      </c>
      <c r="S92" s="65">
        <v>0</v>
      </c>
      <c r="T92" s="65">
        <v>0</v>
      </c>
      <c r="U92" s="65">
        <v>0</v>
      </c>
      <c r="V92" s="65">
        <v>0</v>
      </c>
      <c r="W92" s="65">
        <v>0</v>
      </c>
      <c r="X92" s="65">
        <v>0</v>
      </c>
      <c r="Y92" s="65">
        <v>0</v>
      </c>
      <c r="Z92" s="65">
        <v>0</v>
      </c>
      <c r="AA92" s="65">
        <v>0</v>
      </c>
      <c r="AB92" s="65">
        <v>0</v>
      </c>
      <c r="AC92" s="65">
        <v>0</v>
      </c>
      <c r="AD92" s="65">
        <v>0</v>
      </c>
      <c r="AE92" s="65">
        <v>0</v>
      </c>
      <c r="AF92" s="65">
        <v>0</v>
      </c>
      <c r="AG92" s="65">
        <v>0</v>
      </c>
      <c r="AH92" s="65">
        <v>0</v>
      </c>
      <c r="AI92" s="65">
        <v>0</v>
      </c>
      <c r="AJ92" s="65">
        <v>0</v>
      </c>
      <c r="AK92" s="65">
        <v>0</v>
      </c>
      <c r="AL92" s="65">
        <v>0</v>
      </c>
      <c r="AM92" s="65">
        <v>0</v>
      </c>
      <c r="AN92" s="65">
        <v>0</v>
      </c>
      <c r="AO92" s="65">
        <v>0</v>
      </c>
      <c r="AP92" s="65">
        <v>0</v>
      </c>
      <c r="AQ92" s="65">
        <v>0</v>
      </c>
      <c r="AR92" s="65">
        <v>0</v>
      </c>
      <c r="AS92" s="65">
        <v>0</v>
      </c>
    </row>
  </sheetData>
  <sheetProtection/>
  <mergeCells count="40">
    <mergeCell ref="H31:I31"/>
    <mergeCell ref="J31:K31"/>
    <mergeCell ref="D29:AS29"/>
    <mergeCell ref="D30:I30"/>
    <mergeCell ref="J30:O30"/>
    <mergeCell ref="P30:U30"/>
    <mergeCell ref="V30:AA30"/>
    <mergeCell ref="AB30:AG30"/>
    <mergeCell ref="AD31:AE31"/>
    <mergeCell ref="AL31:AM31"/>
    <mergeCell ref="AN31:AO31"/>
    <mergeCell ref="AH30:AM30"/>
    <mergeCell ref="AN30:AS30"/>
    <mergeCell ref="AP31:AQ31"/>
    <mergeCell ref="AR31:AS31"/>
    <mergeCell ref="AH31:AI31"/>
    <mergeCell ref="A29:A32"/>
    <mergeCell ref="B29:B32"/>
    <mergeCell ref="C29:C32"/>
    <mergeCell ref="D31:E31"/>
    <mergeCell ref="F31:G31"/>
    <mergeCell ref="AJ31:AK31"/>
    <mergeCell ref="AF31:AG31"/>
    <mergeCell ref="L31:M31"/>
    <mergeCell ref="N31:O31"/>
    <mergeCell ref="P31:Q31"/>
    <mergeCell ref="R31:S31"/>
    <mergeCell ref="T31:U31"/>
    <mergeCell ref="V31:W31"/>
    <mergeCell ref="X31:Y31"/>
    <mergeCell ref="Z31:AA31"/>
    <mergeCell ref="AB31:AC31"/>
    <mergeCell ref="V23:W23"/>
    <mergeCell ref="T25:AG25"/>
    <mergeCell ref="T26:AG26"/>
    <mergeCell ref="AO16:AS16"/>
    <mergeCell ref="A17:AS17"/>
    <mergeCell ref="U18:V18"/>
    <mergeCell ref="S20:AC20"/>
    <mergeCell ref="S21:AC21"/>
  </mergeCells>
  <printOptions/>
  <pageMargins left="0.7" right="0.41" top="0.75" bottom="0.31" header="0.3" footer="0.3"/>
  <pageSetup fitToHeight="0" fitToWidth="1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7"/>
  <sheetViews>
    <sheetView zoomScale="110" zoomScaleNormal="110" zoomScalePageLayoutView="0" workbookViewId="0" topLeftCell="A15">
      <pane xSplit="2" ySplit="18" topLeftCell="C63" activePane="bottomRight" state="frozen"/>
      <selection pane="topLeft" activeCell="A15" sqref="A15"/>
      <selection pane="topRight" activeCell="C15" sqref="C15"/>
      <selection pane="bottomLeft" activeCell="A18" sqref="A18"/>
      <selection pane="bottomRight" activeCell="K33" sqref="K33"/>
    </sheetView>
  </sheetViews>
  <sheetFormatPr defaultColWidth="9.140625" defaultRowHeight="15"/>
  <cols>
    <col min="1" max="1" width="8.140625" style="5" customWidth="1"/>
    <col min="2" max="2" width="29.8515625" style="5" customWidth="1"/>
    <col min="3" max="3" width="13.00390625" style="5" customWidth="1"/>
    <col min="4" max="4" width="16.7109375" style="5" customWidth="1"/>
    <col min="5" max="5" width="21.421875" style="5" customWidth="1"/>
    <col min="6" max="7" width="11.28125" style="5" customWidth="1"/>
    <col min="8" max="8" width="13.7109375" style="5" customWidth="1"/>
    <col min="9" max="9" width="15.28125" style="5" customWidth="1"/>
    <col min="10" max="10" width="13.7109375" style="5" customWidth="1"/>
    <col min="11" max="11" width="15.28125" style="5" customWidth="1"/>
    <col min="12" max="12" width="13.7109375" style="5" customWidth="1"/>
    <col min="13" max="13" width="15.8515625" style="5" customWidth="1"/>
    <col min="14" max="16384" width="9.140625" style="5" customWidth="1"/>
  </cols>
  <sheetData>
    <row r="1" s="8" customFormat="1" ht="12">
      <c r="M1" s="9" t="s">
        <v>114</v>
      </c>
    </row>
    <row r="2" s="8" customFormat="1" ht="24" customHeight="1"/>
    <row r="3" spans="1:13" s="10" customFormat="1" ht="25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0" customFormat="1" ht="11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s="10" customFormat="1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s="10" customFormat="1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s="3" customFormat="1" ht="1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1.2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s="10" customFormat="1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1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s="45" customFormat="1" ht="26.2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s="3" customFormat="1" ht="1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1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1.2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1.2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 t="s">
        <v>114</v>
      </c>
    </row>
    <row r="17" spans="1:13" ht="27.75" customHeight="1">
      <c r="A17" s="8"/>
      <c r="B17" s="8"/>
      <c r="C17" s="8"/>
      <c r="D17" s="8"/>
      <c r="E17" s="8"/>
      <c r="F17" s="8"/>
      <c r="G17" s="8"/>
      <c r="H17" s="8"/>
      <c r="I17" s="8"/>
      <c r="J17" s="183" t="s">
        <v>1</v>
      </c>
      <c r="K17" s="183"/>
      <c r="L17" s="183"/>
      <c r="M17" s="183"/>
    </row>
    <row r="18" spans="1:13" ht="11.25" customHeight="1">
      <c r="A18" s="206" t="s">
        <v>115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</row>
    <row r="19" spans="1:13" ht="11.25" customHeight="1">
      <c r="A19" s="146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</row>
    <row r="20" spans="1:13" ht="11.25" customHeight="1">
      <c r="A20" s="10"/>
      <c r="B20" s="10"/>
      <c r="C20" s="10"/>
      <c r="D20" s="10"/>
      <c r="E20" s="10"/>
      <c r="F20" s="11" t="s">
        <v>3</v>
      </c>
      <c r="G20" s="143" t="s">
        <v>862</v>
      </c>
      <c r="H20" s="10"/>
      <c r="I20" s="10"/>
      <c r="J20" s="10"/>
      <c r="K20" s="10"/>
      <c r="L20" s="10"/>
      <c r="M20" s="10"/>
    </row>
    <row r="21" ht="11.25" customHeight="1"/>
    <row r="22" spans="1:13" ht="11.25" customHeight="1">
      <c r="A22" s="10"/>
      <c r="B22" s="10"/>
      <c r="C22" s="10"/>
      <c r="D22" s="11" t="s">
        <v>4</v>
      </c>
      <c r="E22" s="186" t="s">
        <v>772</v>
      </c>
      <c r="F22" s="186"/>
      <c r="G22" s="186"/>
      <c r="H22" s="186"/>
      <c r="I22" s="186"/>
      <c r="J22" s="186"/>
      <c r="K22" s="186"/>
      <c r="L22" s="10"/>
      <c r="M22" s="10"/>
    </row>
    <row r="23" spans="1:13" ht="11.25" customHeight="1">
      <c r="A23" s="3"/>
      <c r="B23" s="3"/>
      <c r="C23" s="3"/>
      <c r="D23" s="3"/>
      <c r="E23" s="187" t="s">
        <v>5</v>
      </c>
      <c r="F23" s="187"/>
      <c r="G23" s="187"/>
      <c r="H23" s="187"/>
      <c r="I23" s="187"/>
      <c r="J23" s="187"/>
      <c r="K23" s="187"/>
      <c r="L23" s="3"/>
      <c r="M23" s="3"/>
    </row>
    <row r="24" ht="11.25" customHeight="1"/>
    <row r="25" spans="1:13" ht="11.25" customHeight="1">
      <c r="A25" s="10"/>
      <c r="B25" s="10"/>
      <c r="C25" s="10"/>
      <c r="D25" s="10"/>
      <c r="E25" s="10"/>
      <c r="F25" s="11" t="s">
        <v>6</v>
      </c>
      <c r="G25" s="143" t="s">
        <v>863</v>
      </c>
      <c r="H25" s="10" t="s">
        <v>7</v>
      </c>
      <c r="I25" s="10"/>
      <c r="J25" s="10"/>
      <c r="K25" s="10"/>
      <c r="L25" s="10"/>
      <c r="M25" s="10"/>
    </row>
    <row r="26" ht="11.25" customHeight="1"/>
    <row r="27" spans="1:13" ht="60" customHeight="1">
      <c r="A27" s="10"/>
      <c r="B27" s="10"/>
      <c r="C27" s="10"/>
      <c r="D27" s="10"/>
      <c r="E27" s="11" t="s">
        <v>8</v>
      </c>
      <c r="F27" s="243" t="s">
        <v>864</v>
      </c>
      <c r="G27" s="243"/>
      <c r="H27" s="243"/>
      <c r="I27" s="243"/>
      <c r="J27" s="243"/>
      <c r="K27" s="243"/>
      <c r="L27" s="10"/>
      <c r="M27" s="10"/>
    </row>
    <row r="28" spans="1:13" ht="11.25" customHeight="1">
      <c r="A28" s="3"/>
      <c r="B28" s="3"/>
      <c r="C28" s="3"/>
      <c r="D28" s="3"/>
      <c r="E28" s="3"/>
      <c r="F28" s="187" t="s">
        <v>9</v>
      </c>
      <c r="G28" s="187"/>
      <c r="H28" s="187"/>
      <c r="I28" s="187"/>
      <c r="J28" s="187"/>
      <c r="K28" s="187"/>
      <c r="L28" s="3"/>
      <c r="M28" s="3"/>
    </row>
    <row r="29" ht="11.25" customHeight="1"/>
    <row r="30" spans="1:13" s="8" customFormat="1" ht="30" customHeight="1">
      <c r="A30" s="195" t="s">
        <v>32</v>
      </c>
      <c r="B30" s="195" t="s">
        <v>33</v>
      </c>
      <c r="C30" s="195" t="s">
        <v>12</v>
      </c>
      <c r="D30" s="195" t="s">
        <v>116</v>
      </c>
      <c r="E30" s="195" t="s">
        <v>117</v>
      </c>
      <c r="F30" s="188" t="s">
        <v>118</v>
      </c>
      <c r="G30" s="189"/>
      <c r="H30" s="188" t="s">
        <v>119</v>
      </c>
      <c r="I30" s="189"/>
      <c r="J30" s="192" t="s">
        <v>120</v>
      </c>
      <c r="K30" s="194"/>
      <c r="L30" s="192" t="s">
        <v>121</v>
      </c>
      <c r="M30" s="194"/>
    </row>
    <row r="31" spans="1:13" s="8" customFormat="1" ht="51" customHeight="1">
      <c r="A31" s="197"/>
      <c r="B31" s="197"/>
      <c r="C31" s="197"/>
      <c r="D31" s="197"/>
      <c r="E31" s="200"/>
      <c r="F31" s="71" t="s">
        <v>858</v>
      </c>
      <c r="G31" s="71" t="s">
        <v>904</v>
      </c>
      <c r="H31" s="71" t="s">
        <v>858</v>
      </c>
      <c r="I31" s="71" t="s">
        <v>904</v>
      </c>
      <c r="J31" s="71" t="s">
        <v>858</v>
      </c>
      <c r="K31" s="71" t="s">
        <v>904</v>
      </c>
      <c r="L31" s="71" t="s">
        <v>858</v>
      </c>
      <c r="M31" s="71" t="s">
        <v>904</v>
      </c>
    </row>
    <row r="32" spans="1:13" s="8" customFormat="1" ht="12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47">
        <v>6</v>
      </c>
      <c r="G32" s="47">
        <v>7</v>
      </c>
      <c r="H32" s="47">
        <v>8</v>
      </c>
      <c r="I32" s="47">
        <v>9</v>
      </c>
      <c r="J32" s="47">
        <v>10</v>
      </c>
      <c r="K32" s="47">
        <v>11</v>
      </c>
      <c r="L32" s="47">
        <v>12</v>
      </c>
      <c r="M32" s="47">
        <v>13</v>
      </c>
    </row>
    <row r="33" spans="1:13" s="8" customFormat="1" ht="21">
      <c r="A33" s="62" t="s">
        <v>773</v>
      </c>
      <c r="B33" s="63" t="s">
        <v>29</v>
      </c>
      <c r="C33" s="62" t="s">
        <v>774</v>
      </c>
      <c r="D33" s="55" t="s">
        <v>777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</row>
    <row r="34" spans="1:13" s="8" customFormat="1" ht="21">
      <c r="A34" s="62" t="s">
        <v>775</v>
      </c>
      <c r="B34" s="63" t="s">
        <v>776</v>
      </c>
      <c r="C34" s="62" t="s">
        <v>774</v>
      </c>
      <c r="D34" s="55" t="s">
        <v>777</v>
      </c>
      <c r="E34" s="56" t="s">
        <v>777</v>
      </c>
      <c r="F34" s="56" t="s">
        <v>777</v>
      </c>
      <c r="G34" s="56" t="s">
        <v>777</v>
      </c>
      <c r="H34" s="56" t="s">
        <v>777</v>
      </c>
      <c r="I34" s="56" t="s">
        <v>777</v>
      </c>
      <c r="J34" s="56" t="s">
        <v>777</v>
      </c>
      <c r="K34" s="56" t="s">
        <v>777</v>
      </c>
      <c r="L34" s="56" t="s">
        <v>777</v>
      </c>
      <c r="M34" s="56" t="s">
        <v>777</v>
      </c>
    </row>
    <row r="35" spans="1:13" ht="21">
      <c r="A35" s="62" t="s">
        <v>778</v>
      </c>
      <c r="B35" s="63" t="s">
        <v>779</v>
      </c>
      <c r="C35" s="62" t="s">
        <v>774</v>
      </c>
      <c r="D35" s="55" t="s">
        <v>777</v>
      </c>
      <c r="E35" s="56" t="s">
        <v>777</v>
      </c>
      <c r="F35" s="56" t="s">
        <v>777</v>
      </c>
      <c r="G35" s="56" t="s">
        <v>777</v>
      </c>
      <c r="H35" s="56" t="s">
        <v>777</v>
      </c>
      <c r="I35" s="56" t="s">
        <v>777</v>
      </c>
      <c r="J35" s="56" t="s">
        <v>777</v>
      </c>
      <c r="K35" s="56" t="s">
        <v>777</v>
      </c>
      <c r="L35" s="56" t="s">
        <v>777</v>
      </c>
      <c r="M35" s="56" t="s">
        <v>777</v>
      </c>
    </row>
    <row r="36" spans="1:13" ht="52.5">
      <c r="A36" s="62" t="s">
        <v>780</v>
      </c>
      <c r="B36" s="63" t="s">
        <v>781</v>
      </c>
      <c r="C36" s="62" t="s">
        <v>774</v>
      </c>
      <c r="D36" s="55" t="s">
        <v>777</v>
      </c>
      <c r="E36" s="56" t="s">
        <v>777</v>
      </c>
      <c r="F36" s="56" t="s">
        <v>777</v>
      </c>
      <c r="G36" s="56" t="s">
        <v>777</v>
      </c>
      <c r="H36" s="56" t="s">
        <v>777</v>
      </c>
      <c r="I36" s="56" t="s">
        <v>777</v>
      </c>
      <c r="J36" s="56" t="s">
        <v>777</v>
      </c>
      <c r="K36" s="56" t="s">
        <v>777</v>
      </c>
      <c r="L36" s="56" t="s">
        <v>777</v>
      </c>
      <c r="M36" s="56" t="s">
        <v>777</v>
      </c>
    </row>
    <row r="37" spans="1:13" ht="31.5">
      <c r="A37" s="62" t="s">
        <v>782</v>
      </c>
      <c r="B37" s="63" t="s">
        <v>783</v>
      </c>
      <c r="C37" s="62" t="s">
        <v>774</v>
      </c>
      <c r="D37" s="55" t="s">
        <v>777</v>
      </c>
      <c r="E37" s="56" t="s">
        <v>777</v>
      </c>
      <c r="F37" s="56" t="s">
        <v>777</v>
      </c>
      <c r="G37" s="56" t="s">
        <v>777</v>
      </c>
      <c r="H37" s="56" t="s">
        <v>777</v>
      </c>
      <c r="I37" s="56" t="s">
        <v>777</v>
      </c>
      <c r="J37" s="56" t="s">
        <v>777</v>
      </c>
      <c r="K37" s="56" t="s">
        <v>777</v>
      </c>
      <c r="L37" s="56" t="s">
        <v>777</v>
      </c>
      <c r="M37" s="56" t="s">
        <v>777</v>
      </c>
    </row>
    <row r="38" spans="1:13" ht="31.5">
      <c r="A38" s="62" t="s">
        <v>784</v>
      </c>
      <c r="B38" s="63" t="s">
        <v>785</v>
      </c>
      <c r="C38" s="62" t="s">
        <v>774</v>
      </c>
      <c r="D38" s="55" t="s">
        <v>777</v>
      </c>
      <c r="E38" s="56" t="s">
        <v>777</v>
      </c>
      <c r="F38" s="56" t="s">
        <v>777</v>
      </c>
      <c r="G38" s="56" t="s">
        <v>777</v>
      </c>
      <c r="H38" s="56" t="s">
        <v>777</v>
      </c>
      <c r="I38" s="56" t="s">
        <v>777</v>
      </c>
      <c r="J38" s="56" t="s">
        <v>777</v>
      </c>
      <c r="K38" s="56" t="s">
        <v>777</v>
      </c>
      <c r="L38" s="56" t="s">
        <v>777</v>
      </c>
      <c r="M38" s="56" t="s">
        <v>777</v>
      </c>
    </row>
    <row r="39" spans="1:13" ht="21">
      <c r="A39" s="62" t="s">
        <v>786</v>
      </c>
      <c r="B39" s="63" t="s">
        <v>787</v>
      </c>
      <c r="C39" s="62" t="s">
        <v>774</v>
      </c>
      <c r="D39" s="55" t="s">
        <v>777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</row>
    <row r="40" spans="1:13" ht="15.75">
      <c r="A40" s="62" t="s">
        <v>788</v>
      </c>
      <c r="B40" s="63" t="s">
        <v>789</v>
      </c>
      <c r="C40" s="62" t="s">
        <v>774</v>
      </c>
      <c r="D40" s="55" t="s">
        <v>777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</row>
    <row r="41" spans="1:13" ht="21">
      <c r="A41" s="62" t="s">
        <v>138</v>
      </c>
      <c r="B41" s="63" t="s">
        <v>790</v>
      </c>
      <c r="C41" s="62" t="s">
        <v>774</v>
      </c>
      <c r="D41" s="55" t="s">
        <v>777</v>
      </c>
      <c r="E41" s="56" t="s">
        <v>777</v>
      </c>
      <c r="F41" s="56" t="s">
        <v>777</v>
      </c>
      <c r="G41" s="56" t="s">
        <v>777</v>
      </c>
      <c r="H41" s="56" t="s">
        <v>777</v>
      </c>
      <c r="I41" s="56" t="s">
        <v>777</v>
      </c>
      <c r="J41" s="56" t="s">
        <v>777</v>
      </c>
      <c r="K41" s="56" t="s">
        <v>777</v>
      </c>
      <c r="L41" s="56" t="s">
        <v>777</v>
      </c>
      <c r="M41" s="56" t="s">
        <v>777</v>
      </c>
    </row>
    <row r="42" spans="1:13" ht="31.5">
      <c r="A42" s="62" t="s">
        <v>140</v>
      </c>
      <c r="B42" s="63" t="s">
        <v>791</v>
      </c>
      <c r="C42" s="62" t="s">
        <v>774</v>
      </c>
      <c r="D42" s="55" t="s">
        <v>777</v>
      </c>
      <c r="E42" s="56" t="s">
        <v>777</v>
      </c>
      <c r="F42" s="56" t="s">
        <v>777</v>
      </c>
      <c r="G42" s="56" t="s">
        <v>777</v>
      </c>
      <c r="H42" s="56" t="s">
        <v>777</v>
      </c>
      <c r="I42" s="56" t="s">
        <v>777</v>
      </c>
      <c r="J42" s="56" t="s">
        <v>777</v>
      </c>
      <c r="K42" s="56" t="s">
        <v>777</v>
      </c>
      <c r="L42" s="56" t="s">
        <v>777</v>
      </c>
      <c r="M42" s="56" t="s">
        <v>777</v>
      </c>
    </row>
    <row r="43" spans="1:13" ht="52.5">
      <c r="A43" s="62" t="s">
        <v>545</v>
      </c>
      <c r="B43" s="63" t="s">
        <v>792</v>
      </c>
      <c r="C43" s="62" t="s">
        <v>774</v>
      </c>
      <c r="D43" s="55" t="s">
        <v>777</v>
      </c>
      <c r="E43" s="56" t="s">
        <v>777</v>
      </c>
      <c r="F43" s="56" t="s">
        <v>777</v>
      </c>
      <c r="G43" s="56" t="s">
        <v>777</v>
      </c>
      <c r="H43" s="56" t="s">
        <v>777</v>
      </c>
      <c r="I43" s="56" t="s">
        <v>777</v>
      </c>
      <c r="J43" s="56" t="s">
        <v>777</v>
      </c>
      <c r="K43" s="56" t="s">
        <v>777</v>
      </c>
      <c r="L43" s="56" t="s">
        <v>777</v>
      </c>
      <c r="M43" s="56" t="s">
        <v>777</v>
      </c>
    </row>
    <row r="44" spans="1:13" ht="52.5">
      <c r="A44" s="62" t="s">
        <v>550</v>
      </c>
      <c r="B44" s="63" t="s">
        <v>793</v>
      </c>
      <c r="C44" s="62" t="s">
        <v>774</v>
      </c>
      <c r="D44" s="55" t="s">
        <v>777</v>
      </c>
      <c r="E44" s="56" t="s">
        <v>777</v>
      </c>
      <c r="F44" s="56" t="s">
        <v>777</v>
      </c>
      <c r="G44" s="56" t="s">
        <v>777</v>
      </c>
      <c r="H44" s="56" t="s">
        <v>777</v>
      </c>
      <c r="I44" s="56" t="s">
        <v>777</v>
      </c>
      <c r="J44" s="56" t="s">
        <v>777</v>
      </c>
      <c r="K44" s="56" t="s">
        <v>777</v>
      </c>
      <c r="L44" s="56" t="s">
        <v>777</v>
      </c>
      <c r="M44" s="56" t="s">
        <v>777</v>
      </c>
    </row>
    <row r="45" spans="1:13" ht="42">
      <c r="A45" s="62" t="s">
        <v>552</v>
      </c>
      <c r="B45" s="63" t="s">
        <v>794</v>
      </c>
      <c r="C45" s="62" t="s">
        <v>774</v>
      </c>
      <c r="D45" s="55" t="s">
        <v>777</v>
      </c>
      <c r="E45" s="56" t="s">
        <v>777</v>
      </c>
      <c r="F45" s="56" t="s">
        <v>777</v>
      </c>
      <c r="G45" s="56" t="s">
        <v>777</v>
      </c>
      <c r="H45" s="56" t="s">
        <v>777</v>
      </c>
      <c r="I45" s="56" t="s">
        <v>777</v>
      </c>
      <c r="J45" s="56" t="s">
        <v>777</v>
      </c>
      <c r="K45" s="56" t="s">
        <v>777</v>
      </c>
      <c r="L45" s="56" t="s">
        <v>777</v>
      </c>
      <c r="M45" s="56" t="s">
        <v>777</v>
      </c>
    </row>
    <row r="46" spans="1:13" ht="31.5">
      <c r="A46" s="62" t="s">
        <v>142</v>
      </c>
      <c r="B46" s="63" t="s">
        <v>795</v>
      </c>
      <c r="C46" s="62" t="s">
        <v>774</v>
      </c>
      <c r="D46" s="55" t="s">
        <v>777</v>
      </c>
      <c r="E46" s="56" t="s">
        <v>777</v>
      </c>
      <c r="F46" s="56" t="s">
        <v>777</v>
      </c>
      <c r="G46" s="56" t="s">
        <v>777</v>
      </c>
      <c r="H46" s="56" t="s">
        <v>777</v>
      </c>
      <c r="I46" s="56" t="s">
        <v>777</v>
      </c>
      <c r="J46" s="56" t="s">
        <v>777</v>
      </c>
      <c r="K46" s="56" t="s">
        <v>777</v>
      </c>
      <c r="L46" s="56" t="s">
        <v>777</v>
      </c>
      <c r="M46" s="56" t="s">
        <v>777</v>
      </c>
    </row>
    <row r="47" spans="1:13" ht="52.5">
      <c r="A47" s="62" t="s">
        <v>573</v>
      </c>
      <c r="B47" s="63" t="s">
        <v>796</v>
      </c>
      <c r="C47" s="62" t="s">
        <v>774</v>
      </c>
      <c r="D47" s="55" t="s">
        <v>777</v>
      </c>
      <c r="E47" s="56" t="s">
        <v>777</v>
      </c>
      <c r="F47" s="56" t="s">
        <v>777</v>
      </c>
      <c r="G47" s="56" t="s">
        <v>777</v>
      </c>
      <c r="H47" s="56" t="s">
        <v>777</v>
      </c>
      <c r="I47" s="56" t="s">
        <v>777</v>
      </c>
      <c r="J47" s="56" t="s">
        <v>777</v>
      </c>
      <c r="K47" s="56" t="s">
        <v>777</v>
      </c>
      <c r="L47" s="56" t="s">
        <v>777</v>
      </c>
      <c r="M47" s="56" t="s">
        <v>777</v>
      </c>
    </row>
    <row r="48" spans="1:13" ht="31.5">
      <c r="A48" s="62" t="s">
        <v>574</v>
      </c>
      <c r="B48" s="63" t="s">
        <v>797</v>
      </c>
      <c r="C48" s="62" t="s">
        <v>774</v>
      </c>
      <c r="D48" s="55" t="s">
        <v>777</v>
      </c>
      <c r="E48" s="56" t="s">
        <v>777</v>
      </c>
      <c r="F48" s="56" t="s">
        <v>777</v>
      </c>
      <c r="G48" s="56" t="s">
        <v>777</v>
      </c>
      <c r="H48" s="56" t="s">
        <v>777</v>
      </c>
      <c r="I48" s="56" t="s">
        <v>777</v>
      </c>
      <c r="J48" s="56" t="s">
        <v>777</v>
      </c>
      <c r="K48" s="56" t="s">
        <v>777</v>
      </c>
      <c r="L48" s="56" t="s">
        <v>777</v>
      </c>
      <c r="M48" s="56" t="s">
        <v>777</v>
      </c>
    </row>
    <row r="49" spans="1:13" ht="42">
      <c r="A49" s="62" t="s">
        <v>144</v>
      </c>
      <c r="B49" s="63" t="s">
        <v>798</v>
      </c>
      <c r="C49" s="62" t="s">
        <v>774</v>
      </c>
      <c r="D49" s="55" t="s">
        <v>777</v>
      </c>
      <c r="E49" s="56" t="s">
        <v>777</v>
      </c>
      <c r="F49" s="56" t="s">
        <v>777</v>
      </c>
      <c r="G49" s="56" t="s">
        <v>777</v>
      </c>
      <c r="H49" s="56" t="s">
        <v>777</v>
      </c>
      <c r="I49" s="56" t="s">
        <v>777</v>
      </c>
      <c r="J49" s="56" t="s">
        <v>777</v>
      </c>
      <c r="K49" s="56" t="s">
        <v>777</v>
      </c>
      <c r="L49" s="56" t="s">
        <v>777</v>
      </c>
      <c r="M49" s="56" t="s">
        <v>777</v>
      </c>
    </row>
    <row r="50" spans="1:13" ht="31.5">
      <c r="A50" s="62" t="s">
        <v>799</v>
      </c>
      <c r="B50" s="63" t="s">
        <v>800</v>
      </c>
      <c r="C50" s="62" t="s">
        <v>774</v>
      </c>
      <c r="D50" s="55" t="s">
        <v>777</v>
      </c>
      <c r="E50" s="56" t="s">
        <v>777</v>
      </c>
      <c r="F50" s="56" t="s">
        <v>777</v>
      </c>
      <c r="G50" s="56" t="s">
        <v>777</v>
      </c>
      <c r="H50" s="56" t="s">
        <v>777</v>
      </c>
      <c r="I50" s="56" t="s">
        <v>777</v>
      </c>
      <c r="J50" s="56" t="s">
        <v>777</v>
      </c>
      <c r="K50" s="56" t="s">
        <v>777</v>
      </c>
      <c r="L50" s="56" t="s">
        <v>777</v>
      </c>
      <c r="M50" s="56" t="s">
        <v>777</v>
      </c>
    </row>
    <row r="51" spans="1:13" ht="94.5">
      <c r="A51" s="62" t="s">
        <v>799</v>
      </c>
      <c r="B51" s="63" t="s">
        <v>801</v>
      </c>
      <c r="C51" s="62" t="s">
        <v>774</v>
      </c>
      <c r="D51" s="55" t="s">
        <v>777</v>
      </c>
      <c r="E51" s="56" t="s">
        <v>777</v>
      </c>
      <c r="F51" s="56" t="s">
        <v>777</v>
      </c>
      <c r="G51" s="56" t="s">
        <v>777</v>
      </c>
      <c r="H51" s="56" t="s">
        <v>777</v>
      </c>
      <c r="I51" s="56" t="s">
        <v>777</v>
      </c>
      <c r="J51" s="56" t="s">
        <v>777</v>
      </c>
      <c r="K51" s="56" t="s">
        <v>777</v>
      </c>
      <c r="L51" s="56" t="s">
        <v>777</v>
      </c>
      <c r="M51" s="56" t="s">
        <v>777</v>
      </c>
    </row>
    <row r="52" spans="1:13" ht="73.5">
      <c r="A52" s="62" t="s">
        <v>799</v>
      </c>
      <c r="B52" s="63" t="s">
        <v>802</v>
      </c>
      <c r="C52" s="62" t="s">
        <v>774</v>
      </c>
      <c r="D52" s="55" t="s">
        <v>777</v>
      </c>
      <c r="E52" s="56" t="s">
        <v>777</v>
      </c>
      <c r="F52" s="56" t="s">
        <v>777</v>
      </c>
      <c r="G52" s="56" t="s">
        <v>777</v>
      </c>
      <c r="H52" s="56" t="s">
        <v>777</v>
      </c>
      <c r="I52" s="56" t="s">
        <v>777</v>
      </c>
      <c r="J52" s="56" t="s">
        <v>777</v>
      </c>
      <c r="K52" s="56" t="s">
        <v>777</v>
      </c>
      <c r="L52" s="56" t="s">
        <v>777</v>
      </c>
      <c r="M52" s="56" t="s">
        <v>777</v>
      </c>
    </row>
    <row r="53" spans="1:13" ht="84">
      <c r="A53" s="62" t="s">
        <v>799</v>
      </c>
      <c r="B53" s="63" t="s">
        <v>803</v>
      </c>
      <c r="C53" s="62" t="s">
        <v>774</v>
      </c>
      <c r="D53" s="55" t="s">
        <v>777</v>
      </c>
      <c r="E53" s="56" t="s">
        <v>777</v>
      </c>
      <c r="F53" s="56" t="s">
        <v>777</v>
      </c>
      <c r="G53" s="56" t="s">
        <v>777</v>
      </c>
      <c r="H53" s="56" t="s">
        <v>777</v>
      </c>
      <c r="I53" s="56" t="s">
        <v>777</v>
      </c>
      <c r="J53" s="56" t="s">
        <v>777</v>
      </c>
      <c r="K53" s="56" t="s">
        <v>777</v>
      </c>
      <c r="L53" s="56" t="s">
        <v>777</v>
      </c>
      <c r="M53" s="56" t="s">
        <v>777</v>
      </c>
    </row>
    <row r="54" spans="1:13" ht="31.5">
      <c r="A54" s="62" t="s">
        <v>804</v>
      </c>
      <c r="B54" s="63" t="s">
        <v>800</v>
      </c>
      <c r="C54" s="62" t="s">
        <v>774</v>
      </c>
      <c r="D54" s="55" t="s">
        <v>777</v>
      </c>
      <c r="E54" s="56" t="s">
        <v>777</v>
      </c>
      <c r="F54" s="56" t="s">
        <v>777</v>
      </c>
      <c r="G54" s="56" t="s">
        <v>777</v>
      </c>
      <c r="H54" s="56" t="s">
        <v>777</v>
      </c>
      <c r="I54" s="56" t="s">
        <v>777</v>
      </c>
      <c r="J54" s="56" t="s">
        <v>777</v>
      </c>
      <c r="K54" s="56" t="s">
        <v>777</v>
      </c>
      <c r="L54" s="56" t="s">
        <v>777</v>
      </c>
      <c r="M54" s="56" t="s">
        <v>777</v>
      </c>
    </row>
    <row r="55" spans="1:13" ht="94.5">
      <c r="A55" s="62" t="s">
        <v>804</v>
      </c>
      <c r="B55" s="63" t="s">
        <v>801</v>
      </c>
      <c r="C55" s="62" t="s">
        <v>774</v>
      </c>
      <c r="D55" s="55" t="s">
        <v>777</v>
      </c>
      <c r="E55" s="56" t="s">
        <v>777</v>
      </c>
      <c r="F55" s="56" t="s">
        <v>777</v>
      </c>
      <c r="G55" s="56" t="s">
        <v>777</v>
      </c>
      <c r="H55" s="56" t="s">
        <v>777</v>
      </c>
      <c r="I55" s="56" t="s">
        <v>777</v>
      </c>
      <c r="J55" s="56" t="s">
        <v>777</v>
      </c>
      <c r="K55" s="56" t="s">
        <v>777</v>
      </c>
      <c r="L55" s="56" t="s">
        <v>777</v>
      </c>
      <c r="M55" s="56" t="s">
        <v>777</v>
      </c>
    </row>
    <row r="56" spans="1:13" ht="73.5">
      <c r="A56" s="62" t="s">
        <v>804</v>
      </c>
      <c r="B56" s="63" t="s">
        <v>802</v>
      </c>
      <c r="C56" s="62" t="s">
        <v>774</v>
      </c>
      <c r="D56" s="55" t="s">
        <v>777</v>
      </c>
      <c r="E56" s="56" t="s">
        <v>777</v>
      </c>
      <c r="F56" s="56" t="s">
        <v>777</v>
      </c>
      <c r="G56" s="56" t="s">
        <v>777</v>
      </c>
      <c r="H56" s="56" t="s">
        <v>777</v>
      </c>
      <c r="I56" s="56" t="s">
        <v>777</v>
      </c>
      <c r="J56" s="56" t="s">
        <v>777</v>
      </c>
      <c r="K56" s="56" t="s">
        <v>777</v>
      </c>
      <c r="L56" s="56" t="s">
        <v>777</v>
      </c>
      <c r="M56" s="56" t="s">
        <v>777</v>
      </c>
    </row>
    <row r="57" spans="1:13" ht="84">
      <c r="A57" s="62" t="s">
        <v>804</v>
      </c>
      <c r="B57" s="63" t="s">
        <v>805</v>
      </c>
      <c r="C57" s="62" t="s">
        <v>774</v>
      </c>
      <c r="D57" s="55" t="s">
        <v>777</v>
      </c>
      <c r="E57" s="56" t="s">
        <v>777</v>
      </c>
      <c r="F57" s="56" t="s">
        <v>777</v>
      </c>
      <c r="G57" s="56" t="s">
        <v>777</v>
      </c>
      <c r="H57" s="56" t="s">
        <v>777</v>
      </c>
      <c r="I57" s="56" t="s">
        <v>777</v>
      </c>
      <c r="J57" s="56" t="s">
        <v>777</v>
      </c>
      <c r="K57" s="56" t="s">
        <v>777</v>
      </c>
      <c r="L57" s="56" t="s">
        <v>777</v>
      </c>
      <c r="M57" s="56" t="s">
        <v>777</v>
      </c>
    </row>
    <row r="58" spans="1:13" ht="73.5">
      <c r="A58" s="62" t="s">
        <v>806</v>
      </c>
      <c r="B58" s="63" t="s">
        <v>807</v>
      </c>
      <c r="C58" s="62" t="s">
        <v>774</v>
      </c>
      <c r="D58" s="55" t="s">
        <v>777</v>
      </c>
      <c r="E58" s="56" t="s">
        <v>777</v>
      </c>
      <c r="F58" s="56" t="s">
        <v>777</v>
      </c>
      <c r="G58" s="56" t="s">
        <v>777</v>
      </c>
      <c r="H58" s="56" t="s">
        <v>777</v>
      </c>
      <c r="I58" s="56" t="s">
        <v>777</v>
      </c>
      <c r="J58" s="56" t="s">
        <v>777</v>
      </c>
      <c r="K58" s="56" t="s">
        <v>777</v>
      </c>
      <c r="L58" s="56" t="s">
        <v>777</v>
      </c>
      <c r="M58" s="56" t="s">
        <v>777</v>
      </c>
    </row>
    <row r="59" spans="1:13" ht="52.5">
      <c r="A59" s="62" t="s">
        <v>808</v>
      </c>
      <c r="B59" s="63" t="s">
        <v>809</v>
      </c>
      <c r="C59" s="62" t="s">
        <v>774</v>
      </c>
      <c r="D59" s="55" t="s">
        <v>777</v>
      </c>
      <c r="E59" s="56" t="s">
        <v>777</v>
      </c>
      <c r="F59" s="56" t="s">
        <v>777</v>
      </c>
      <c r="G59" s="56" t="s">
        <v>777</v>
      </c>
      <c r="H59" s="56" t="s">
        <v>777</v>
      </c>
      <c r="I59" s="56" t="s">
        <v>777</v>
      </c>
      <c r="J59" s="56" t="s">
        <v>777</v>
      </c>
      <c r="K59" s="56" t="s">
        <v>777</v>
      </c>
      <c r="L59" s="56" t="s">
        <v>777</v>
      </c>
      <c r="M59" s="56" t="s">
        <v>777</v>
      </c>
    </row>
    <row r="60" spans="1:13" ht="63">
      <c r="A60" s="62" t="s">
        <v>810</v>
      </c>
      <c r="B60" s="63" t="s">
        <v>811</v>
      </c>
      <c r="C60" s="62" t="s">
        <v>774</v>
      </c>
      <c r="D60" s="55" t="s">
        <v>777</v>
      </c>
      <c r="E60" s="56" t="s">
        <v>777</v>
      </c>
      <c r="F60" s="56" t="s">
        <v>777</v>
      </c>
      <c r="G60" s="56" t="s">
        <v>777</v>
      </c>
      <c r="H60" s="56" t="s">
        <v>777</v>
      </c>
      <c r="I60" s="56" t="s">
        <v>777</v>
      </c>
      <c r="J60" s="56" t="s">
        <v>777</v>
      </c>
      <c r="K60" s="56" t="s">
        <v>777</v>
      </c>
      <c r="L60" s="56" t="s">
        <v>777</v>
      </c>
      <c r="M60" s="56" t="s">
        <v>777</v>
      </c>
    </row>
    <row r="61" spans="1:13" ht="31.5">
      <c r="A61" s="154" t="s">
        <v>146</v>
      </c>
      <c r="B61" s="155" t="s">
        <v>812</v>
      </c>
      <c r="C61" s="154" t="s">
        <v>774</v>
      </c>
      <c r="D61" s="55" t="s">
        <v>777</v>
      </c>
      <c r="E61" s="56" t="s">
        <v>777</v>
      </c>
      <c r="F61" s="56" t="s">
        <v>777</v>
      </c>
      <c r="G61" s="56" t="s">
        <v>777</v>
      </c>
      <c r="H61" s="56" t="s">
        <v>777</v>
      </c>
      <c r="I61" s="56" t="s">
        <v>777</v>
      </c>
      <c r="J61" s="56" t="s">
        <v>777</v>
      </c>
      <c r="K61" s="56" t="s">
        <v>777</v>
      </c>
      <c r="L61" s="56" t="s">
        <v>777</v>
      </c>
      <c r="M61" s="56" t="s">
        <v>777</v>
      </c>
    </row>
    <row r="62" spans="1:13" ht="52.5">
      <c r="A62" s="154" t="s">
        <v>578</v>
      </c>
      <c r="B62" s="155" t="s">
        <v>813</v>
      </c>
      <c r="C62" s="154" t="s">
        <v>774</v>
      </c>
      <c r="D62" s="55" t="s">
        <v>777</v>
      </c>
      <c r="E62" s="56" t="s">
        <v>777</v>
      </c>
      <c r="F62" s="56" t="s">
        <v>777</v>
      </c>
      <c r="G62" s="56" t="s">
        <v>777</v>
      </c>
      <c r="H62" s="56" t="s">
        <v>777</v>
      </c>
      <c r="I62" s="56" t="s">
        <v>777</v>
      </c>
      <c r="J62" s="56" t="s">
        <v>777</v>
      </c>
      <c r="K62" s="56" t="s">
        <v>777</v>
      </c>
      <c r="L62" s="56" t="s">
        <v>777</v>
      </c>
      <c r="M62" s="56" t="s">
        <v>777</v>
      </c>
    </row>
    <row r="63" spans="1:13" ht="21">
      <c r="A63" s="156" t="s">
        <v>580</v>
      </c>
      <c r="B63" s="157" t="s">
        <v>814</v>
      </c>
      <c r="C63" s="156" t="s">
        <v>774</v>
      </c>
      <c r="D63" s="55" t="s">
        <v>777</v>
      </c>
      <c r="E63" s="56" t="s">
        <v>777</v>
      </c>
      <c r="F63" s="56" t="s">
        <v>777</v>
      </c>
      <c r="G63" s="56" t="s">
        <v>777</v>
      </c>
      <c r="H63" s="56" t="s">
        <v>777</v>
      </c>
      <c r="I63" s="56" t="s">
        <v>777</v>
      </c>
      <c r="J63" s="56" t="s">
        <v>777</v>
      </c>
      <c r="K63" s="56" t="s">
        <v>777</v>
      </c>
      <c r="L63" s="56" t="s">
        <v>777</v>
      </c>
      <c r="M63" s="56" t="s">
        <v>777</v>
      </c>
    </row>
    <row r="64" spans="1:13" ht="52.5">
      <c r="A64" s="154" t="s">
        <v>585</v>
      </c>
      <c r="B64" s="155" t="s">
        <v>815</v>
      </c>
      <c r="C64" s="154" t="s">
        <v>774</v>
      </c>
      <c r="D64" s="55" t="s">
        <v>777</v>
      </c>
      <c r="E64" s="56" t="s">
        <v>777</v>
      </c>
      <c r="F64" s="56" t="s">
        <v>777</v>
      </c>
      <c r="G64" s="56" t="s">
        <v>777</v>
      </c>
      <c r="H64" s="56" t="s">
        <v>777</v>
      </c>
      <c r="I64" s="56" t="s">
        <v>777</v>
      </c>
      <c r="J64" s="56" t="s">
        <v>777</v>
      </c>
      <c r="K64" s="56" t="s">
        <v>777</v>
      </c>
      <c r="L64" s="56" t="s">
        <v>777</v>
      </c>
      <c r="M64" s="56" t="s">
        <v>777</v>
      </c>
    </row>
    <row r="65" spans="1:13" ht="15.75">
      <c r="A65" s="154" t="s">
        <v>875</v>
      </c>
      <c r="B65" s="155" t="s">
        <v>876</v>
      </c>
      <c r="C65" s="154" t="s">
        <v>877</v>
      </c>
      <c r="D65" s="55" t="s">
        <v>777</v>
      </c>
      <c r="E65" s="56" t="s">
        <v>777</v>
      </c>
      <c r="F65" s="56" t="s">
        <v>777</v>
      </c>
      <c r="G65" s="56" t="s">
        <v>777</v>
      </c>
      <c r="H65" s="56" t="s">
        <v>777</v>
      </c>
      <c r="I65" s="56" t="s">
        <v>777</v>
      </c>
      <c r="J65" s="56" t="s">
        <v>777</v>
      </c>
      <c r="K65" s="56" t="s">
        <v>777</v>
      </c>
      <c r="L65" s="56" t="s">
        <v>777</v>
      </c>
      <c r="M65" s="56" t="s">
        <v>777</v>
      </c>
    </row>
    <row r="66" spans="1:13" ht="52.5">
      <c r="A66" s="154" t="s">
        <v>878</v>
      </c>
      <c r="B66" s="155" t="s">
        <v>879</v>
      </c>
      <c r="C66" s="154" t="s">
        <v>880</v>
      </c>
      <c r="D66" s="55" t="s">
        <v>777</v>
      </c>
      <c r="E66" s="56" t="s">
        <v>777</v>
      </c>
      <c r="F66" s="56" t="s">
        <v>777</v>
      </c>
      <c r="G66" s="56" t="s">
        <v>777</v>
      </c>
      <c r="H66" s="56" t="s">
        <v>777</v>
      </c>
      <c r="I66" s="56" t="s">
        <v>777</v>
      </c>
      <c r="J66" s="56" t="s">
        <v>777</v>
      </c>
      <c r="K66" s="56" t="s">
        <v>777</v>
      </c>
      <c r="L66" s="56" t="s">
        <v>777</v>
      </c>
      <c r="M66" s="56" t="s">
        <v>777</v>
      </c>
    </row>
    <row r="67" spans="1:13" ht="31.5">
      <c r="A67" s="154" t="s">
        <v>593</v>
      </c>
      <c r="B67" s="155" t="s">
        <v>816</v>
      </c>
      <c r="C67" s="154" t="s">
        <v>774</v>
      </c>
      <c r="D67" s="55" t="s">
        <v>777</v>
      </c>
      <c r="E67" s="56" t="s">
        <v>777</v>
      </c>
      <c r="F67" s="56" t="s">
        <v>777</v>
      </c>
      <c r="G67" s="56" t="s">
        <v>777</v>
      </c>
      <c r="H67" s="56" t="s">
        <v>777</v>
      </c>
      <c r="I67" s="56" t="s">
        <v>777</v>
      </c>
      <c r="J67" s="56" t="s">
        <v>777</v>
      </c>
      <c r="K67" s="56" t="s">
        <v>777</v>
      </c>
      <c r="L67" s="56" t="s">
        <v>777</v>
      </c>
      <c r="M67" s="56" t="s">
        <v>777</v>
      </c>
    </row>
    <row r="68" spans="1:13" ht="21">
      <c r="A68" s="154" t="s">
        <v>817</v>
      </c>
      <c r="B68" s="155" t="s">
        <v>818</v>
      </c>
      <c r="C68" s="154" t="s">
        <v>774</v>
      </c>
      <c r="D68" s="55" t="s">
        <v>777</v>
      </c>
      <c r="E68" s="56" t="s">
        <v>777</v>
      </c>
      <c r="F68" s="56" t="s">
        <v>777</v>
      </c>
      <c r="G68" s="56" t="s">
        <v>777</v>
      </c>
      <c r="H68" s="56" t="s">
        <v>777</v>
      </c>
      <c r="I68" s="56" t="s">
        <v>777</v>
      </c>
      <c r="J68" s="56" t="s">
        <v>777</v>
      </c>
      <c r="K68" s="56" t="s">
        <v>777</v>
      </c>
      <c r="L68" s="56" t="s">
        <v>777</v>
      </c>
      <c r="M68" s="56" t="s">
        <v>777</v>
      </c>
    </row>
    <row r="69" spans="1:13" ht="21">
      <c r="A69" s="154" t="s">
        <v>881</v>
      </c>
      <c r="B69" s="155" t="s">
        <v>882</v>
      </c>
      <c r="C69" s="154" t="s">
        <v>883</v>
      </c>
      <c r="D69" s="55" t="s">
        <v>777</v>
      </c>
      <c r="E69" s="56" t="s">
        <v>777</v>
      </c>
      <c r="F69" s="56" t="s">
        <v>777</v>
      </c>
      <c r="G69" s="56" t="s">
        <v>777</v>
      </c>
      <c r="H69" s="56" t="s">
        <v>777</v>
      </c>
      <c r="I69" s="56" t="s">
        <v>777</v>
      </c>
      <c r="J69" s="56" t="s">
        <v>777</v>
      </c>
      <c r="K69" s="56" t="s">
        <v>777</v>
      </c>
      <c r="L69" s="56" t="s">
        <v>777</v>
      </c>
      <c r="M69" s="56" t="s">
        <v>777</v>
      </c>
    </row>
    <row r="70" spans="1:13" ht="31.5">
      <c r="A70" s="62" t="s">
        <v>146</v>
      </c>
      <c r="B70" s="63" t="s">
        <v>812</v>
      </c>
      <c r="C70" s="62" t="s">
        <v>774</v>
      </c>
      <c r="D70" s="55" t="s">
        <v>777</v>
      </c>
      <c r="E70" s="56" t="s">
        <v>777</v>
      </c>
      <c r="F70" s="56" t="s">
        <v>777</v>
      </c>
      <c r="G70" s="56" t="s">
        <v>777</v>
      </c>
      <c r="H70" s="56" t="s">
        <v>777</v>
      </c>
      <c r="I70" s="56" t="s">
        <v>777</v>
      </c>
      <c r="J70" s="56" t="s">
        <v>777</v>
      </c>
      <c r="K70" s="56" t="s">
        <v>777</v>
      </c>
      <c r="L70" s="56" t="s">
        <v>777</v>
      </c>
      <c r="M70" s="56" t="s">
        <v>777</v>
      </c>
    </row>
    <row r="71" spans="1:13" ht="52.5">
      <c r="A71" s="62" t="s">
        <v>578</v>
      </c>
      <c r="B71" s="63" t="s">
        <v>813</v>
      </c>
      <c r="C71" s="62" t="s">
        <v>774</v>
      </c>
      <c r="D71" s="55" t="s">
        <v>777</v>
      </c>
      <c r="E71" s="56" t="s">
        <v>777</v>
      </c>
      <c r="F71" s="56" t="s">
        <v>777</v>
      </c>
      <c r="G71" s="56" t="s">
        <v>777</v>
      </c>
      <c r="H71" s="56" t="s">
        <v>777</v>
      </c>
      <c r="I71" s="56" t="s">
        <v>777</v>
      </c>
      <c r="J71" s="56" t="s">
        <v>777</v>
      </c>
      <c r="K71" s="56" t="s">
        <v>777</v>
      </c>
      <c r="L71" s="56" t="s">
        <v>777</v>
      </c>
      <c r="M71" s="56" t="s">
        <v>777</v>
      </c>
    </row>
    <row r="72" spans="1:13" ht="21">
      <c r="A72" s="62" t="s">
        <v>580</v>
      </c>
      <c r="B72" s="63" t="s">
        <v>814</v>
      </c>
      <c r="C72" s="62" t="s">
        <v>774</v>
      </c>
      <c r="D72" s="55" t="s">
        <v>777</v>
      </c>
      <c r="E72" s="56" t="s">
        <v>777</v>
      </c>
      <c r="F72" s="56" t="s">
        <v>777</v>
      </c>
      <c r="G72" s="56" t="s">
        <v>777</v>
      </c>
      <c r="H72" s="56" t="s">
        <v>777</v>
      </c>
      <c r="I72" s="56" t="s">
        <v>777</v>
      </c>
      <c r="J72" s="56" t="s">
        <v>777</v>
      </c>
      <c r="K72" s="56" t="s">
        <v>777</v>
      </c>
      <c r="L72" s="56" t="s">
        <v>777</v>
      </c>
      <c r="M72" s="56" t="s">
        <v>777</v>
      </c>
    </row>
    <row r="73" spans="1:13" ht="52.5">
      <c r="A73" s="62" t="s">
        <v>585</v>
      </c>
      <c r="B73" s="63" t="s">
        <v>815</v>
      </c>
      <c r="C73" s="62" t="s">
        <v>774</v>
      </c>
      <c r="D73" s="55" t="s">
        <v>777</v>
      </c>
      <c r="E73" s="56" t="s">
        <v>777</v>
      </c>
      <c r="F73" s="56" t="s">
        <v>777</v>
      </c>
      <c r="G73" s="56" t="s">
        <v>777</v>
      </c>
      <c r="H73" s="56" t="s">
        <v>777</v>
      </c>
      <c r="I73" s="56" t="s">
        <v>777</v>
      </c>
      <c r="J73" s="56" t="s">
        <v>777</v>
      </c>
      <c r="K73" s="56" t="s">
        <v>777</v>
      </c>
      <c r="L73" s="56" t="s">
        <v>777</v>
      </c>
      <c r="M73" s="56" t="s">
        <v>777</v>
      </c>
    </row>
    <row r="74" spans="1:13" ht="31.5">
      <c r="A74" s="62" t="s">
        <v>593</v>
      </c>
      <c r="B74" s="63" t="s">
        <v>816</v>
      </c>
      <c r="C74" s="62" t="s">
        <v>774</v>
      </c>
      <c r="D74" s="55" t="s">
        <v>777</v>
      </c>
      <c r="E74" s="56" t="s">
        <v>777</v>
      </c>
      <c r="F74" s="56" t="s">
        <v>777</v>
      </c>
      <c r="G74" s="56" t="s">
        <v>777</v>
      </c>
      <c r="H74" s="56" t="s">
        <v>777</v>
      </c>
      <c r="I74" s="56" t="s">
        <v>777</v>
      </c>
      <c r="J74" s="56" t="s">
        <v>777</v>
      </c>
      <c r="K74" s="56" t="s">
        <v>777</v>
      </c>
      <c r="L74" s="56" t="s">
        <v>777</v>
      </c>
      <c r="M74" s="56" t="s">
        <v>777</v>
      </c>
    </row>
    <row r="75" spans="1:13" ht="21">
      <c r="A75" s="62" t="s">
        <v>817</v>
      </c>
      <c r="B75" s="63" t="s">
        <v>818</v>
      </c>
      <c r="C75" s="62" t="s">
        <v>774</v>
      </c>
      <c r="D75" s="55" t="s">
        <v>777</v>
      </c>
      <c r="E75" s="56" t="s">
        <v>777</v>
      </c>
      <c r="F75" s="56" t="s">
        <v>777</v>
      </c>
      <c r="G75" s="56" t="s">
        <v>777</v>
      </c>
      <c r="H75" s="56" t="s">
        <v>777</v>
      </c>
      <c r="I75" s="56" t="s">
        <v>777</v>
      </c>
      <c r="J75" s="56" t="s">
        <v>777</v>
      </c>
      <c r="K75" s="56" t="s">
        <v>777</v>
      </c>
      <c r="L75" s="56" t="s">
        <v>777</v>
      </c>
      <c r="M75" s="56" t="s">
        <v>777</v>
      </c>
    </row>
    <row r="76" spans="1:13" ht="31.5">
      <c r="A76" s="62" t="s">
        <v>819</v>
      </c>
      <c r="B76" s="63" t="s">
        <v>820</v>
      </c>
      <c r="C76" s="62" t="s">
        <v>774</v>
      </c>
      <c r="D76" s="55" t="s">
        <v>777</v>
      </c>
      <c r="E76" s="56" t="s">
        <v>777</v>
      </c>
      <c r="F76" s="56" t="s">
        <v>777</v>
      </c>
      <c r="G76" s="56" t="s">
        <v>777</v>
      </c>
      <c r="H76" s="56" t="s">
        <v>777</v>
      </c>
      <c r="I76" s="56" t="s">
        <v>777</v>
      </c>
      <c r="J76" s="56" t="s">
        <v>777</v>
      </c>
      <c r="K76" s="56" t="s">
        <v>777</v>
      </c>
      <c r="L76" s="56" t="s">
        <v>777</v>
      </c>
      <c r="M76" s="56" t="s">
        <v>777</v>
      </c>
    </row>
    <row r="77" spans="1:13" ht="31.5">
      <c r="A77" s="62" t="s">
        <v>595</v>
      </c>
      <c r="B77" s="63" t="s">
        <v>821</v>
      </c>
      <c r="C77" s="62" t="s">
        <v>774</v>
      </c>
      <c r="D77" s="55" t="s">
        <v>777</v>
      </c>
      <c r="E77" s="56" t="s">
        <v>777</v>
      </c>
      <c r="F77" s="56" t="s">
        <v>777</v>
      </c>
      <c r="G77" s="56" t="s">
        <v>777</v>
      </c>
      <c r="H77" s="56" t="s">
        <v>777</v>
      </c>
      <c r="I77" s="56" t="s">
        <v>777</v>
      </c>
      <c r="J77" s="56" t="s">
        <v>777</v>
      </c>
      <c r="K77" s="56" t="s">
        <v>777</v>
      </c>
      <c r="L77" s="56" t="s">
        <v>777</v>
      </c>
      <c r="M77" s="56" t="s">
        <v>777</v>
      </c>
    </row>
    <row r="78" spans="1:13" ht="31.5">
      <c r="A78" s="62" t="s">
        <v>597</v>
      </c>
      <c r="B78" s="63" t="s">
        <v>822</v>
      </c>
      <c r="C78" s="62" t="s">
        <v>774</v>
      </c>
      <c r="D78" s="55" t="s">
        <v>777</v>
      </c>
      <c r="E78" s="56" t="s">
        <v>777</v>
      </c>
      <c r="F78" s="56" t="s">
        <v>777</v>
      </c>
      <c r="G78" s="56" t="s">
        <v>777</v>
      </c>
      <c r="H78" s="56" t="s">
        <v>777</v>
      </c>
      <c r="I78" s="56" t="s">
        <v>777</v>
      </c>
      <c r="J78" s="56" t="s">
        <v>777</v>
      </c>
      <c r="K78" s="56" t="s">
        <v>777</v>
      </c>
      <c r="L78" s="56" t="s">
        <v>777</v>
      </c>
      <c r="M78" s="56" t="s">
        <v>777</v>
      </c>
    </row>
    <row r="79" spans="1:13" ht="31.5">
      <c r="A79" s="62" t="s">
        <v>600</v>
      </c>
      <c r="B79" s="63" t="s">
        <v>823</v>
      </c>
      <c r="C79" s="62" t="s">
        <v>774</v>
      </c>
      <c r="D79" s="55" t="s">
        <v>777</v>
      </c>
      <c r="E79" s="56" t="s">
        <v>777</v>
      </c>
      <c r="F79" s="56" t="s">
        <v>777</v>
      </c>
      <c r="G79" s="56" t="s">
        <v>777</v>
      </c>
      <c r="H79" s="56" t="s">
        <v>777</v>
      </c>
      <c r="I79" s="56" t="s">
        <v>777</v>
      </c>
      <c r="J79" s="56" t="s">
        <v>777</v>
      </c>
      <c r="K79" s="56" t="s">
        <v>777</v>
      </c>
      <c r="L79" s="56" t="s">
        <v>777</v>
      </c>
      <c r="M79" s="56" t="s">
        <v>777</v>
      </c>
    </row>
    <row r="80" spans="1:13" ht="31.5">
      <c r="A80" s="62" t="s">
        <v>601</v>
      </c>
      <c r="B80" s="63" t="s">
        <v>824</v>
      </c>
      <c r="C80" s="62" t="s">
        <v>774</v>
      </c>
      <c r="D80" s="55" t="s">
        <v>777</v>
      </c>
      <c r="E80" s="56" t="s">
        <v>777</v>
      </c>
      <c r="F80" s="56" t="s">
        <v>777</v>
      </c>
      <c r="G80" s="56" t="s">
        <v>777</v>
      </c>
      <c r="H80" s="56" t="s">
        <v>777</v>
      </c>
      <c r="I80" s="56" t="s">
        <v>777</v>
      </c>
      <c r="J80" s="56" t="s">
        <v>777</v>
      </c>
      <c r="K80" s="56" t="s">
        <v>777</v>
      </c>
      <c r="L80" s="56" t="s">
        <v>777</v>
      </c>
      <c r="M80" s="56" t="s">
        <v>777</v>
      </c>
    </row>
    <row r="81" spans="1:13" ht="31.5">
      <c r="A81" s="62" t="s">
        <v>602</v>
      </c>
      <c r="B81" s="63" t="s">
        <v>825</v>
      </c>
      <c r="C81" s="62" t="s">
        <v>774</v>
      </c>
      <c r="D81" s="55" t="s">
        <v>777</v>
      </c>
      <c r="E81" s="56" t="s">
        <v>777</v>
      </c>
      <c r="F81" s="56" t="s">
        <v>777</v>
      </c>
      <c r="G81" s="56" t="s">
        <v>777</v>
      </c>
      <c r="H81" s="56" t="s">
        <v>777</v>
      </c>
      <c r="I81" s="56" t="s">
        <v>777</v>
      </c>
      <c r="J81" s="56" t="s">
        <v>777</v>
      </c>
      <c r="K81" s="56" t="s">
        <v>777</v>
      </c>
      <c r="L81" s="56" t="s">
        <v>777</v>
      </c>
      <c r="M81" s="56" t="s">
        <v>777</v>
      </c>
    </row>
    <row r="82" spans="1:13" ht="42">
      <c r="A82" s="62" t="s">
        <v>603</v>
      </c>
      <c r="B82" s="63" t="s">
        <v>826</v>
      </c>
      <c r="C82" s="62" t="s">
        <v>774</v>
      </c>
      <c r="D82" s="55" t="s">
        <v>777</v>
      </c>
      <c r="E82" s="56" t="s">
        <v>777</v>
      </c>
      <c r="F82" s="56" t="s">
        <v>777</v>
      </c>
      <c r="G82" s="56" t="s">
        <v>777</v>
      </c>
      <c r="H82" s="56" t="s">
        <v>777</v>
      </c>
      <c r="I82" s="56" t="s">
        <v>777</v>
      </c>
      <c r="J82" s="56" t="s">
        <v>777</v>
      </c>
      <c r="K82" s="56" t="s">
        <v>777</v>
      </c>
      <c r="L82" s="56" t="s">
        <v>777</v>
      </c>
      <c r="M82" s="56" t="s">
        <v>777</v>
      </c>
    </row>
    <row r="83" spans="1:13" ht="42">
      <c r="A83" s="62" t="s">
        <v>604</v>
      </c>
      <c r="B83" s="63" t="s">
        <v>827</v>
      </c>
      <c r="C83" s="62" t="s">
        <v>774</v>
      </c>
      <c r="D83" s="55" t="s">
        <v>777</v>
      </c>
      <c r="E83" s="56" t="s">
        <v>777</v>
      </c>
      <c r="F83" s="56" t="s">
        <v>777</v>
      </c>
      <c r="G83" s="56" t="s">
        <v>777</v>
      </c>
      <c r="H83" s="56" t="s">
        <v>777</v>
      </c>
      <c r="I83" s="56" t="s">
        <v>777</v>
      </c>
      <c r="J83" s="56" t="s">
        <v>777</v>
      </c>
      <c r="K83" s="56" t="s">
        <v>777</v>
      </c>
      <c r="L83" s="56" t="s">
        <v>777</v>
      </c>
      <c r="M83" s="56" t="s">
        <v>777</v>
      </c>
    </row>
    <row r="84" spans="1:13" ht="42">
      <c r="A84" s="62" t="s">
        <v>605</v>
      </c>
      <c r="B84" s="63" t="s">
        <v>828</v>
      </c>
      <c r="C84" s="62" t="s">
        <v>774</v>
      </c>
      <c r="D84" s="55" t="s">
        <v>777</v>
      </c>
      <c r="E84" s="56" t="s">
        <v>777</v>
      </c>
      <c r="F84" s="56" t="s">
        <v>777</v>
      </c>
      <c r="G84" s="56" t="s">
        <v>777</v>
      </c>
      <c r="H84" s="56" t="s">
        <v>777</v>
      </c>
      <c r="I84" s="56" t="s">
        <v>777</v>
      </c>
      <c r="J84" s="56" t="s">
        <v>777</v>
      </c>
      <c r="K84" s="56" t="s">
        <v>777</v>
      </c>
      <c r="L84" s="56" t="s">
        <v>777</v>
      </c>
      <c r="M84" s="56" t="s">
        <v>777</v>
      </c>
    </row>
    <row r="85" spans="1:13" ht="42">
      <c r="A85" s="62" t="s">
        <v>829</v>
      </c>
      <c r="B85" s="63" t="s">
        <v>830</v>
      </c>
      <c r="C85" s="62" t="s">
        <v>774</v>
      </c>
      <c r="D85" s="55" t="s">
        <v>777</v>
      </c>
      <c r="E85" s="56" t="s">
        <v>777</v>
      </c>
      <c r="F85" s="56" t="s">
        <v>777</v>
      </c>
      <c r="G85" s="56" t="s">
        <v>777</v>
      </c>
      <c r="H85" s="56" t="s">
        <v>777</v>
      </c>
      <c r="I85" s="56" t="s">
        <v>777</v>
      </c>
      <c r="J85" s="56" t="s">
        <v>777</v>
      </c>
      <c r="K85" s="56" t="s">
        <v>777</v>
      </c>
      <c r="L85" s="56" t="s">
        <v>777</v>
      </c>
      <c r="M85" s="56" t="s">
        <v>777</v>
      </c>
    </row>
    <row r="86" spans="1:13" ht="42">
      <c r="A86" s="62" t="s">
        <v>831</v>
      </c>
      <c r="B86" s="63" t="s">
        <v>832</v>
      </c>
      <c r="C86" s="62" t="s">
        <v>774</v>
      </c>
      <c r="D86" s="55" t="s">
        <v>777</v>
      </c>
      <c r="E86" s="56" t="s">
        <v>777</v>
      </c>
      <c r="F86" s="56" t="s">
        <v>777</v>
      </c>
      <c r="G86" s="56" t="s">
        <v>777</v>
      </c>
      <c r="H86" s="56" t="s">
        <v>777</v>
      </c>
      <c r="I86" s="56" t="s">
        <v>777</v>
      </c>
      <c r="J86" s="56" t="s">
        <v>777</v>
      </c>
      <c r="K86" s="56" t="s">
        <v>777</v>
      </c>
      <c r="L86" s="56" t="s">
        <v>777</v>
      </c>
      <c r="M86" s="56" t="s">
        <v>777</v>
      </c>
    </row>
    <row r="87" spans="1:13" ht="31.5">
      <c r="A87" s="62" t="s">
        <v>833</v>
      </c>
      <c r="B87" s="63" t="s">
        <v>834</v>
      </c>
      <c r="C87" s="62" t="s">
        <v>774</v>
      </c>
      <c r="D87" s="55" t="s">
        <v>777</v>
      </c>
      <c r="E87" s="56" t="s">
        <v>777</v>
      </c>
      <c r="F87" s="56" t="s">
        <v>777</v>
      </c>
      <c r="G87" s="56" t="s">
        <v>777</v>
      </c>
      <c r="H87" s="56" t="s">
        <v>777</v>
      </c>
      <c r="I87" s="56" t="s">
        <v>777</v>
      </c>
      <c r="J87" s="56" t="s">
        <v>777</v>
      </c>
      <c r="K87" s="56" t="s">
        <v>777</v>
      </c>
      <c r="L87" s="56" t="s">
        <v>777</v>
      </c>
      <c r="M87" s="56" t="s">
        <v>777</v>
      </c>
    </row>
    <row r="88" spans="1:13" ht="42">
      <c r="A88" s="62" t="s">
        <v>835</v>
      </c>
      <c r="B88" s="63" t="s">
        <v>836</v>
      </c>
      <c r="C88" s="62" t="s">
        <v>774</v>
      </c>
      <c r="D88" s="55" t="s">
        <v>777</v>
      </c>
      <c r="E88" s="56" t="s">
        <v>777</v>
      </c>
      <c r="F88" s="56" t="s">
        <v>777</v>
      </c>
      <c r="G88" s="56" t="s">
        <v>777</v>
      </c>
      <c r="H88" s="56" t="s">
        <v>777</v>
      </c>
      <c r="I88" s="56" t="s">
        <v>777</v>
      </c>
      <c r="J88" s="56" t="s">
        <v>777</v>
      </c>
      <c r="K88" s="56" t="s">
        <v>777</v>
      </c>
      <c r="L88" s="56" t="s">
        <v>777</v>
      </c>
      <c r="M88" s="56" t="s">
        <v>777</v>
      </c>
    </row>
    <row r="89" spans="1:13" ht="63">
      <c r="A89" s="62" t="s">
        <v>148</v>
      </c>
      <c r="B89" s="63" t="s">
        <v>837</v>
      </c>
      <c r="C89" s="62" t="s">
        <v>774</v>
      </c>
      <c r="D89" s="55" t="s">
        <v>777</v>
      </c>
      <c r="E89" s="56" t="s">
        <v>777</v>
      </c>
      <c r="F89" s="56" t="s">
        <v>777</v>
      </c>
      <c r="G89" s="56" t="s">
        <v>777</v>
      </c>
      <c r="H89" s="56" t="s">
        <v>777</v>
      </c>
      <c r="I89" s="56" t="s">
        <v>777</v>
      </c>
      <c r="J89" s="56" t="s">
        <v>777</v>
      </c>
      <c r="K89" s="56" t="s">
        <v>777</v>
      </c>
      <c r="L89" s="56" t="s">
        <v>777</v>
      </c>
      <c r="M89" s="56" t="s">
        <v>777</v>
      </c>
    </row>
    <row r="90" spans="1:13" ht="52.5">
      <c r="A90" s="62" t="s">
        <v>838</v>
      </c>
      <c r="B90" s="63" t="s">
        <v>839</v>
      </c>
      <c r="C90" s="62" t="s">
        <v>774</v>
      </c>
      <c r="D90" s="55" t="s">
        <v>777</v>
      </c>
      <c r="E90" s="56" t="s">
        <v>777</v>
      </c>
      <c r="F90" s="56" t="s">
        <v>777</v>
      </c>
      <c r="G90" s="56" t="s">
        <v>777</v>
      </c>
      <c r="H90" s="56" t="s">
        <v>777</v>
      </c>
      <c r="I90" s="56" t="s">
        <v>777</v>
      </c>
      <c r="J90" s="56" t="s">
        <v>777</v>
      </c>
      <c r="K90" s="56" t="s">
        <v>777</v>
      </c>
      <c r="L90" s="56" t="s">
        <v>777</v>
      </c>
      <c r="M90" s="56" t="s">
        <v>777</v>
      </c>
    </row>
    <row r="91" spans="1:13" ht="52.5">
      <c r="A91" s="62" t="s">
        <v>840</v>
      </c>
      <c r="B91" s="63" t="s">
        <v>841</v>
      </c>
      <c r="C91" s="62" t="s">
        <v>774</v>
      </c>
      <c r="D91" s="55" t="s">
        <v>777</v>
      </c>
      <c r="E91" s="56" t="s">
        <v>777</v>
      </c>
      <c r="F91" s="56" t="s">
        <v>777</v>
      </c>
      <c r="G91" s="56" t="s">
        <v>777</v>
      </c>
      <c r="H91" s="56" t="s">
        <v>777</v>
      </c>
      <c r="I91" s="56" t="s">
        <v>777</v>
      </c>
      <c r="J91" s="56" t="s">
        <v>777</v>
      </c>
      <c r="K91" s="56" t="s">
        <v>777</v>
      </c>
      <c r="L91" s="56" t="s">
        <v>777</v>
      </c>
      <c r="M91" s="56" t="s">
        <v>777</v>
      </c>
    </row>
    <row r="92" spans="1:13" ht="31.5">
      <c r="A92" s="62" t="s">
        <v>150</v>
      </c>
      <c r="B92" s="63" t="s">
        <v>842</v>
      </c>
      <c r="C92" s="62" t="s">
        <v>774</v>
      </c>
      <c r="D92" s="55" t="s">
        <v>777</v>
      </c>
      <c r="E92" s="56" t="s">
        <v>777</v>
      </c>
      <c r="F92" s="56" t="s">
        <v>777</v>
      </c>
      <c r="G92" s="56" t="s">
        <v>777</v>
      </c>
      <c r="H92" s="56" t="s">
        <v>777</v>
      </c>
      <c r="I92" s="56" t="s">
        <v>777</v>
      </c>
      <c r="J92" s="56" t="s">
        <v>777</v>
      </c>
      <c r="K92" s="56" t="s">
        <v>777</v>
      </c>
      <c r="L92" s="56" t="s">
        <v>777</v>
      </c>
      <c r="M92" s="56" t="s">
        <v>777</v>
      </c>
    </row>
    <row r="93" spans="1:13" ht="31.5">
      <c r="A93" s="62" t="s">
        <v>152</v>
      </c>
      <c r="B93" s="63" t="s">
        <v>843</v>
      </c>
      <c r="C93" s="62" t="s">
        <v>774</v>
      </c>
      <c r="D93" s="55" t="s">
        <v>777</v>
      </c>
      <c r="E93" s="56" t="s">
        <v>777</v>
      </c>
      <c r="F93" s="56" t="s">
        <v>777</v>
      </c>
      <c r="G93" s="56" t="s">
        <v>777</v>
      </c>
      <c r="H93" s="56" t="s">
        <v>777</v>
      </c>
      <c r="I93" s="56" t="s">
        <v>777</v>
      </c>
      <c r="J93" s="56" t="s">
        <v>777</v>
      </c>
      <c r="K93" s="56" t="s">
        <v>777</v>
      </c>
      <c r="L93" s="56" t="s">
        <v>777</v>
      </c>
      <c r="M93" s="56" t="s">
        <v>777</v>
      </c>
    </row>
    <row r="94" spans="1:13" ht="21">
      <c r="A94" s="62" t="s">
        <v>154</v>
      </c>
      <c r="B94" s="63" t="s">
        <v>844</v>
      </c>
      <c r="C94" s="62" t="s">
        <v>774</v>
      </c>
      <c r="D94" s="55" t="s">
        <v>777</v>
      </c>
      <c r="E94" s="55" t="s">
        <v>777</v>
      </c>
      <c r="F94" s="55" t="s">
        <v>777</v>
      </c>
      <c r="G94" s="55" t="s">
        <v>777</v>
      </c>
      <c r="H94" s="55" t="s">
        <v>777</v>
      </c>
      <c r="I94" s="55" t="s">
        <v>777</v>
      </c>
      <c r="J94" s="55" t="s">
        <v>777</v>
      </c>
      <c r="K94" s="55" t="s">
        <v>777</v>
      </c>
      <c r="L94" s="55" t="s">
        <v>777</v>
      </c>
      <c r="M94" s="55" t="s">
        <v>777</v>
      </c>
    </row>
    <row r="95" spans="1:13" ht="22.5">
      <c r="A95" s="160" t="s">
        <v>845</v>
      </c>
      <c r="B95" s="161" t="s">
        <v>865</v>
      </c>
      <c r="C95" s="160" t="s">
        <v>866</v>
      </c>
      <c r="D95" s="57" t="s">
        <v>777</v>
      </c>
      <c r="E95" s="57" t="s">
        <v>777</v>
      </c>
      <c r="F95" s="57" t="s">
        <v>777</v>
      </c>
      <c r="G95" s="57" t="s">
        <v>777</v>
      </c>
      <c r="H95" s="57" t="s">
        <v>777</v>
      </c>
      <c r="I95" s="57" t="s">
        <v>777</v>
      </c>
      <c r="J95" s="57" t="s">
        <v>777</v>
      </c>
      <c r="K95" s="57" t="s">
        <v>777</v>
      </c>
      <c r="L95" s="57" t="s">
        <v>777</v>
      </c>
      <c r="M95" s="57" t="s">
        <v>777</v>
      </c>
    </row>
    <row r="96" spans="1:13" ht="15.75">
      <c r="A96" s="160" t="s">
        <v>846</v>
      </c>
      <c r="B96" s="161" t="s">
        <v>867</v>
      </c>
      <c r="C96" s="160" t="s">
        <v>868</v>
      </c>
      <c r="D96" s="57" t="s">
        <v>777</v>
      </c>
      <c r="E96" s="57" t="s">
        <v>777</v>
      </c>
      <c r="F96" s="57" t="s">
        <v>777</v>
      </c>
      <c r="G96" s="57" t="s">
        <v>777</v>
      </c>
      <c r="H96" s="57" t="s">
        <v>777</v>
      </c>
      <c r="I96" s="57" t="s">
        <v>777</v>
      </c>
      <c r="J96" s="57" t="s">
        <v>777</v>
      </c>
      <c r="K96" s="57" t="s">
        <v>777</v>
      </c>
      <c r="L96" s="57" t="s">
        <v>777</v>
      </c>
      <c r="M96" s="57" t="s">
        <v>777</v>
      </c>
    </row>
    <row r="97" spans="1:13" ht="15.75">
      <c r="A97" s="160" t="s">
        <v>847</v>
      </c>
      <c r="B97" s="161" t="s">
        <v>869</v>
      </c>
      <c r="C97" s="160" t="s">
        <v>870</v>
      </c>
      <c r="D97" s="57" t="s">
        <v>777</v>
      </c>
      <c r="E97" s="57" t="s">
        <v>777</v>
      </c>
      <c r="F97" s="57" t="s">
        <v>777</v>
      </c>
      <c r="G97" s="57" t="s">
        <v>777</v>
      </c>
      <c r="H97" s="57" t="s">
        <v>777</v>
      </c>
      <c r="I97" s="57" t="s">
        <v>777</v>
      </c>
      <c r="J97" s="57" t="s">
        <v>777</v>
      </c>
      <c r="K97" s="57" t="s">
        <v>777</v>
      </c>
      <c r="L97" s="57" t="s">
        <v>777</v>
      </c>
      <c r="M97" s="57" t="s">
        <v>777</v>
      </c>
    </row>
  </sheetData>
  <sheetProtection/>
  <mergeCells count="15">
    <mergeCell ref="H30:I30"/>
    <mergeCell ref="J30:K30"/>
    <mergeCell ref="L30:M30"/>
    <mergeCell ref="A30:A31"/>
    <mergeCell ref="B30:B31"/>
    <mergeCell ref="C30:C31"/>
    <mergeCell ref="D30:D31"/>
    <mergeCell ref="E30:E31"/>
    <mergeCell ref="F30:G30"/>
    <mergeCell ref="F28:K28"/>
    <mergeCell ref="J17:M17"/>
    <mergeCell ref="A18:M18"/>
    <mergeCell ref="E22:K22"/>
    <mergeCell ref="E23:K23"/>
    <mergeCell ref="F27:K27"/>
  </mergeCells>
  <printOptions/>
  <pageMargins left="0.6" right="0.31" top="0.75" bottom="0.75" header="0.3" footer="0.3"/>
  <pageSetup fitToHeight="0" fitToWidth="1" horizontalDpi="600" verticalDpi="600" orientation="portrait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2"/>
  <sheetViews>
    <sheetView zoomScale="85" zoomScaleNormal="85" zoomScalePageLayoutView="0" workbookViewId="0" topLeftCell="A17">
      <pane ySplit="20" topLeftCell="A82" activePane="bottomLeft" state="frozen"/>
      <selection pane="topLeft" activeCell="A17" sqref="A17"/>
      <selection pane="bottomLeft" activeCell="K92" sqref="K92"/>
    </sheetView>
  </sheetViews>
  <sheetFormatPr defaultColWidth="9.140625" defaultRowHeight="15"/>
  <cols>
    <col min="1" max="1" width="7.7109375" style="5" customWidth="1"/>
    <col min="2" max="2" width="9.140625" style="5" customWidth="1"/>
    <col min="3" max="3" width="8.00390625" style="5" customWidth="1"/>
    <col min="4" max="5" width="9.140625" style="5" customWidth="1"/>
    <col min="6" max="6" width="11.7109375" style="5" customWidth="1"/>
    <col min="7" max="8" width="9.140625" style="5" customWidth="1"/>
    <col min="9" max="9" width="10.421875" style="5" customWidth="1"/>
    <col min="10" max="12" width="9.421875" style="75" customWidth="1"/>
    <col min="13" max="13" width="9.421875" style="76" customWidth="1"/>
    <col min="14" max="14" width="15.28125" style="5" customWidth="1"/>
    <col min="15" max="16384" width="9.140625" style="5" customWidth="1"/>
  </cols>
  <sheetData>
    <row r="1" spans="10:14" s="8" customFormat="1" ht="12">
      <c r="J1" s="72"/>
      <c r="K1" s="72"/>
      <c r="L1" s="72"/>
      <c r="M1" s="73"/>
      <c r="N1" s="9" t="s">
        <v>122</v>
      </c>
    </row>
    <row r="2" s="8" customFormat="1" ht="24" customHeight="1"/>
    <row r="3" spans="1:15" ht="14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4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s="89" customFormat="1" ht="40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s="3" customFormat="1" ht="1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3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s="16" customFormat="1" ht="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3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s="16" customFormat="1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14.2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s="89" customFormat="1" ht="30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s="3" customFormat="1" ht="1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4.2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s="16" customFormat="1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s="16" customFormat="1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4" s="16" customFormat="1" ht="15">
      <c r="A18" s="8"/>
      <c r="B18" s="8"/>
      <c r="C18" s="8"/>
      <c r="D18" s="8"/>
      <c r="E18" s="8"/>
      <c r="F18" s="8"/>
      <c r="G18" s="8"/>
      <c r="H18" s="8"/>
      <c r="I18" s="8"/>
      <c r="J18" s="72"/>
      <c r="K18" s="72"/>
      <c r="L18" s="72"/>
      <c r="M18" s="73"/>
      <c r="N18" s="9" t="s">
        <v>122</v>
      </c>
    </row>
    <row r="19" spans="1:14" s="16" customFormat="1" ht="26.25" customHeight="1">
      <c r="A19" s="8"/>
      <c r="B19" s="8"/>
      <c r="C19" s="8"/>
      <c r="D19" s="8"/>
      <c r="E19" s="8"/>
      <c r="F19" s="8"/>
      <c r="G19" s="8"/>
      <c r="H19" s="8"/>
      <c r="I19" s="8"/>
      <c r="J19" s="72"/>
      <c r="K19" s="72"/>
      <c r="L19" s="74"/>
      <c r="M19" s="183" t="s">
        <v>1</v>
      </c>
      <c r="N19" s="183"/>
    </row>
    <row r="20" spans="1:14" s="16" customFormat="1" ht="15.75">
      <c r="A20" s="5"/>
      <c r="B20" s="5"/>
      <c r="C20" s="5"/>
      <c r="D20" s="5"/>
      <c r="E20" s="5"/>
      <c r="F20" s="5"/>
      <c r="G20" s="5"/>
      <c r="H20" s="5"/>
      <c r="I20" s="5"/>
      <c r="J20" s="75"/>
      <c r="K20" s="75"/>
      <c r="L20" s="75"/>
      <c r="M20" s="76"/>
      <c r="N20" s="5"/>
    </row>
    <row r="21" spans="1:14" s="16" customFormat="1" ht="15.75">
      <c r="A21" s="339" t="s">
        <v>123</v>
      </c>
      <c r="B21" s="339"/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39"/>
    </row>
    <row r="22" spans="1:14" s="16" customFormat="1" ht="15.75">
      <c r="A22" s="5"/>
      <c r="B22" s="5"/>
      <c r="C22" s="5"/>
      <c r="D22" s="5"/>
      <c r="E22" s="5"/>
      <c r="F22" s="5"/>
      <c r="G22" s="5"/>
      <c r="H22" s="5"/>
      <c r="I22" s="5"/>
      <c r="J22" s="75"/>
      <c r="K22" s="75"/>
      <c r="L22" s="75"/>
      <c r="M22" s="76"/>
      <c r="N22" s="5"/>
    </row>
    <row r="23" spans="1:13" s="16" customFormat="1" ht="15" customHeight="1">
      <c r="A23" s="16" t="s">
        <v>124</v>
      </c>
      <c r="D23" s="343" t="s">
        <v>772</v>
      </c>
      <c r="E23" s="343"/>
      <c r="F23" s="343"/>
      <c r="G23" s="343"/>
      <c r="H23" s="343"/>
      <c r="I23" s="343"/>
      <c r="J23" s="343"/>
      <c r="K23" s="343"/>
      <c r="L23" s="343"/>
      <c r="M23" s="343"/>
    </row>
    <row r="24" spans="1:14" s="16" customFormat="1" ht="15">
      <c r="A24" s="3"/>
      <c r="B24" s="3"/>
      <c r="C24" s="3"/>
      <c r="D24" s="187" t="s">
        <v>5</v>
      </c>
      <c r="E24" s="187"/>
      <c r="F24" s="187"/>
      <c r="G24" s="187"/>
      <c r="H24" s="3"/>
      <c r="I24" s="3"/>
      <c r="J24" s="79"/>
      <c r="K24" s="79"/>
      <c r="L24" s="79"/>
      <c r="M24" s="80"/>
      <c r="N24" s="3"/>
    </row>
    <row r="25" spans="1:14" s="16" customFormat="1" ht="15.75">
      <c r="A25" s="5"/>
      <c r="B25" s="5"/>
      <c r="C25" s="5"/>
      <c r="D25" s="5"/>
      <c r="E25" s="5"/>
      <c r="F25" s="5"/>
      <c r="G25" s="5"/>
      <c r="H25" s="5"/>
      <c r="I25" s="5"/>
      <c r="J25" s="75"/>
      <c r="K25" s="75"/>
      <c r="L25" s="75"/>
      <c r="M25" s="76"/>
      <c r="N25" s="5"/>
    </row>
    <row r="26" spans="4:13" s="16" customFormat="1" ht="15">
      <c r="D26" s="17" t="s">
        <v>125</v>
      </c>
      <c r="E26" s="340" t="s">
        <v>789</v>
      </c>
      <c r="F26" s="340"/>
      <c r="G26" s="340"/>
      <c r="H26" s="340"/>
      <c r="J26" s="77"/>
      <c r="K26" s="77"/>
      <c r="L26" s="77"/>
      <c r="M26" s="78"/>
    </row>
    <row r="27" spans="1:14" s="16" customFormat="1" ht="15.75">
      <c r="A27" s="5"/>
      <c r="B27" s="5"/>
      <c r="C27" s="5"/>
      <c r="D27" s="5"/>
      <c r="E27" s="5"/>
      <c r="F27" s="5"/>
      <c r="G27" s="5"/>
      <c r="H27" s="5"/>
      <c r="I27" s="5"/>
      <c r="J27" s="75"/>
      <c r="K27" s="75"/>
      <c r="L27" s="75"/>
      <c r="M27" s="76"/>
      <c r="N27" s="5"/>
    </row>
    <row r="28" spans="7:13" s="16" customFormat="1" ht="15">
      <c r="G28" s="17" t="s">
        <v>126</v>
      </c>
      <c r="H28" s="18" t="s">
        <v>863</v>
      </c>
      <c r="I28" s="16" t="s">
        <v>7</v>
      </c>
      <c r="J28" s="77"/>
      <c r="K28" s="77"/>
      <c r="L28" s="77"/>
      <c r="M28" s="78"/>
    </row>
    <row r="29" spans="1:14" s="16" customFormat="1" ht="15.75">
      <c r="A29" s="5"/>
      <c r="B29" s="5"/>
      <c r="C29" s="5"/>
      <c r="D29" s="5"/>
      <c r="E29" s="5"/>
      <c r="F29" s="5"/>
      <c r="G29" s="5"/>
      <c r="H29" s="5"/>
      <c r="I29" s="5"/>
      <c r="J29" s="75"/>
      <c r="K29" s="75"/>
      <c r="L29" s="75"/>
      <c r="M29" s="76"/>
      <c r="N29" s="5"/>
    </row>
    <row r="30" spans="1:14" s="16" customFormat="1" ht="90" customHeight="1">
      <c r="A30" s="16" t="s">
        <v>127</v>
      </c>
      <c r="H30" s="149"/>
      <c r="I30" s="341" t="s">
        <v>864</v>
      </c>
      <c r="J30" s="341"/>
      <c r="K30" s="341"/>
      <c r="L30" s="341"/>
      <c r="M30" s="341"/>
      <c r="N30" s="341"/>
    </row>
    <row r="31" spans="1:14" s="16" customFormat="1" ht="15">
      <c r="A31" s="19" t="s">
        <v>9</v>
      </c>
      <c r="B31" s="3"/>
      <c r="C31" s="3"/>
      <c r="D31" s="3"/>
      <c r="E31" s="3"/>
      <c r="F31" s="3"/>
      <c r="G31" s="3"/>
      <c r="H31" s="3"/>
      <c r="I31" s="3"/>
      <c r="J31" s="79"/>
      <c r="K31" s="79"/>
      <c r="L31" s="79"/>
      <c r="M31" s="80"/>
      <c r="N31" s="3"/>
    </row>
    <row r="32" spans="1:14" s="16" customFormat="1" ht="15.75">
      <c r="A32" s="5"/>
      <c r="B32" s="5"/>
      <c r="C32" s="5"/>
      <c r="D32" s="5"/>
      <c r="E32" s="5"/>
      <c r="F32" s="5"/>
      <c r="G32" s="5"/>
      <c r="H32" s="5"/>
      <c r="I32" s="5"/>
      <c r="J32" s="75"/>
      <c r="K32" s="75"/>
      <c r="L32" s="75"/>
      <c r="M32" s="76"/>
      <c r="N32" s="5"/>
    </row>
    <row r="33" spans="1:14" s="16" customFormat="1" ht="15.75" thickBot="1">
      <c r="A33" s="342" t="s">
        <v>128</v>
      </c>
      <c r="B33" s="342"/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</row>
    <row r="34" spans="1:14" s="8" customFormat="1" ht="30" customHeight="1">
      <c r="A34" s="290" t="s">
        <v>129</v>
      </c>
      <c r="B34" s="292" t="s">
        <v>130</v>
      </c>
      <c r="C34" s="293"/>
      <c r="D34" s="293"/>
      <c r="E34" s="293"/>
      <c r="F34" s="293"/>
      <c r="G34" s="293"/>
      <c r="H34" s="294"/>
      <c r="I34" s="298" t="s">
        <v>131</v>
      </c>
      <c r="J34" s="350">
        <v>2021</v>
      </c>
      <c r="K34" s="351"/>
      <c r="L34" s="302" t="s">
        <v>884</v>
      </c>
      <c r="M34" s="303"/>
      <c r="N34" s="304" t="s">
        <v>15</v>
      </c>
    </row>
    <row r="35" spans="1:14" s="8" customFormat="1" ht="33.75">
      <c r="A35" s="291"/>
      <c r="B35" s="295"/>
      <c r="C35" s="296"/>
      <c r="D35" s="296"/>
      <c r="E35" s="296"/>
      <c r="F35" s="296"/>
      <c r="G35" s="296"/>
      <c r="H35" s="297"/>
      <c r="I35" s="299"/>
      <c r="J35" s="90" t="s">
        <v>16</v>
      </c>
      <c r="K35" s="91" t="s">
        <v>17</v>
      </c>
      <c r="L35" s="92" t="s">
        <v>132</v>
      </c>
      <c r="M35" s="93" t="s">
        <v>133</v>
      </c>
      <c r="N35" s="305"/>
    </row>
    <row r="36" spans="1:14" s="3" customFormat="1" ht="12" thickBot="1">
      <c r="A36" s="94">
        <v>1</v>
      </c>
      <c r="B36" s="344">
        <v>2</v>
      </c>
      <c r="C36" s="345"/>
      <c r="D36" s="345"/>
      <c r="E36" s="345"/>
      <c r="F36" s="345"/>
      <c r="G36" s="345"/>
      <c r="H36" s="346"/>
      <c r="I36" s="95">
        <v>3</v>
      </c>
      <c r="J36" s="96">
        <v>4</v>
      </c>
      <c r="K36" s="97">
        <v>5</v>
      </c>
      <c r="L36" s="97">
        <v>6</v>
      </c>
      <c r="M36" s="97">
        <v>7</v>
      </c>
      <c r="N36" s="95">
        <v>8</v>
      </c>
    </row>
    <row r="37" spans="1:14" ht="16.5" thickBot="1">
      <c r="A37" s="327" t="s">
        <v>134</v>
      </c>
      <c r="B37" s="328"/>
      <c r="C37" s="328"/>
      <c r="D37" s="328"/>
      <c r="E37" s="328"/>
      <c r="F37" s="328"/>
      <c r="G37" s="328"/>
      <c r="H37" s="328"/>
      <c r="I37" s="328"/>
      <c r="J37" s="328"/>
      <c r="K37" s="328"/>
      <c r="L37" s="328"/>
      <c r="M37" s="328"/>
      <c r="N37" s="329"/>
    </row>
    <row r="38" spans="1:14" s="8" customFormat="1" ht="12">
      <c r="A38" s="98" t="s">
        <v>135</v>
      </c>
      <c r="B38" s="347" t="s">
        <v>136</v>
      </c>
      <c r="C38" s="348"/>
      <c r="D38" s="348"/>
      <c r="E38" s="348"/>
      <c r="F38" s="348"/>
      <c r="G38" s="348"/>
      <c r="H38" s="349"/>
      <c r="I38" s="99" t="s">
        <v>137</v>
      </c>
      <c r="J38" s="81">
        <v>43.707</v>
      </c>
      <c r="K38" s="159">
        <f>45.263</f>
        <v>45.263</v>
      </c>
      <c r="L38" s="117">
        <f>K38-J38</f>
        <v>1.5559999999999974</v>
      </c>
      <c r="M38" s="22"/>
      <c r="N38" s="20"/>
    </row>
    <row r="39" spans="1:14" s="8" customFormat="1" ht="12">
      <c r="A39" s="100" t="s">
        <v>138</v>
      </c>
      <c r="B39" s="260" t="s">
        <v>139</v>
      </c>
      <c r="C39" s="261"/>
      <c r="D39" s="261"/>
      <c r="E39" s="261"/>
      <c r="F39" s="261"/>
      <c r="G39" s="261"/>
      <c r="H39" s="262"/>
      <c r="I39" s="101" t="s">
        <v>137</v>
      </c>
      <c r="J39" s="82" t="s">
        <v>348</v>
      </c>
      <c r="K39" s="50"/>
      <c r="L39" s="117"/>
      <c r="M39" s="22"/>
      <c r="N39" s="23"/>
    </row>
    <row r="40" spans="1:14" s="8" customFormat="1" ht="24" customHeight="1">
      <c r="A40" s="100" t="s">
        <v>140</v>
      </c>
      <c r="B40" s="251" t="s">
        <v>141</v>
      </c>
      <c r="C40" s="252"/>
      <c r="D40" s="252"/>
      <c r="E40" s="252"/>
      <c r="F40" s="252"/>
      <c r="G40" s="252"/>
      <c r="H40" s="253"/>
      <c r="I40" s="101" t="s">
        <v>137</v>
      </c>
      <c r="J40" s="82" t="s">
        <v>348</v>
      </c>
      <c r="K40" s="50">
        <v>0</v>
      </c>
      <c r="L40" s="117"/>
      <c r="M40" s="22"/>
      <c r="N40" s="23"/>
    </row>
    <row r="41" spans="1:14" s="8" customFormat="1" ht="24" customHeight="1">
      <c r="A41" s="100" t="s">
        <v>142</v>
      </c>
      <c r="B41" s="251" t="s">
        <v>143</v>
      </c>
      <c r="C41" s="252"/>
      <c r="D41" s="252"/>
      <c r="E41" s="252"/>
      <c r="F41" s="252"/>
      <c r="G41" s="252"/>
      <c r="H41" s="253"/>
      <c r="I41" s="101" t="s">
        <v>137</v>
      </c>
      <c r="J41" s="82" t="s">
        <v>348</v>
      </c>
      <c r="K41" s="50">
        <v>0</v>
      </c>
      <c r="L41" s="117"/>
      <c r="M41" s="22"/>
      <c r="N41" s="23"/>
    </row>
    <row r="42" spans="1:14" s="8" customFormat="1" ht="24" customHeight="1">
      <c r="A42" s="100" t="s">
        <v>144</v>
      </c>
      <c r="B42" s="251" t="s">
        <v>145</v>
      </c>
      <c r="C42" s="252"/>
      <c r="D42" s="252"/>
      <c r="E42" s="252"/>
      <c r="F42" s="252"/>
      <c r="G42" s="252"/>
      <c r="H42" s="253"/>
      <c r="I42" s="101" t="s">
        <v>137</v>
      </c>
      <c r="J42" s="82" t="s">
        <v>348</v>
      </c>
      <c r="K42" s="50">
        <v>0</v>
      </c>
      <c r="L42" s="117"/>
      <c r="M42" s="22"/>
      <c r="N42" s="23"/>
    </row>
    <row r="43" spans="1:14" s="8" customFormat="1" ht="12">
      <c r="A43" s="100" t="s">
        <v>146</v>
      </c>
      <c r="B43" s="260" t="s">
        <v>147</v>
      </c>
      <c r="C43" s="261"/>
      <c r="D43" s="261"/>
      <c r="E43" s="261"/>
      <c r="F43" s="261"/>
      <c r="G43" s="261"/>
      <c r="H43" s="262"/>
      <c r="I43" s="101" t="s">
        <v>137</v>
      </c>
      <c r="J43" s="82" t="s">
        <v>348</v>
      </c>
      <c r="K43" s="50">
        <v>0</v>
      </c>
      <c r="L43" s="117"/>
      <c r="M43" s="22"/>
      <c r="N43" s="23"/>
    </row>
    <row r="44" spans="1:14" s="8" customFormat="1" ht="12">
      <c r="A44" s="100" t="s">
        <v>148</v>
      </c>
      <c r="B44" s="260" t="s">
        <v>149</v>
      </c>
      <c r="C44" s="261"/>
      <c r="D44" s="261"/>
      <c r="E44" s="261"/>
      <c r="F44" s="261"/>
      <c r="G44" s="261"/>
      <c r="H44" s="262"/>
      <c r="I44" s="101" t="s">
        <v>137</v>
      </c>
      <c r="J44" s="118">
        <v>43.707</v>
      </c>
      <c r="K44" s="50">
        <v>44.92426614</v>
      </c>
      <c r="L44" s="117">
        <f>K44-J44</f>
        <v>1.2172661399999996</v>
      </c>
      <c r="M44" s="120">
        <f>L44/J44</f>
        <v>0.027850599217516633</v>
      </c>
      <c r="N44" s="23"/>
    </row>
    <row r="45" spans="1:14" s="8" customFormat="1" ht="12">
      <c r="A45" s="100" t="s">
        <v>150</v>
      </c>
      <c r="B45" s="260" t="s">
        <v>151</v>
      </c>
      <c r="C45" s="261"/>
      <c r="D45" s="261"/>
      <c r="E45" s="261"/>
      <c r="F45" s="261"/>
      <c r="G45" s="261"/>
      <c r="H45" s="262"/>
      <c r="I45" s="101" t="s">
        <v>137</v>
      </c>
      <c r="J45" s="82" t="s">
        <v>348</v>
      </c>
      <c r="K45" s="50">
        <v>0</v>
      </c>
      <c r="L45" s="117"/>
      <c r="M45" s="22"/>
      <c r="N45" s="23"/>
    </row>
    <row r="46" spans="1:14" s="8" customFormat="1" ht="12">
      <c r="A46" s="100" t="s">
        <v>152</v>
      </c>
      <c r="B46" s="260" t="s">
        <v>153</v>
      </c>
      <c r="C46" s="261"/>
      <c r="D46" s="261"/>
      <c r="E46" s="261"/>
      <c r="F46" s="261"/>
      <c r="G46" s="261"/>
      <c r="H46" s="262"/>
      <c r="I46" s="101" t="s">
        <v>137</v>
      </c>
      <c r="J46" s="82" t="s">
        <v>348</v>
      </c>
      <c r="K46" s="50">
        <v>0.33838132</v>
      </c>
      <c r="L46" s="117"/>
      <c r="M46" s="22"/>
      <c r="N46" s="23"/>
    </row>
    <row r="47" spans="1:14" s="8" customFormat="1" ht="12">
      <c r="A47" s="100" t="s">
        <v>154</v>
      </c>
      <c r="B47" s="260" t="s">
        <v>155</v>
      </c>
      <c r="C47" s="261"/>
      <c r="D47" s="261"/>
      <c r="E47" s="261"/>
      <c r="F47" s="261"/>
      <c r="G47" s="261"/>
      <c r="H47" s="262"/>
      <c r="I47" s="101" t="s">
        <v>137</v>
      </c>
      <c r="J47" s="82" t="s">
        <v>348</v>
      </c>
      <c r="K47" s="50">
        <v>0</v>
      </c>
      <c r="L47" s="117"/>
      <c r="M47" s="22"/>
      <c r="N47" s="23"/>
    </row>
    <row r="48" spans="1:14" s="8" customFormat="1" ht="12">
      <c r="A48" s="100" t="s">
        <v>156</v>
      </c>
      <c r="B48" s="260" t="s">
        <v>157</v>
      </c>
      <c r="C48" s="261"/>
      <c r="D48" s="261"/>
      <c r="E48" s="261"/>
      <c r="F48" s="261"/>
      <c r="G48" s="261"/>
      <c r="H48" s="262"/>
      <c r="I48" s="101" t="s">
        <v>137</v>
      </c>
      <c r="J48" s="82" t="s">
        <v>348</v>
      </c>
      <c r="K48" s="50">
        <v>0</v>
      </c>
      <c r="L48" s="117"/>
      <c r="M48" s="22"/>
      <c r="N48" s="23"/>
    </row>
    <row r="49" spans="1:14" s="8" customFormat="1" ht="24" customHeight="1">
      <c r="A49" s="100" t="s">
        <v>158</v>
      </c>
      <c r="B49" s="251" t="s">
        <v>159</v>
      </c>
      <c r="C49" s="252"/>
      <c r="D49" s="252"/>
      <c r="E49" s="252"/>
      <c r="F49" s="252"/>
      <c r="G49" s="252"/>
      <c r="H49" s="253"/>
      <c r="I49" s="101" t="s">
        <v>137</v>
      </c>
      <c r="J49" s="82" t="s">
        <v>348</v>
      </c>
      <c r="K49" s="50">
        <v>0</v>
      </c>
      <c r="L49" s="117"/>
      <c r="M49" s="22"/>
      <c r="N49" s="23"/>
    </row>
    <row r="50" spans="1:14" s="8" customFormat="1" ht="12">
      <c r="A50" s="100" t="s">
        <v>160</v>
      </c>
      <c r="B50" s="244" t="s">
        <v>161</v>
      </c>
      <c r="C50" s="245"/>
      <c r="D50" s="245"/>
      <c r="E50" s="245"/>
      <c r="F50" s="245"/>
      <c r="G50" s="245"/>
      <c r="H50" s="246"/>
      <c r="I50" s="101" t="s">
        <v>137</v>
      </c>
      <c r="J50" s="82" t="s">
        <v>348</v>
      </c>
      <c r="K50" s="50">
        <v>0</v>
      </c>
      <c r="L50" s="117"/>
      <c r="M50" s="22"/>
      <c r="N50" s="23"/>
    </row>
    <row r="51" spans="1:14" s="8" customFormat="1" ht="12">
      <c r="A51" s="100" t="s">
        <v>162</v>
      </c>
      <c r="B51" s="244" t="s">
        <v>163</v>
      </c>
      <c r="C51" s="245"/>
      <c r="D51" s="245"/>
      <c r="E51" s="245"/>
      <c r="F51" s="245"/>
      <c r="G51" s="245"/>
      <c r="H51" s="246"/>
      <c r="I51" s="101" t="s">
        <v>137</v>
      </c>
      <c r="J51" s="82" t="s">
        <v>348</v>
      </c>
      <c r="K51" s="50">
        <v>0</v>
      </c>
      <c r="L51" s="117"/>
      <c r="M51" s="22"/>
      <c r="N51" s="23"/>
    </row>
    <row r="52" spans="1:14" s="8" customFormat="1" ht="12.75" thickBot="1">
      <c r="A52" s="102" t="s">
        <v>164</v>
      </c>
      <c r="B52" s="263" t="s">
        <v>165</v>
      </c>
      <c r="C52" s="264"/>
      <c r="D52" s="264"/>
      <c r="E52" s="264"/>
      <c r="F52" s="264"/>
      <c r="G52" s="264"/>
      <c r="H52" s="265"/>
      <c r="I52" s="103" t="s">
        <v>137</v>
      </c>
      <c r="J52" s="82" t="s">
        <v>348</v>
      </c>
      <c r="K52" s="50">
        <v>0</v>
      </c>
      <c r="L52" s="117"/>
      <c r="M52" s="24"/>
      <c r="N52" s="25"/>
    </row>
    <row r="53" spans="1:14" s="8" customFormat="1" ht="24" customHeight="1">
      <c r="A53" s="104" t="s">
        <v>166</v>
      </c>
      <c r="B53" s="336" t="s">
        <v>167</v>
      </c>
      <c r="C53" s="337"/>
      <c r="D53" s="337"/>
      <c r="E53" s="337"/>
      <c r="F53" s="337"/>
      <c r="G53" s="337"/>
      <c r="H53" s="338"/>
      <c r="I53" s="105" t="s">
        <v>137</v>
      </c>
      <c r="J53" s="82">
        <v>43.836</v>
      </c>
      <c r="K53" s="50">
        <f>32.965+13.87619395</f>
        <v>46.841193950000005</v>
      </c>
      <c r="L53" s="117">
        <f>K53-J53</f>
        <v>3.005193950000006</v>
      </c>
      <c r="M53" s="122">
        <f>L53/J53</f>
        <v>0.0685553871247378</v>
      </c>
      <c r="N53" s="27"/>
    </row>
    <row r="54" spans="1:14" s="8" customFormat="1" ht="12">
      <c r="A54" s="100" t="s">
        <v>168</v>
      </c>
      <c r="B54" s="260" t="s">
        <v>139</v>
      </c>
      <c r="C54" s="261"/>
      <c r="D54" s="261"/>
      <c r="E54" s="261"/>
      <c r="F54" s="261"/>
      <c r="G54" s="261"/>
      <c r="H54" s="262"/>
      <c r="I54" s="101" t="s">
        <v>137</v>
      </c>
      <c r="J54" s="82" t="s">
        <v>348</v>
      </c>
      <c r="K54" s="50">
        <v>0</v>
      </c>
      <c r="L54" s="117"/>
      <c r="M54" s="22"/>
      <c r="N54" s="23"/>
    </row>
    <row r="55" spans="1:14" s="8" customFormat="1" ht="24" customHeight="1">
      <c r="A55" s="100" t="s">
        <v>169</v>
      </c>
      <c r="B55" s="254" t="s">
        <v>141</v>
      </c>
      <c r="C55" s="255"/>
      <c r="D55" s="255"/>
      <c r="E55" s="255"/>
      <c r="F55" s="255"/>
      <c r="G55" s="255"/>
      <c r="H55" s="256"/>
      <c r="I55" s="101" t="s">
        <v>137</v>
      </c>
      <c r="J55" s="82" t="s">
        <v>348</v>
      </c>
      <c r="K55" s="50">
        <v>0</v>
      </c>
      <c r="L55" s="117"/>
      <c r="M55" s="22"/>
      <c r="N55" s="23"/>
    </row>
    <row r="56" spans="1:14" s="8" customFormat="1" ht="24" customHeight="1">
      <c r="A56" s="100" t="s">
        <v>170</v>
      </c>
      <c r="B56" s="254" t="s">
        <v>143</v>
      </c>
      <c r="C56" s="255"/>
      <c r="D56" s="255"/>
      <c r="E56" s="255"/>
      <c r="F56" s="255"/>
      <c r="G56" s="255"/>
      <c r="H56" s="256"/>
      <c r="I56" s="101" t="s">
        <v>137</v>
      </c>
      <c r="J56" s="82" t="s">
        <v>348</v>
      </c>
      <c r="K56" s="50">
        <v>0</v>
      </c>
      <c r="L56" s="117"/>
      <c r="M56" s="22"/>
      <c r="N56" s="23"/>
    </row>
    <row r="57" spans="1:14" s="8" customFormat="1" ht="24" customHeight="1">
      <c r="A57" s="100" t="s">
        <v>171</v>
      </c>
      <c r="B57" s="254" t="s">
        <v>145</v>
      </c>
      <c r="C57" s="255"/>
      <c r="D57" s="255"/>
      <c r="E57" s="255"/>
      <c r="F57" s="255"/>
      <c r="G57" s="255"/>
      <c r="H57" s="256"/>
      <c r="I57" s="101" t="s">
        <v>137</v>
      </c>
      <c r="J57" s="82" t="s">
        <v>348</v>
      </c>
      <c r="K57" s="50">
        <v>0</v>
      </c>
      <c r="L57" s="117"/>
      <c r="M57" s="22"/>
      <c r="N57" s="23"/>
    </row>
    <row r="58" spans="1:14" s="8" customFormat="1" ht="12">
      <c r="A58" s="100" t="s">
        <v>172</v>
      </c>
      <c r="B58" s="260" t="s">
        <v>147</v>
      </c>
      <c r="C58" s="261"/>
      <c r="D58" s="261"/>
      <c r="E58" s="261"/>
      <c r="F58" s="261"/>
      <c r="G58" s="261"/>
      <c r="H58" s="262"/>
      <c r="I58" s="101" t="s">
        <v>137</v>
      </c>
      <c r="J58" s="82" t="s">
        <v>348</v>
      </c>
      <c r="K58" s="50">
        <v>0</v>
      </c>
      <c r="L58" s="117"/>
      <c r="M58" s="22"/>
      <c r="N58" s="23"/>
    </row>
    <row r="59" spans="1:14" s="8" customFormat="1" ht="12">
      <c r="A59" s="100" t="s">
        <v>173</v>
      </c>
      <c r="B59" s="260" t="s">
        <v>149</v>
      </c>
      <c r="C59" s="261"/>
      <c r="D59" s="261"/>
      <c r="E59" s="261"/>
      <c r="F59" s="261"/>
      <c r="G59" s="261"/>
      <c r="H59" s="262"/>
      <c r="I59" s="101" t="s">
        <v>137</v>
      </c>
      <c r="J59" s="118">
        <v>43.836</v>
      </c>
      <c r="K59" s="117">
        <f>32.6516893+13.87619395</f>
        <v>46.52788325</v>
      </c>
      <c r="L59" s="117">
        <f>K59-J59</f>
        <v>2.6918832500000036</v>
      </c>
      <c r="M59" s="120">
        <f>L59/J59</f>
        <v>0.06140804932019353</v>
      </c>
      <c r="N59" s="23"/>
    </row>
    <row r="60" spans="1:14" s="8" customFormat="1" ht="12">
      <c r="A60" s="100" t="s">
        <v>174</v>
      </c>
      <c r="B60" s="260" t="s">
        <v>151</v>
      </c>
      <c r="C60" s="261"/>
      <c r="D60" s="261"/>
      <c r="E60" s="261"/>
      <c r="F60" s="261"/>
      <c r="G60" s="261"/>
      <c r="H60" s="262"/>
      <c r="I60" s="101" t="s">
        <v>137</v>
      </c>
      <c r="J60" s="82" t="s">
        <v>348</v>
      </c>
      <c r="K60" s="50">
        <v>0</v>
      </c>
      <c r="L60" s="117"/>
      <c r="M60" s="22"/>
      <c r="N60" s="23"/>
    </row>
    <row r="61" spans="1:14" s="8" customFormat="1" ht="12">
      <c r="A61" s="100" t="s">
        <v>175</v>
      </c>
      <c r="B61" s="260" t="s">
        <v>153</v>
      </c>
      <c r="C61" s="261"/>
      <c r="D61" s="261"/>
      <c r="E61" s="261"/>
      <c r="F61" s="261"/>
      <c r="G61" s="261"/>
      <c r="H61" s="262"/>
      <c r="I61" s="101" t="s">
        <v>137</v>
      </c>
      <c r="J61" s="82" t="s">
        <v>348</v>
      </c>
      <c r="K61" s="50">
        <v>0.313437</v>
      </c>
      <c r="L61" s="117"/>
      <c r="M61" s="22"/>
      <c r="N61" s="23"/>
    </row>
    <row r="62" spans="1:14" s="8" customFormat="1" ht="12">
      <c r="A62" s="100" t="s">
        <v>176</v>
      </c>
      <c r="B62" s="260" t="s">
        <v>155</v>
      </c>
      <c r="C62" s="261"/>
      <c r="D62" s="261"/>
      <c r="E62" s="261"/>
      <c r="F62" s="261"/>
      <c r="G62" s="261"/>
      <c r="H62" s="262"/>
      <c r="I62" s="101" t="s">
        <v>137</v>
      </c>
      <c r="J62" s="82" t="s">
        <v>348</v>
      </c>
      <c r="K62" s="50">
        <v>0</v>
      </c>
      <c r="L62" s="117"/>
      <c r="M62" s="22"/>
      <c r="N62" s="23"/>
    </row>
    <row r="63" spans="1:14" s="8" customFormat="1" ht="12">
      <c r="A63" s="100" t="s">
        <v>177</v>
      </c>
      <c r="B63" s="260" t="s">
        <v>157</v>
      </c>
      <c r="C63" s="261"/>
      <c r="D63" s="261"/>
      <c r="E63" s="261"/>
      <c r="F63" s="261"/>
      <c r="G63" s="261"/>
      <c r="H63" s="262"/>
      <c r="I63" s="101" t="s">
        <v>137</v>
      </c>
      <c r="J63" s="82" t="s">
        <v>348</v>
      </c>
      <c r="K63" s="50">
        <v>0</v>
      </c>
      <c r="L63" s="117"/>
      <c r="M63" s="22"/>
      <c r="N63" s="23"/>
    </row>
    <row r="64" spans="1:14" s="8" customFormat="1" ht="24" customHeight="1">
      <c r="A64" s="100" t="s">
        <v>178</v>
      </c>
      <c r="B64" s="251" t="s">
        <v>159</v>
      </c>
      <c r="C64" s="252"/>
      <c r="D64" s="252"/>
      <c r="E64" s="252"/>
      <c r="F64" s="252"/>
      <c r="G64" s="252"/>
      <c r="H64" s="253"/>
      <c r="I64" s="101" t="s">
        <v>137</v>
      </c>
      <c r="J64" s="82" t="s">
        <v>348</v>
      </c>
      <c r="K64" s="50">
        <v>0</v>
      </c>
      <c r="L64" s="117"/>
      <c r="M64" s="22"/>
      <c r="N64" s="23"/>
    </row>
    <row r="65" spans="1:14" s="8" customFormat="1" ht="12">
      <c r="A65" s="100" t="s">
        <v>179</v>
      </c>
      <c r="B65" s="244" t="s">
        <v>161</v>
      </c>
      <c r="C65" s="245"/>
      <c r="D65" s="245"/>
      <c r="E65" s="245"/>
      <c r="F65" s="245"/>
      <c r="G65" s="245"/>
      <c r="H65" s="246"/>
      <c r="I65" s="101" t="s">
        <v>137</v>
      </c>
      <c r="J65" s="82" t="s">
        <v>348</v>
      </c>
      <c r="K65" s="50">
        <v>0</v>
      </c>
      <c r="L65" s="117"/>
      <c r="M65" s="22"/>
      <c r="N65" s="23"/>
    </row>
    <row r="66" spans="1:14" s="8" customFormat="1" ht="12">
      <c r="A66" s="100" t="s">
        <v>180</v>
      </c>
      <c r="B66" s="244" t="s">
        <v>163</v>
      </c>
      <c r="C66" s="245"/>
      <c r="D66" s="245"/>
      <c r="E66" s="245"/>
      <c r="F66" s="245"/>
      <c r="G66" s="245"/>
      <c r="H66" s="246"/>
      <c r="I66" s="101" t="s">
        <v>137</v>
      </c>
      <c r="J66" s="82" t="s">
        <v>348</v>
      </c>
      <c r="K66" s="50">
        <v>0</v>
      </c>
      <c r="L66" s="117"/>
      <c r="M66" s="22"/>
      <c r="N66" s="23"/>
    </row>
    <row r="67" spans="1:14" s="8" customFormat="1" ht="12">
      <c r="A67" s="100" t="s">
        <v>181</v>
      </c>
      <c r="B67" s="260" t="s">
        <v>165</v>
      </c>
      <c r="C67" s="261"/>
      <c r="D67" s="261"/>
      <c r="E67" s="261"/>
      <c r="F67" s="261"/>
      <c r="G67" s="261"/>
      <c r="H67" s="262"/>
      <c r="I67" s="101" t="s">
        <v>137</v>
      </c>
      <c r="J67" s="82" t="s">
        <v>348</v>
      </c>
      <c r="K67" s="50">
        <v>0</v>
      </c>
      <c r="L67" s="117"/>
      <c r="M67" s="22"/>
      <c r="N67" s="23"/>
    </row>
    <row r="68" spans="1:14" s="8" customFormat="1" ht="12">
      <c r="A68" s="100" t="s">
        <v>182</v>
      </c>
      <c r="B68" s="260" t="s">
        <v>183</v>
      </c>
      <c r="C68" s="261"/>
      <c r="D68" s="261"/>
      <c r="E68" s="261"/>
      <c r="F68" s="261"/>
      <c r="G68" s="261"/>
      <c r="H68" s="262"/>
      <c r="I68" s="101" t="s">
        <v>137</v>
      </c>
      <c r="J68" s="118">
        <v>9.657</v>
      </c>
      <c r="K68" s="117">
        <f>K69+K70+K75+K76</f>
        <v>10.368823579999999</v>
      </c>
      <c r="L68" s="117">
        <f>K68-J68</f>
        <v>0.711823579999999</v>
      </c>
      <c r="M68" s="120">
        <f>L68/J68</f>
        <v>0.07371063270166708</v>
      </c>
      <c r="N68" s="23"/>
    </row>
    <row r="69" spans="1:14" s="8" customFormat="1" ht="12">
      <c r="A69" s="100" t="s">
        <v>169</v>
      </c>
      <c r="B69" s="244" t="s">
        <v>184</v>
      </c>
      <c r="C69" s="245"/>
      <c r="D69" s="245"/>
      <c r="E69" s="245"/>
      <c r="F69" s="245"/>
      <c r="G69" s="245"/>
      <c r="H69" s="246"/>
      <c r="I69" s="101" t="s">
        <v>137</v>
      </c>
      <c r="J69" s="82" t="s">
        <v>348</v>
      </c>
      <c r="K69" s="50">
        <v>0</v>
      </c>
      <c r="L69" s="117"/>
      <c r="M69" s="22"/>
      <c r="N69" s="23"/>
    </row>
    <row r="70" spans="1:14" s="8" customFormat="1" ht="12">
      <c r="A70" s="100" t="s">
        <v>170</v>
      </c>
      <c r="B70" s="244" t="s">
        <v>185</v>
      </c>
      <c r="C70" s="245"/>
      <c r="D70" s="245"/>
      <c r="E70" s="245"/>
      <c r="F70" s="245"/>
      <c r="G70" s="245"/>
      <c r="H70" s="246"/>
      <c r="I70" s="101" t="s">
        <v>137</v>
      </c>
      <c r="J70" s="118">
        <v>5.891</v>
      </c>
      <c r="K70" s="117">
        <f>K71</f>
        <v>9.81193358</v>
      </c>
      <c r="L70" s="117">
        <f>K70-J70</f>
        <v>3.92093358</v>
      </c>
      <c r="M70" s="120">
        <f>L70/J70</f>
        <v>0.6655803055508402</v>
      </c>
      <c r="N70" s="23"/>
    </row>
    <row r="71" spans="1:14" s="8" customFormat="1" ht="12">
      <c r="A71" s="100" t="s">
        <v>186</v>
      </c>
      <c r="B71" s="275" t="s">
        <v>187</v>
      </c>
      <c r="C71" s="276"/>
      <c r="D71" s="276"/>
      <c r="E71" s="276"/>
      <c r="F71" s="276"/>
      <c r="G71" s="276"/>
      <c r="H71" s="277"/>
      <c r="I71" s="101" t="s">
        <v>137</v>
      </c>
      <c r="J71" s="118">
        <v>5.891</v>
      </c>
      <c r="K71" s="117">
        <f>K72</f>
        <v>9.81193358</v>
      </c>
      <c r="L71" s="117">
        <f>K71-J71</f>
        <v>3.92093358</v>
      </c>
      <c r="M71" s="120">
        <f>L71/J71</f>
        <v>0.6655803055508402</v>
      </c>
      <c r="N71" s="23"/>
    </row>
    <row r="72" spans="1:14" s="8" customFormat="1" ht="78.75">
      <c r="A72" s="100" t="s">
        <v>188</v>
      </c>
      <c r="B72" s="278" t="s">
        <v>189</v>
      </c>
      <c r="C72" s="279"/>
      <c r="D72" s="279"/>
      <c r="E72" s="279"/>
      <c r="F72" s="279"/>
      <c r="G72" s="279"/>
      <c r="H72" s="280"/>
      <c r="I72" s="101" t="s">
        <v>137</v>
      </c>
      <c r="J72" s="82">
        <v>5.891</v>
      </c>
      <c r="K72" s="50">
        <v>9.81193358</v>
      </c>
      <c r="L72" s="117">
        <f>K72-J72</f>
        <v>3.92093358</v>
      </c>
      <c r="M72" s="120">
        <f>L72/J72</f>
        <v>0.6655803055508402</v>
      </c>
      <c r="N72" s="23" t="s">
        <v>857</v>
      </c>
    </row>
    <row r="73" spans="1:14" s="8" customFormat="1" ht="12">
      <c r="A73" s="100" t="s">
        <v>190</v>
      </c>
      <c r="B73" s="269" t="s">
        <v>191</v>
      </c>
      <c r="C73" s="270"/>
      <c r="D73" s="270"/>
      <c r="E73" s="270"/>
      <c r="F73" s="270"/>
      <c r="G73" s="270"/>
      <c r="H73" s="271"/>
      <c r="I73" s="101" t="s">
        <v>137</v>
      </c>
      <c r="J73" s="82" t="s">
        <v>348</v>
      </c>
      <c r="K73" s="50">
        <v>0</v>
      </c>
      <c r="L73" s="117"/>
      <c r="M73" s="22"/>
      <c r="N73" s="23"/>
    </row>
    <row r="74" spans="1:14" s="8" customFormat="1" ht="12">
      <c r="A74" s="100" t="s">
        <v>192</v>
      </c>
      <c r="B74" s="275" t="s">
        <v>193</v>
      </c>
      <c r="C74" s="276"/>
      <c r="D74" s="276"/>
      <c r="E74" s="276"/>
      <c r="F74" s="276"/>
      <c r="G74" s="276"/>
      <c r="H74" s="277"/>
      <c r="I74" s="101" t="s">
        <v>137</v>
      </c>
      <c r="J74" s="82" t="s">
        <v>348</v>
      </c>
      <c r="K74" s="50">
        <v>0</v>
      </c>
      <c r="L74" s="117"/>
      <c r="M74" s="22"/>
      <c r="N74" s="23"/>
    </row>
    <row r="75" spans="1:14" s="8" customFormat="1" ht="12">
      <c r="A75" s="100" t="s">
        <v>171</v>
      </c>
      <c r="B75" s="244" t="s">
        <v>194</v>
      </c>
      <c r="C75" s="245"/>
      <c r="D75" s="245"/>
      <c r="E75" s="245"/>
      <c r="F75" s="245"/>
      <c r="G75" s="245"/>
      <c r="H75" s="246"/>
      <c r="I75" s="101" t="s">
        <v>137</v>
      </c>
      <c r="J75" s="82">
        <v>3.766</v>
      </c>
      <c r="K75" s="50">
        <v>0.55689</v>
      </c>
      <c r="L75" s="117">
        <f>K75-J75</f>
        <v>-3.20911</v>
      </c>
      <c r="M75" s="120">
        <f>L75/J75</f>
        <v>-0.8521269251194902</v>
      </c>
      <c r="N75" s="23"/>
    </row>
    <row r="76" spans="1:14" s="8" customFormat="1" ht="12">
      <c r="A76" s="100" t="s">
        <v>195</v>
      </c>
      <c r="B76" s="244" t="s">
        <v>196</v>
      </c>
      <c r="C76" s="245"/>
      <c r="D76" s="245"/>
      <c r="E76" s="245"/>
      <c r="F76" s="245"/>
      <c r="G76" s="245"/>
      <c r="H76" s="246"/>
      <c r="I76" s="101" t="s">
        <v>137</v>
      </c>
      <c r="J76" s="82" t="s">
        <v>348</v>
      </c>
      <c r="K76" s="50">
        <v>0</v>
      </c>
      <c r="L76" s="117"/>
      <c r="M76" s="22"/>
      <c r="N76" s="23"/>
    </row>
    <row r="77" spans="1:14" s="8" customFormat="1" ht="12">
      <c r="A77" s="100" t="s">
        <v>197</v>
      </c>
      <c r="B77" s="260" t="s">
        <v>198</v>
      </c>
      <c r="C77" s="261"/>
      <c r="D77" s="261"/>
      <c r="E77" s="261"/>
      <c r="F77" s="261"/>
      <c r="G77" s="261"/>
      <c r="H77" s="262"/>
      <c r="I77" s="101" t="s">
        <v>137</v>
      </c>
      <c r="J77" s="118">
        <v>5.471</v>
      </c>
      <c r="K77" s="117">
        <f>SUM(K78:K82)</f>
        <v>5.1190299999999995</v>
      </c>
      <c r="L77" s="117">
        <f>K77-J77</f>
        <v>-0.35197000000000056</v>
      </c>
      <c r="M77" s="120">
        <f>L77/J77</f>
        <v>-0.06433375982452944</v>
      </c>
      <c r="N77" s="23"/>
    </row>
    <row r="78" spans="1:14" s="8" customFormat="1" ht="24" customHeight="1">
      <c r="A78" s="100" t="s">
        <v>199</v>
      </c>
      <c r="B78" s="254" t="s">
        <v>200</v>
      </c>
      <c r="C78" s="255"/>
      <c r="D78" s="255"/>
      <c r="E78" s="255"/>
      <c r="F78" s="255"/>
      <c r="G78" s="255"/>
      <c r="H78" s="256"/>
      <c r="I78" s="101" t="s">
        <v>137</v>
      </c>
      <c r="J78" s="82" t="s">
        <v>348</v>
      </c>
      <c r="K78" s="50">
        <v>0.04097</v>
      </c>
      <c r="L78" s="117"/>
      <c r="M78" s="22"/>
      <c r="N78" s="23"/>
    </row>
    <row r="79" spans="1:14" s="8" customFormat="1" ht="24" customHeight="1">
      <c r="A79" s="100" t="s">
        <v>201</v>
      </c>
      <c r="B79" s="254" t="s">
        <v>202</v>
      </c>
      <c r="C79" s="255"/>
      <c r="D79" s="255"/>
      <c r="E79" s="255"/>
      <c r="F79" s="255"/>
      <c r="G79" s="255"/>
      <c r="H79" s="256"/>
      <c r="I79" s="101" t="s">
        <v>137</v>
      </c>
      <c r="J79" s="82" t="s">
        <v>348</v>
      </c>
      <c r="K79" s="50">
        <v>0</v>
      </c>
      <c r="L79" s="117"/>
      <c r="M79" s="22"/>
      <c r="N79" s="23"/>
    </row>
    <row r="80" spans="1:14" s="8" customFormat="1" ht="12">
      <c r="A80" s="100" t="s">
        <v>203</v>
      </c>
      <c r="B80" s="244" t="s">
        <v>204</v>
      </c>
      <c r="C80" s="245"/>
      <c r="D80" s="245"/>
      <c r="E80" s="245"/>
      <c r="F80" s="245"/>
      <c r="G80" s="245"/>
      <c r="H80" s="246"/>
      <c r="I80" s="101" t="s">
        <v>137</v>
      </c>
      <c r="J80" s="82" t="s">
        <v>348</v>
      </c>
      <c r="K80" s="50">
        <v>0</v>
      </c>
      <c r="L80" s="117"/>
      <c r="M80" s="22"/>
      <c r="N80" s="23"/>
    </row>
    <row r="81" spans="1:14" s="8" customFormat="1" ht="12">
      <c r="A81" s="100" t="s">
        <v>205</v>
      </c>
      <c r="B81" s="244" t="s">
        <v>206</v>
      </c>
      <c r="C81" s="245"/>
      <c r="D81" s="245"/>
      <c r="E81" s="245"/>
      <c r="F81" s="245"/>
      <c r="G81" s="245"/>
      <c r="H81" s="246"/>
      <c r="I81" s="101" t="s">
        <v>137</v>
      </c>
      <c r="J81" s="82" t="s">
        <v>348</v>
      </c>
      <c r="K81" s="50">
        <v>0</v>
      </c>
      <c r="L81" s="117"/>
      <c r="M81" s="22"/>
      <c r="N81" s="23"/>
    </row>
    <row r="82" spans="1:14" s="8" customFormat="1" ht="12">
      <c r="A82" s="100" t="s">
        <v>207</v>
      </c>
      <c r="B82" s="244" t="s">
        <v>208</v>
      </c>
      <c r="C82" s="245"/>
      <c r="D82" s="245"/>
      <c r="E82" s="245"/>
      <c r="F82" s="245"/>
      <c r="G82" s="245"/>
      <c r="H82" s="246"/>
      <c r="I82" s="101" t="s">
        <v>137</v>
      </c>
      <c r="J82" s="82">
        <v>5.471</v>
      </c>
      <c r="K82" s="50">
        <v>5.07806</v>
      </c>
      <c r="L82" s="117">
        <f>K82-J82</f>
        <v>-0.3929400000000003</v>
      </c>
      <c r="M82" s="120">
        <f>L82/J82</f>
        <v>-0.07182233595320787</v>
      </c>
      <c r="N82" s="23"/>
    </row>
    <row r="83" spans="1:14" s="8" customFormat="1" ht="12">
      <c r="A83" s="100" t="s">
        <v>209</v>
      </c>
      <c r="B83" s="260" t="s">
        <v>210</v>
      </c>
      <c r="C83" s="261"/>
      <c r="D83" s="261"/>
      <c r="E83" s="261"/>
      <c r="F83" s="261"/>
      <c r="G83" s="261"/>
      <c r="H83" s="262"/>
      <c r="I83" s="101" t="s">
        <v>137</v>
      </c>
      <c r="J83" s="82">
        <v>16.288</v>
      </c>
      <c r="K83" s="50">
        <v>17.83136</v>
      </c>
      <c r="L83" s="117">
        <f>K83-J83</f>
        <v>1.5433599999999998</v>
      </c>
      <c r="M83" s="120">
        <f>L83/J83</f>
        <v>0.09475442043222003</v>
      </c>
      <c r="N83" s="23"/>
    </row>
    <row r="84" spans="1:14" s="8" customFormat="1" ht="12">
      <c r="A84" s="100" t="s">
        <v>211</v>
      </c>
      <c r="B84" s="260" t="s">
        <v>212</v>
      </c>
      <c r="C84" s="261"/>
      <c r="D84" s="261"/>
      <c r="E84" s="261"/>
      <c r="F84" s="261"/>
      <c r="G84" s="261"/>
      <c r="H84" s="262"/>
      <c r="I84" s="101" t="s">
        <v>137</v>
      </c>
      <c r="J84" s="82">
        <v>3.032</v>
      </c>
      <c r="K84" s="50">
        <v>3.35521</v>
      </c>
      <c r="L84" s="117">
        <f>K84-J84</f>
        <v>0.32321</v>
      </c>
      <c r="M84" s="120">
        <f>L84/J84</f>
        <v>0.10659960422163588</v>
      </c>
      <c r="N84" s="23"/>
    </row>
    <row r="85" spans="1:14" s="8" customFormat="1" ht="12">
      <c r="A85" s="100" t="s">
        <v>213</v>
      </c>
      <c r="B85" s="260" t="s">
        <v>214</v>
      </c>
      <c r="C85" s="261"/>
      <c r="D85" s="261"/>
      <c r="E85" s="261"/>
      <c r="F85" s="261"/>
      <c r="G85" s="261"/>
      <c r="H85" s="262"/>
      <c r="I85" s="101" t="s">
        <v>137</v>
      </c>
      <c r="J85" s="118">
        <v>0.532</v>
      </c>
      <c r="K85" s="117">
        <f>K86+K87</f>
        <v>0.451911222</v>
      </c>
      <c r="L85" s="117">
        <f>K85-J85</f>
        <v>-0.08008877800000003</v>
      </c>
      <c r="M85" s="120">
        <f>L85/J85</f>
        <v>-0.15054281578947373</v>
      </c>
      <c r="N85" s="23"/>
    </row>
    <row r="86" spans="1:14" s="8" customFormat="1" ht="12">
      <c r="A86" s="100" t="s">
        <v>215</v>
      </c>
      <c r="B86" s="275" t="s">
        <v>216</v>
      </c>
      <c r="C86" s="276"/>
      <c r="D86" s="276"/>
      <c r="E86" s="276"/>
      <c r="F86" s="276"/>
      <c r="G86" s="276"/>
      <c r="H86" s="277"/>
      <c r="I86" s="101" t="s">
        <v>137</v>
      </c>
      <c r="J86" s="82" t="s">
        <v>348</v>
      </c>
      <c r="K86" s="50">
        <v>0.417046</v>
      </c>
      <c r="L86" s="117"/>
      <c r="M86" s="22"/>
      <c r="N86" s="23"/>
    </row>
    <row r="87" spans="1:14" s="8" customFormat="1" ht="12">
      <c r="A87" s="100" t="s">
        <v>217</v>
      </c>
      <c r="B87" s="275" t="s">
        <v>218</v>
      </c>
      <c r="C87" s="276"/>
      <c r="D87" s="276"/>
      <c r="E87" s="276"/>
      <c r="F87" s="276"/>
      <c r="G87" s="276"/>
      <c r="H87" s="277"/>
      <c r="I87" s="101" t="s">
        <v>137</v>
      </c>
      <c r="J87" s="82">
        <v>0.532</v>
      </c>
      <c r="K87" s="50">
        <f>0.034851+0.000014222</f>
        <v>0.034865222</v>
      </c>
      <c r="L87" s="117">
        <f>K87-J87</f>
        <v>-0.49713477800000005</v>
      </c>
      <c r="M87" s="120">
        <f>L87/J87</f>
        <v>-0.9344638684210527</v>
      </c>
      <c r="N87" s="23"/>
    </row>
    <row r="88" spans="1:14" s="8" customFormat="1" ht="12">
      <c r="A88" s="100" t="s">
        <v>219</v>
      </c>
      <c r="B88" s="260" t="s">
        <v>220</v>
      </c>
      <c r="C88" s="261"/>
      <c r="D88" s="261"/>
      <c r="E88" s="261"/>
      <c r="F88" s="261"/>
      <c r="G88" s="261"/>
      <c r="H88" s="262"/>
      <c r="I88" s="101" t="s">
        <v>137</v>
      </c>
      <c r="J88" s="118">
        <v>24.091</v>
      </c>
      <c r="K88" s="117">
        <f>SUM(K89:K91)</f>
        <v>10.478598777999995</v>
      </c>
      <c r="L88" s="117">
        <f>K88-J88</f>
        <v>-13.612401222000006</v>
      </c>
      <c r="M88" s="120">
        <f>L88/J88</f>
        <v>-0.5650409373625007</v>
      </c>
      <c r="N88" s="23"/>
    </row>
    <row r="89" spans="1:14" s="8" customFormat="1" ht="12">
      <c r="A89" s="100" t="s">
        <v>221</v>
      </c>
      <c r="B89" s="244" t="s">
        <v>222</v>
      </c>
      <c r="C89" s="245"/>
      <c r="D89" s="245"/>
      <c r="E89" s="245"/>
      <c r="F89" s="245"/>
      <c r="G89" s="245"/>
      <c r="H89" s="246"/>
      <c r="I89" s="101" t="s">
        <v>137</v>
      </c>
      <c r="J89" s="82" t="s">
        <v>348</v>
      </c>
      <c r="K89" s="50">
        <v>0</v>
      </c>
      <c r="L89" s="117"/>
      <c r="M89" s="120"/>
      <c r="N89" s="23"/>
    </row>
    <row r="90" spans="1:14" s="8" customFormat="1" ht="12">
      <c r="A90" s="100" t="s">
        <v>223</v>
      </c>
      <c r="B90" s="244" t="s">
        <v>224</v>
      </c>
      <c r="C90" s="245"/>
      <c r="D90" s="245"/>
      <c r="E90" s="245"/>
      <c r="F90" s="245"/>
      <c r="G90" s="245"/>
      <c r="H90" s="246"/>
      <c r="I90" s="101" t="s">
        <v>137</v>
      </c>
      <c r="J90" s="82">
        <v>7.552</v>
      </c>
      <c r="K90" s="50">
        <v>6.78196</v>
      </c>
      <c r="L90" s="117">
        <f>K90-J90</f>
        <v>-0.7700399999999998</v>
      </c>
      <c r="M90" s="120">
        <f>L90/J90</f>
        <v>-0.10196504237288134</v>
      </c>
      <c r="N90" s="23"/>
    </row>
    <row r="91" spans="1:16" s="8" customFormat="1" ht="12.75" thickBot="1">
      <c r="A91" s="102" t="s">
        <v>225</v>
      </c>
      <c r="B91" s="247" t="s">
        <v>226</v>
      </c>
      <c r="C91" s="248"/>
      <c r="D91" s="248"/>
      <c r="E91" s="248"/>
      <c r="F91" s="248"/>
      <c r="G91" s="248"/>
      <c r="H91" s="249"/>
      <c r="I91" s="103" t="s">
        <v>137</v>
      </c>
      <c r="J91" s="84">
        <v>16.539</v>
      </c>
      <c r="K91" s="123">
        <f>K365-K75-K77-K83-K84-K85-K90</f>
        <v>3.696638777999995</v>
      </c>
      <c r="L91" s="117">
        <f>K91-J91</f>
        <v>-12.842361222000006</v>
      </c>
      <c r="M91" s="120">
        <f>L91/J91</f>
        <v>-0.7764895835298389</v>
      </c>
      <c r="N91" s="25"/>
      <c r="O91" s="72"/>
      <c r="P91" s="72"/>
    </row>
    <row r="92" spans="1:14" s="8" customFormat="1" ht="12">
      <c r="A92" s="104" t="s">
        <v>227</v>
      </c>
      <c r="B92" s="333" t="s">
        <v>228</v>
      </c>
      <c r="C92" s="334"/>
      <c r="D92" s="334"/>
      <c r="E92" s="334"/>
      <c r="F92" s="334"/>
      <c r="G92" s="334"/>
      <c r="H92" s="335"/>
      <c r="I92" s="105" t="s">
        <v>137</v>
      </c>
      <c r="J92" s="125">
        <v>13.234</v>
      </c>
      <c r="K92" s="121">
        <f>SUM(K93:K95)</f>
        <v>0.63669486</v>
      </c>
      <c r="L92" s="121">
        <f>K92-J92</f>
        <v>-12.59730514</v>
      </c>
      <c r="M92" s="122">
        <f>L92/J92</f>
        <v>-0.9518894619918392</v>
      </c>
      <c r="N92" s="27"/>
    </row>
    <row r="93" spans="1:14" s="8" customFormat="1" ht="12">
      <c r="A93" s="100" t="s">
        <v>229</v>
      </c>
      <c r="B93" s="244" t="s">
        <v>230</v>
      </c>
      <c r="C93" s="245"/>
      <c r="D93" s="245"/>
      <c r="E93" s="245"/>
      <c r="F93" s="245"/>
      <c r="G93" s="245"/>
      <c r="H93" s="246"/>
      <c r="I93" s="101" t="s">
        <v>137</v>
      </c>
      <c r="J93" s="82">
        <v>11.652</v>
      </c>
      <c r="K93" s="50">
        <v>0.63669486</v>
      </c>
      <c r="L93" s="121">
        <f>K93-J93</f>
        <v>-11.015305139999999</v>
      </c>
      <c r="M93" s="122">
        <f>L93/J93</f>
        <v>-0.9453574613800205</v>
      </c>
      <c r="N93" s="23"/>
    </row>
    <row r="94" spans="1:14" s="8" customFormat="1" ht="12">
      <c r="A94" s="100" t="s">
        <v>231</v>
      </c>
      <c r="B94" s="244" t="s">
        <v>232</v>
      </c>
      <c r="C94" s="245"/>
      <c r="D94" s="245"/>
      <c r="E94" s="245"/>
      <c r="F94" s="245"/>
      <c r="G94" s="245"/>
      <c r="H94" s="246"/>
      <c r="I94" s="101" t="s">
        <v>137</v>
      </c>
      <c r="J94" s="82" t="s">
        <v>348</v>
      </c>
      <c r="K94" s="50"/>
      <c r="L94" s="117"/>
      <c r="M94" s="22"/>
      <c r="N94" s="23"/>
    </row>
    <row r="95" spans="1:14" s="8" customFormat="1" ht="12.75" thickBot="1">
      <c r="A95" s="102" t="s">
        <v>233</v>
      </c>
      <c r="B95" s="247" t="s">
        <v>234</v>
      </c>
      <c r="C95" s="248"/>
      <c r="D95" s="248"/>
      <c r="E95" s="248"/>
      <c r="F95" s="248"/>
      <c r="G95" s="248"/>
      <c r="H95" s="249"/>
      <c r="I95" s="103" t="s">
        <v>137</v>
      </c>
      <c r="J95" s="83">
        <v>1.582</v>
      </c>
      <c r="K95" s="84"/>
      <c r="L95" s="123">
        <f>K95-J95</f>
        <v>-1.582</v>
      </c>
      <c r="M95" s="124">
        <f>L95/J95</f>
        <v>-1</v>
      </c>
      <c r="N95" s="25"/>
    </row>
    <row r="96" spans="1:14" s="8" customFormat="1" ht="12">
      <c r="A96" s="126" t="s">
        <v>235</v>
      </c>
      <c r="B96" s="330" t="s">
        <v>236</v>
      </c>
      <c r="C96" s="331"/>
      <c r="D96" s="331"/>
      <c r="E96" s="331"/>
      <c r="F96" s="331"/>
      <c r="G96" s="331"/>
      <c r="H96" s="332"/>
      <c r="I96" s="127" t="s">
        <v>137</v>
      </c>
      <c r="J96" s="125">
        <v>-0.129</v>
      </c>
      <c r="K96" s="121">
        <f>K38-K53</f>
        <v>-1.5781939500000064</v>
      </c>
      <c r="L96" s="121">
        <f>K96-J96</f>
        <v>-1.4491939500000064</v>
      </c>
      <c r="M96" s="128">
        <f>L96/J96</f>
        <v>11.234061627907026</v>
      </c>
      <c r="N96" s="129"/>
    </row>
    <row r="97" spans="1:14" s="8" customFormat="1" ht="12">
      <c r="A97" s="100" t="s">
        <v>237</v>
      </c>
      <c r="B97" s="260" t="s">
        <v>139</v>
      </c>
      <c r="C97" s="261"/>
      <c r="D97" s="261"/>
      <c r="E97" s="261"/>
      <c r="F97" s="261"/>
      <c r="G97" s="261"/>
      <c r="H97" s="262"/>
      <c r="I97" s="101" t="s">
        <v>137</v>
      </c>
      <c r="J97" s="82" t="s">
        <v>348</v>
      </c>
      <c r="K97" s="50"/>
      <c r="L97" s="117"/>
      <c r="M97" s="22"/>
      <c r="N97" s="23"/>
    </row>
    <row r="98" spans="1:14" s="8" customFormat="1" ht="24" customHeight="1">
      <c r="A98" s="100" t="s">
        <v>238</v>
      </c>
      <c r="B98" s="254" t="s">
        <v>141</v>
      </c>
      <c r="C98" s="255"/>
      <c r="D98" s="255"/>
      <c r="E98" s="255"/>
      <c r="F98" s="255"/>
      <c r="G98" s="255"/>
      <c r="H98" s="256"/>
      <c r="I98" s="101" t="s">
        <v>137</v>
      </c>
      <c r="J98" s="82" t="s">
        <v>348</v>
      </c>
      <c r="K98" s="50"/>
      <c r="L98" s="117"/>
      <c r="M98" s="22"/>
      <c r="N98" s="23"/>
    </row>
    <row r="99" spans="1:14" s="8" customFormat="1" ht="24" customHeight="1">
      <c r="A99" s="100" t="s">
        <v>239</v>
      </c>
      <c r="B99" s="254" t="s">
        <v>143</v>
      </c>
      <c r="C99" s="255"/>
      <c r="D99" s="255"/>
      <c r="E99" s="255"/>
      <c r="F99" s="255"/>
      <c r="G99" s="255"/>
      <c r="H99" s="256"/>
      <c r="I99" s="101" t="s">
        <v>137</v>
      </c>
      <c r="J99" s="82" t="s">
        <v>348</v>
      </c>
      <c r="K99" s="50"/>
      <c r="L99" s="117"/>
      <c r="M99" s="22"/>
      <c r="N99" s="23"/>
    </row>
    <row r="100" spans="1:14" s="8" customFormat="1" ht="24" customHeight="1">
      <c r="A100" s="100" t="s">
        <v>240</v>
      </c>
      <c r="B100" s="254" t="s">
        <v>145</v>
      </c>
      <c r="C100" s="255"/>
      <c r="D100" s="255"/>
      <c r="E100" s="255"/>
      <c r="F100" s="255"/>
      <c r="G100" s="255"/>
      <c r="H100" s="256"/>
      <c r="I100" s="101" t="s">
        <v>137</v>
      </c>
      <c r="J100" s="82" t="s">
        <v>348</v>
      </c>
      <c r="K100" s="50"/>
      <c r="L100" s="117"/>
      <c r="M100" s="22"/>
      <c r="N100" s="23"/>
    </row>
    <row r="101" spans="1:14" s="8" customFormat="1" ht="12">
      <c r="A101" s="100" t="s">
        <v>241</v>
      </c>
      <c r="B101" s="260" t="s">
        <v>147</v>
      </c>
      <c r="C101" s="261"/>
      <c r="D101" s="261"/>
      <c r="E101" s="261"/>
      <c r="F101" s="261"/>
      <c r="G101" s="261"/>
      <c r="H101" s="262"/>
      <c r="I101" s="101" t="s">
        <v>137</v>
      </c>
      <c r="J101" s="82" t="s">
        <v>348</v>
      </c>
      <c r="K101" s="50"/>
      <c r="L101" s="117"/>
      <c r="M101" s="22"/>
      <c r="N101" s="23"/>
    </row>
    <row r="102" spans="1:14" s="8" customFormat="1" ht="12">
      <c r="A102" s="100" t="s">
        <v>242</v>
      </c>
      <c r="B102" s="260" t="s">
        <v>149</v>
      </c>
      <c r="C102" s="261"/>
      <c r="D102" s="261"/>
      <c r="E102" s="261"/>
      <c r="F102" s="261"/>
      <c r="G102" s="261"/>
      <c r="H102" s="262"/>
      <c r="I102" s="101" t="s">
        <v>137</v>
      </c>
      <c r="J102" s="118">
        <v>-0.129</v>
      </c>
      <c r="K102" s="121">
        <f>K44-K59</f>
        <v>-1.6036171100000018</v>
      </c>
      <c r="L102" s="117">
        <f>K102-J102</f>
        <v>-1.4746171100000018</v>
      </c>
      <c r="M102" s="120">
        <f>L102/J102</f>
        <v>11.431140387596914</v>
      </c>
      <c r="N102" s="23"/>
    </row>
    <row r="103" spans="1:14" s="8" customFormat="1" ht="12">
      <c r="A103" s="100" t="s">
        <v>243</v>
      </c>
      <c r="B103" s="260" t="s">
        <v>151</v>
      </c>
      <c r="C103" s="261"/>
      <c r="D103" s="261"/>
      <c r="E103" s="261"/>
      <c r="F103" s="261"/>
      <c r="G103" s="261"/>
      <c r="H103" s="262"/>
      <c r="I103" s="101" t="s">
        <v>137</v>
      </c>
      <c r="J103" s="82" t="s">
        <v>348</v>
      </c>
      <c r="K103" s="50"/>
      <c r="L103" s="117"/>
      <c r="M103" s="22"/>
      <c r="N103" s="23"/>
    </row>
    <row r="104" spans="1:14" s="8" customFormat="1" ht="12">
      <c r="A104" s="100" t="s">
        <v>244</v>
      </c>
      <c r="B104" s="260" t="s">
        <v>153</v>
      </c>
      <c r="C104" s="261"/>
      <c r="D104" s="261"/>
      <c r="E104" s="261"/>
      <c r="F104" s="261"/>
      <c r="G104" s="261"/>
      <c r="H104" s="262"/>
      <c r="I104" s="101" t="s">
        <v>137</v>
      </c>
      <c r="J104" s="82" t="s">
        <v>348</v>
      </c>
      <c r="K104" s="121">
        <f>K46-K61</f>
        <v>0.024944319999999964</v>
      </c>
      <c r="L104" s="117"/>
      <c r="M104" s="22"/>
      <c r="N104" s="23"/>
    </row>
    <row r="105" spans="1:14" s="8" customFormat="1" ht="12">
      <c r="A105" s="100" t="s">
        <v>245</v>
      </c>
      <c r="B105" s="260" t="s">
        <v>155</v>
      </c>
      <c r="C105" s="261"/>
      <c r="D105" s="261"/>
      <c r="E105" s="261"/>
      <c r="F105" s="261"/>
      <c r="G105" s="261"/>
      <c r="H105" s="262"/>
      <c r="I105" s="101" t="s">
        <v>137</v>
      </c>
      <c r="J105" s="82" t="s">
        <v>348</v>
      </c>
      <c r="K105" s="50"/>
      <c r="L105" s="117"/>
      <c r="M105" s="22"/>
      <c r="N105" s="23"/>
    </row>
    <row r="106" spans="1:14" s="8" customFormat="1" ht="12">
      <c r="A106" s="100" t="s">
        <v>246</v>
      </c>
      <c r="B106" s="260" t="s">
        <v>157</v>
      </c>
      <c r="C106" s="261"/>
      <c r="D106" s="261"/>
      <c r="E106" s="261"/>
      <c r="F106" s="261"/>
      <c r="G106" s="261"/>
      <c r="H106" s="262"/>
      <c r="I106" s="101" t="s">
        <v>137</v>
      </c>
      <c r="J106" s="82" t="s">
        <v>348</v>
      </c>
      <c r="K106" s="50"/>
      <c r="L106" s="117"/>
      <c r="M106" s="22"/>
      <c r="N106" s="23"/>
    </row>
    <row r="107" spans="1:14" s="8" customFormat="1" ht="24" customHeight="1">
      <c r="A107" s="100" t="s">
        <v>247</v>
      </c>
      <c r="B107" s="251" t="s">
        <v>159</v>
      </c>
      <c r="C107" s="252"/>
      <c r="D107" s="252"/>
      <c r="E107" s="252"/>
      <c r="F107" s="252"/>
      <c r="G107" s="252"/>
      <c r="H107" s="253"/>
      <c r="I107" s="101" t="s">
        <v>137</v>
      </c>
      <c r="J107" s="82" t="s">
        <v>348</v>
      </c>
      <c r="K107" s="50"/>
      <c r="L107" s="117"/>
      <c r="M107" s="22"/>
      <c r="N107" s="23"/>
    </row>
    <row r="108" spans="1:14" s="8" customFormat="1" ht="12">
      <c r="A108" s="100" t="s">
        <v>248</v>
      </c>
      <c r="B108" s="244" t="s">
        <v>161</v>
      </c>
      <c r="C108" s="245"/>
      <c r="D108" s="245"/>
      <c r="E108" s="245"/>
      <c r="F108" s="245"/>
      <c r="G108" s="245"/>
      <c r="H108" s="246"/>
      <c r="I108" s="101" t="s">
        <v>137</v>
      </c>
      <c r="J108" s="82" t="s">
        <v>348</v>
      </c>
      <c r="K108" s="50"/>
      <c r="L108" s="117"/>
      <c r="M108" s="22"/>
      <c r="N108" s="23"/>
    </row>
    <row r="109" spans="1:14" s="8" customFormat="1" ht="12">
      <c r="A109" s="100" t="s">
        <v>249</v>
      </c>
      <c r="B109" s="244" t="s">
        <v>163</v>
      </c>
      <c r="C109" s="245"/>
      <c r="D109" s="245"/>
      <c r="E109" s="245"/>
      <c r="F109" s="245"/>
      <c r="G109" s="245"/>
      <c r="H109" s="246"/>
      <c r="I109" s="101" t="s">
        <v>137</v>
      </c>
      <c r="J109" s="82" t="s">
        <v>348</v>
      </c>
      <c r="K109" s="50"/>
      <c r="L109" s="117"/>
      <c r="M109" s="22"/>
      <c r="N109" s="23"/>
    </row>
    <row r="110" spans="1:14" s="8" customFormat="1" ht="12">
      <c r="A110" s="100" t="s">
        <v>250</v>
      </c>
      <c r="B110" s="260" t="s">
        <v>165</v>
      </c>
      <c r="C110" s="261"/>
      <c r="D110" s="261"/>
      <c r="E110" s="261"/>
      <c r="F110" s="261"/>
      <c r="G110" s="261"/>
      <c r="H110" s="262"/>
      <c r="I110" s="101" t="s">
        <v>137</v>
      </c>
      <c r="J110" s="82" t="s">
        <v>348</v>
      </c>
      <c r="K110" s="50"/>
      <c r="L110" s="117"/>
      <c r="M110" s="22"/>
      <c r="N110" s="23"/>
    </row>
    <row r="111" spans="1:14" s="8" customFormat="1" ht="12">
      <c r="A111" s="100" t="s">
        <v>251</v>
      </c>
      <c r="B111" s="272" t="s">
        <v>252</v>
      </c>
      <c r="C111" s="273"/>
      <c r="D111" s="273"/>
      <c r="E111" s="273"/>
      <c r="F111" s="273"/>
      <c r="G111" s="273"/>
      <c r="H111" s="274"/>
      <c r="I111" s="101" t="s">
        <v>137</v>
      </c>
      <c r="J111" s="118">
        <v>-0.752</v>
      </c>
      <c r="K111" s="117">
        <f>K112-K118</f>
        <v>0.43300000000000005</v>
      </c>
      <c r="L111" s="117">
        <f>K111-J111</f>
        <v>1.185</v>
      </c>
      <c r="M111" s="120">
        <f>L111/J111</f>
        <v>-1.5757978723404256</v>
      </c>
      <c r="N111" s="23"/>
    </row>
    <row r="112" spans="1:14" s="8" customFormat="1" ht="12">
      <c r="A112" s="100" t="s">
        <v>102</v>
      </c>
      <c r="B112" s="260" t="s">
        <v>253</v>
      </c>
      <c r="C112" s="261"/>
      <c r="D112" s="261"/>
      <c r="E112" s="261"/>
      <c r="F112" s="261"/>
      <c r="G112" s="261"/>
      <c r="H112" s="262"/>
      <c r="I112" s="101" t="s">
        <v>137</v>
      </c>
      <c r="J112" s="118" t="s">
        <v>348</v>
      </c>
      <c r="K112" s="117">
        <f>K114+K117</f>
        <v>1.979</v>
      </c>
      <c r="L112" s="117"/>
      <c r="M112" s="119"/>
      <c r="N112" s="23"/>
    </row>
    <row r="113" spans="1:14" s="8" customFormat="1" ht="12">
      <c r="A113" s="100" t="s">
        <v>254</v>
      </c>
      <c r="B113" s="244" t="s">
        <v>255</v>
      </c>
      <c r="C113" s="245"/>
      <c r="D113" s="245"/>
      <c r="E113" s="245"/>
      <c r="F113" s="245"/>
      <c r="G113" s="245"/>
      <c r="H113" s="246"/>
      <c r="I113" s="101" t="s">
        <v>137</v>
      </c>
      <c r="J113" s="82" t="s">
        <v>348</v>
      </c>
      <c r="K113" s="50"/>
      <c r="L113" s="117"/>
      <c r="M113" s="22"/>
      <c r="N113" s="23"/>
    </row>
    <row r="114" spans="1:14" s="8" customFormat="1" ht="12">
      <c r="A114" s="100" t="s">
        <v>256</v>
      </c>
      <c r="B114" s="244" t="s">
        <v>257</v>
      </c>
      <c r="C114" s="245"/>
      <c r="D114" s="245"/>
      <c r="E114" s="245"/>
      <c r="F114" s="245"/>
      <c r="G114" s="245"/>
      <c r="H114" s="246"/>
      <c r="I114" s="101" t="s">
        <v>137</v>
      </c>
      <c r="J114" s="82" t="s">
        <v>348</v>
      </c>
      <c r="K114" s="50">
        <v>0.528</v>
      </c>
      <c r="L114" s="117"/>
      <c r="M114" s="22"/>
      <c r="N114" s="23"/>
    </row>
    <row r="115" spans="1:14" s="8" customFormat="1" ht="12">
      <c r="A115" s="100" t="s">
        <v>258</v>
      </c>
      <c r="B115" s="244" t="s">
        <v>259</v>
      </c>
      <c r="C115" s="245"/>
      <c r="D115" s="245"/>
      <c r="E115" s="245"/>
      <c r="F115" s="245"/>
      <c r="G115" s="245"/>
      <c r="H115" s="246"/>
      <c r="I115" s="101" t="s">
        <v>137</v>
      </c>
      <c r="J115" s="82" t="s">
        <v>348</v>
      </c>
      <c r="K115" s="50"/>
      <c r="L115" s="117"/>
      <c r="M115" s="22"/>
      <c r="N115" s="23"/>
    </row>
    <row r="116" spans="1:14" s="8" customFormat="1" ht="12">
      <c r="A116" s="100" t="s">
        <v>260</v>
      </c>
      <c r="B116" s="275" t="s">
        <v>261</v>
      </c>
      <c r="C116" s="276"/>
      <c r="D116" s="276"/>
      <c r="E116" s="276"/>
      <c r="F116" s="276"/>
      <c r="G116" s="276"/>
      <c r="H116" s="277"/>
      <c r="I116" s="101" t="s">
        <v>137</v>
      </c>
      <c r="J116" s="82" t="s">
        <v>348</v>
      </c>
      <c r="K116" s="50"/>
      <c r="L116" s="117"/>
      <c r="M116" s="22"/>
      <c r="N116" s="23"/>
    </row>
    <row r="117" spans="1:14" s="8" customFormat="1" ht="12">
      <c r="A117" s="100" t="s">
        <v>262</v>
      </c>
      <c r="B117" s="244" t="s">
        <v>263</v>
      </c>
      <c r="C117" s="245"/>
      <c r="D117" s="245"/>
      <c r="E117" s="245"/>
      <c r="F117" s="245"/>
      <c r="G117" s="245"/>
      <c r="H117" s="246"/>
      <c r="I117" s="101" t="s">
        <v>137</v>
      </c>
      <c r="J117" s="82" t="s">
        <v>348</v>
      </c>
      <c r="K117" s="50">
        <v>1.451</v>
      </c>
      <c r="L117" s="117"/>
      <c r="M117" s="22"/>
      <c r="N117" s="23"/>
    </row>
    <row r="118" spans="1:14" s="8" customFormat="1" ht="12">
      <c r="A118" s="100" t="s">
        <v>101</v>
      </c>
      <c r="B118" s="260" t="s">
        <v>220</v>
      </c>
      <c r="C118" s="261"/>
      <c r="D118" s="261"/>
      <c r="E118" s="261"/>
      <c r="F118" s="261"/>
      <c r="G118" s="261"/>
      <c r="H118" s="262"/>
      <c r="I118" s="101" t="s">
        <v>137</v>
      </c>
      <c r="J118" s="118">
        <v>0.752</v>
      </c>
      <c r="K118" s="117">
        <f>K120+K123</f>
        <v>1.546</v>
      </c>
      <c r="L118" s="117">
        <f>K118-J118</f>
        <v>0.794</v>
      </c>
      <c r="M118" s="120">
        <f>L118/J118</f>
        <v>1.0558510638297873</v>
      </c>
      <c r="N118" s="23"/>
    </row>
    <row r="119" spans="1:14" s="8" customFormat="1" ht="12">
      <c r="A119" s="100" t="s">
        <v>264</v>
      </c>
      <c r="B119" s="244" t="s">
        <v>265</v>
      </c>
      <c r="C119" s="245"/>
      <c r="D119" s="245"/>
      <c r="E119" s="245"/>
      <c r="F119" s="245"/>
      <c r="G119" s="245"/>
      <c r="H119" s="246"/>
      <c r="I119" s="101" t="s">
        <v>137</v>
      </c>
      <c r="J119" s="82">
        <v>0.752</v>
      </c>
      <c r="K119" s="50"/>
      <c r="L119" s="117">
        <f>K119-J119</f>
        <v>-0.752</v>
      </c>
      <c r="M119" s="22"/>
      <c r="N119" s="23"/>
    </row>
    <row r="120" spans="1:14" s="8" customFormat="1" ht="12">
      <c r="A120" s="100" t="s">
        <v>266</v>
      </c>
      <c r="B120" s="244" t="s">
        <v>267</v>
      </c>
      <c r="C120" s="245"/>
      <c r="D120" s="245"/>
      <c r="E120" s="245"/>
      <c r="F120" s="245"/>
      <c r="G120" s="245"/>
      <c r="H120" s="246"/>
      <c r="I120" s="101" t="s">
        <v>137</v>
      </c>
      <c r="J120" s="82" t="s">
        <v>348</v>
      </c>
      <c r="K120" s="50">
        <v>0.1</v>
      </c>
      <c r="L120" s="117"/>
      <c r="M120" s="120"/>
      <c r="N120" s="23"/>
    </row>
    <row r="121" spans="1:14" s="8" customFormat="1" ht="12">
      <c r="A121" s="100" t="s">
        <v>268</v>
      </c>
      <c r="B121" s="244" t="s">
        <v>269</v>
      </c>
      <c r="C121" s="245"/>
      <c r="D121" s="245"/>
      <c r="E121" s="245"/>
      <c r="F121" s="245"/>
      <c r="G121" s="245"/>
      <c r="H121" s="246"/>
      <c r="I121" s="101" t="s">
        <v>137</v>
      </c>
      <c r="J121" s="82" t="s">
        <v>348</v>
      </c>
      <c r="K121" s="50"/>
      <c r="L121" s="117"/>
      <c r="M121" s="22"/>
      <c r="N121" s="23"/>
    </row>
    <row r="122" spans="1:14" s="8" customFormat="1" ht="12">
      <c r="A122" s="100" t="s">
        <v>270</v>
      </c>
      <c r="B122" s="275" t="s">
        <v>261</v>
      </c>
      <c r="C122" s="276"/>
      <c r="D122" s="276"/>
      <c r="E122" s="276"/>
      <c r="F122" s="276"/>
      <c r="G122" s="276"/>
      <c r="H122" s="277"/>
      <c r="I122" s="101" t="s">
        <v>137</v>
      </c>
      <c r="J122" s="82" t="s">
        <v>348</v>
      </c>
      <c r="K122" s="50"/>
      <c r="L122" s="117"/>
      <c r="M122" s="22"/>
      <c r="N122" s="23"/>
    </row>
    <row r="123" spans="1:14" s="8" customFormat="1" ht="12">
      <c r="A123" s="100" t="s">
        <v>271</v>
      </c>
      <c r="B123" s="244" t="s">
        <v>272</v>
      </c>
      <c r="C123" s="245"/>
      <c r="D123" s="245"/>
      <c r="E123" s="245"/>
      <c r="F123" s="245"/>
      <c r="G123" s="245"/>
      <c r="H123" s="246"/>
      <c r="I123" s="101" t="s">
        <v>137</v>
      </c>
      <c r="J123" s="82" t="s">
        <v>348</v>
      </c>
      <c r="K123" s="50">
        <v>1.446</v>
      </c>
      <c r="L123" s="117"/>
      <c r="M123" s="22"/>
      <c r="N123" s="23"/>
    </row>
    <row r="124" spans="1:14" s="8" customFormat="1" ht="12">
      <c r="A124" s="100" t="s">
        <v>273</v>
      </c>
      <c r="B124" s="272" t="s">
        <v>274</v>
      </c>
      <c r="C124" s="273"/>
      <c r="D124" s="273"/>
      <c r="E124" s="273"/>
      <c r="F124" s="273"/>
      <c r="G124" s="273"/>
      <c r="H124" s="274"/>
      <c r="I124" s="101" t="s">
        <v>137</v>
      </c>
      <c r="J124" s="118">
        <v>-0.881</v>
      </c>
      <c r="K124" s="117">
        <f>K96+K111</f>
        <v>-1.1451939500000063</v>
      </c>
      <c r="L124" s="117">
        <f>K124-J124</f>
        <v>-0.26419395000000634</v>
      </c>
      <c r="M124" s="120">
        <f>L124/J124</f>
        <v>0.2998796254256599</v>
      </c>
      <c r="N124" s="23"/>
    </row>
    <row r="125" spans="1:14" s="8" customFormat="1" ht="24" customHeight="1">
      <c r="A125" s="100" t="s">
        <v>97</v>
      </c>
      <c r="B125" s="251" t="s">
        <v>275</v>
      </c>
      <c r="C125" s="252"/>
      <c r="D125" s="252"/>
      <c r="E125" s="252"/>
      <c r="F125" s="252"/>
      <c r="G125" s="252"/>
      <c r="H125" s="253"/>
      <c r="I125" s="101" t="s">
        <v>137</v>
      </c>
      <c r="J125" s="82" t="s">
        <v>348</v>
      </c>
      <c r="K125" s="50"/>
      <c r="L125" s="117"/>
      <c r="M125" s="22"/>
      <c r="N125" s="23"/>
    </row>
    <row r="126" spans="1:14" s="8" customFormat="1" ht="24" customHeight="1">
      <c r="A126" s="100" t="s">
        <v>276</v>
      </c>
      <c r="B126" s="254" t="s">
        <v>141</v>
      </c>
      <c r="C126" s="255"/>
      <c r="D126" s="255"/>
      <c r="E126" s="255"/>
      <c r="F126" s="255"/>
      <c r="G126" s="255"/>
      <c r="H126" s="256"/>
      <c r="I126" s="101" t="s">
        <v>137</v>
      </c>
      <c r="J126" s="82" t="s">
        <v>348</v>
      </c>
      <c r="K126" s="50"/>
      <c r="L126" s="117"/>
      <c r="M126" s="22"/>
      <c r="N126" s="23"/>
    </row>
    <row r="127" spans="1:14" s="8" customFormat="1" ht="24" customHeight="1">
      <c r="A127" s="100" t="s">
        <v>277</v>
      </c>
      <c r="B127" s="254" t="s">
        <v>143</v>
      </c>
      <c r="C127" s="255"/>
      <c r="D127" s="255"/>
      <c r="E127" s="255"/>
      <c r="F127" s="255"/>
      <c r="G127" s="255"/>
      <c r="H127" s="256"/>
      <c r="I127" s="101" t="s">
        <v>137</v>
      </c>
      <c r="J127" s="82" t="s">
        <v>348</v>
      </c>
      <c r="K127" s="50"/>
      <c r="L127" s="117"/>
      <c r="M127" s="22"/>
      <c r="N127" s="23"/>
    </row>
    <row r="128" spans="1:14" s="8" customFormat="1" ht="24" customHeight="1">
      <c r="A128" s="100" t="s">
        <v>278</v>
      </c>
      <c r="B128" s="254" t="s">
        <v>145</v>
      </c>
      <c r="C128" s="255"/>
      <c r="D128" s="255"/>
      <c r="E128" s="255"/>
      <c r="F128" s="255"/>
      <c r="G128" s="255"/>
      <c r="H128" s="256"/>
      <c r="I128" s="101" t="s">
        <v>137</v>
      </c>
      <c r="J128" s="82" t="s">
        <v>348</v>
      </c>
      <c r="K128" s="50"/>
      <c r="L128" s="117"/>
      <c r="M128" s="22"/>
      <c r="N128" s="23"/>
    </row>
    <row r="129" spans="1:14" s="8" customFormat="1" ht="12">
      <c r="A129" s="100" t="s">
        <v>96</v>
      </c>
      <c r="B129" s="260" t="s">
        <v>147</v>
      </c>
      <c r="C129" s="261"/>
      <c r="D129" s="261"/>
      <c r="E129" s="261"/>
      <c r="F129" s="261"/>
      <c r="G129" s="261"/>
      <c r="H129" s="262"/>
      <c r="I129" s="101" t="s">
        <v>137</v>
      </c>
      <c r="J129" s="82" t="s">
        <v>348</v>
      </c>
      <c r="K129" s="50"/>
      <c r="L129" s="117"/>
      <c r="M129" s="22"/>
      <c r="N129" s="23"/>
    </row>
    <row r="130" spans="1:14" s="8" customFormat="1" ht="12">
      <c r="A130" s="100" t="s">
        <v>95</v>
      </c>
      <c r="B130" s="260" t="s">
        <v>149</v>
      </c>
      <c r="C130" s="261"/>
      <c r="D130" s="261"/>
      <c r="E130" s="261"/>
      <c r="F130" s="261"/>
      <c r="G130" s="261"/>
      <c r="H130" s="262"/>
      <c r="I130" s="101" t="s">
        <v>137</v>
      </c>
      <c r="J130" s="130">
        <v>-0.881</v>
      </c>
      <c r="K130" s="51"/>
      <c r="L130" s="117">
        <f>K130-J130</f>
        <v>0.881</v>
      </c>
      <c r="M130" s="120"/>
      <c r="N130" s="23"/>
    </row>
    <row r="131" spans="1:14" s="8" customFormat="1" ht="12">
      <c r="A131" s="100" t="s">
        <v>94</v>
      </c>
      <c r="B131" s="260" t="s">
        <v>151</v>
      </c>
      <c r="C131" s="261"/>
      <c r="D131" s="261"/>
      <c r="E131" s="261"/>
      <c r="F131" s="261"/>
      <c r="G131" s="261"/>
      <c r="H131" s="262"/>
      <c r="I131" s="101" t="s">
        <v>137</v>
      </c>
      <c r="J131" s="82" t="s">
        <v>348</v>
      </c>
      <c r="K131" s="50"/>
      <c r="L131" s="117"/>
      <c r="M131" s="22"/>
      <c r="N131" s="23"/>
    </row>
    <row r="132" spans="1:14" s="8" customFormat="1" ht="12">
      <c r="A132" s="100" t="s">
        <v>279</v>
      </c>
      <c r="B132" s="260" t="s">
        <v>153</v>
      </c>
      <c r="C132" s="261"/>
      <c r="D132" s="261"/>
      <c r="E132" s="261"/>
      <c r="F132" s="261"/>
      <c r="G132" s="261"/>
      <c r="H132" s="262"/>
      <c r="I132" s="101" t="s">
        <v>137</v>
      </c>
      <c r="J132" s="82" t="s">
        <v>348</v>
      </c>
      <c r="K132" s="50"/>
      <c r="L132" s="117"/>
      <c r="M132" s="22"/>
      <c r="N132" s="23"/>
    </row>
    <row r="133" spans="1:14" s="8" customFormat="1" ht="12">
      <c r="A133" s="100" t="s">
        <v>280</v>
      </c>
      <c r="B133" s="260" t="s">
        <v>155</v>
      </c>
      <c r="C133" s="261"/>
      <c r="D133" s="261"/>
      <c r="E133" s="261"/>
      <c r="F133" s="261"/>
      <c r="G133" s="261"/>
      <c r="H133" s="262"/>
      <c r="I133" s="101" t="s">
        <v>137</v>
      </c>
      <c r="J133" s="82" t="s">
        <v>348</v>
      </c>
      <c r="K133" s="50"/>
      <c r="L133" s="117"/>
      <c r="M133" s="22"/>
      <c r="N133" s="23"/>
    </row>
    <row r="134" spans="1:14" s="8" customFormat="1" ht="12">
      <c r="A134" s="100" t="s">
        <v>281</v>
      </c>
      <c r="B134" s="260" t="s">
        <v>157</v>
      </c>
      <c r="C134" s="261"/>
      <c r="D134" s="261"/>
      <c r="E134" s="261"/>
      <c r="F134" s="261"/>
      <c r="G134" s="261"/>
      <c r="H134" s="262"/>
      <c r="I134" s="101" t="s">
        <v>137</v>
      </c>
      <c r="J134" s="82" t="s">
        <v>348</v>
      </c>
      <c r="K134" s="50"/>
      <c r="L134" s="117"/>
      <c r="M134" s="22"/>
      <c r="N134" s="23"/>
    </row>
    <row r="135" spans="1:14" s="8" customFormat="1" ht="24" customHeight="1">
      <c r="A135" s="100" t="s">
        <v>282</v>
      </c>
      <c r="B135" s="251" t="s">
        <v>159</v>
      </c>
      <c r="C135" s="252"/>
      <c r="D135" s="252"/>
      <c r="E135" s="252"/>
      <c r="F135" s="252"/>
      <c r="G135" s="252"/>
      <c r="H135" s="253"/>
      <c r="I135" s="101" t="s">
        <v>137</v>
      </c>
      <c r="J135" s="82" t="s">
        <v>348</v>
      </c>
      <c r="K135" s="50"/>
      <c r="L135" s="117"/>
      <c r="M135" s="22"/>
      <c r="N135" s="23"/>
    </row>
    <row r="136" spans="1:14" s="8" customFormat="1" ht="12">
      <c r="A136" s="100" t="s">
        <v>283</v>
      </c>
      <c r="B136" s="244" t="s">
        <v>161</v>
      </c>
      <c r="C136" s="245"/>
      <c r="D136" s="245"/>
      <c r="E136" s="245"/>
      <c r="F136" s="245"/>
      <c r="G136" s="245"/>
      <c r="H136" s="246"/>
      <c r="I136" s="101" t="s">
        <v>137</v>
      </c>
      <c r="J136" s="82" t="s">
        <v>348</v>
      </c>
      <c r="K136" s="50"/>
      <c r="L136" s="117"/>
      <c r="M136" s="22"/>
      <c r="N136" s="23"/>
    </row>
    <row r="137" spans="1:14" s="8" customFormat="1" ht="12">
      <c r="A137" s="100" t="s">
        <v>284</v>
      </c>
      <c r="B137" s="244" t="s">
        <v>163</v>
      </c>
      <c r="C137" s="245"/>
      <c r="D137" s="245"/>
      <c r="E137" s="245"/>
      <c r="F137" s="245"/>
      <c r="G137" s="245"/>
      <c r="H137" s="246"/>
      <c r="I137" s="101" t="s">
        <v>137</v>
      </c>
      <c r="J137" s="82" t="s">
        <v>348</v>
      </c>
      <c r="K137" s="50"/>
      <c r="L137" s="117"/>
      <c r="M137" s="22"/>
      <c r="N137" s="23"/>
    </row>
    <row r="138" spans="1:14" s="8" customFormat="1" ht="12">
      <c r="A138" s="100" t="s">
        <v>285</v>
      </c>
      <c r="B138" s="260" t="s">
        <v>165</v>
      </c>
      <c r="C138" s="261"/>
      <c r="D138" s="261"/>
      <c r="E138" s="261"/>
      <c r="F138" s="261"/>
      <c r="G138" s="261"/>
      <c r="H138" s="262"/>
      <c r="I138" s="101" t="s">
        <v>137</v>
      </c>
      <c r="J138" s="82" t="s">
        <v>348</v>
      </c>
      <c r="K138" s="50"/>
      <c r="L138" s="117"/>
      <c r="M138" s="22"/>
      <c r="N138" s="23"/>
    </row>
    <row r="139" spans="1:14" s="8" customFormat="1" ht="12">
      <c r="A139" s="100" t="s">
        <v>286</v>
      </c>
      <c r="B139" s="272" t="s">
        <v>287</v>
      </c>
      <c r="C139" s="273"/>
      <c r="D139" s="273"/>
      <c r="E139" s="273"/>
      <c r="F139" s="273"/>
      <c r="G139" s="273"/>
      <c r="H139" s="274"/>
      <c r="I139" s="101" t="s">
        <v>137</v>
      </c>
      <c r="J139" s="82" t="s">
        <v>348</v>
      </c>
      <c r="K139" s="50">
        <v>0.014222</v>
      </c>
      <c r="L139" s="117"/>
      <c r="M139" s="120"/>
      <c r="N139" s="23"/>
    </row>
    <row r="140" spans="1:14" s="8" customFormat="1" ht="12">
      <c r="A140" s="100" t="s">
        <v>92</v>
      </c>
      <c r="B140" s="260" t="s">
        <v>139</v>
      </c>
      <c r="C140" s="261"/>
      <c r="D140" s="261"/>
      <c r="E140" s="261"/>
      <c r="F140" s="261"/>
      <c r="G140" s="261"/>
      <c r="H140" s="262"/>
      <c r="I140" s="101" t="s">
        <v>137</v>
      </c>
      <c r="J140" s="82" t="s">
        <v>348</v>
      </c>
      <c r="K140" s="50"/>
      <c r="L140" s="117"/>
      <c r="M140" s="22"/>
      <c r="N140" s="23"/>
    </row>
    <row r="141" spans="1:14" s="8" customFormat="1" ht="24" customHeight="1">
      <c r="A141" s="100" t="s">
        <v>288</v>
      </c>
      <c r="B141" s="254" t="s">
        <v>141</v>
      </c>
      <c r="C141" s="255"/>
      <c r="D141" s="255"/>
      <c r="E141" s="255"/>
      <c r="F141" s="255"/>
      <c r="G141" s="255"/>
      <c r="H141" s="256"/>
      <c r="I141" s="101" t="s">
        <v>137</v>
      </c>
      <c r="J141" s="82" t="s">
        <v>348</v>
      </c>
      <c r="K141" s="50"/>
      <c r="L141" s="117"/>
      <c r="M141" s="22"/>
      <c r="N141" s="23"/>
    </row>
    <row r="142" spans="1:14" s="8" customFormat="1" ht="24" customHeight="1">
      <c r="A142" s="100" t="s">
        <v>289</v>
      </c>
      <c r="B142" s="254" t="s">
        <v>143</v>
      </c>
      <c r="C142" s="255"/>
      <c r="D142" s="255"/>
      <c r="E142" s="255"/>
      <c r="F142" s="255"/>
      <c r="G142" s="255"/>
      <c r="H142" s="256"/>
      <c r="I142" s="101" t="s">
        <v>137</v>
      </c>
      <c r="J142" s="82" t="s">
        <v>348</v>
      </c>
      <c r="K142" s="50"/>
      <c r="L142" s="117"/>
      <c r="M142" s="22"/>
      <c r="N142" s="23"/>
    </row>
    <row r="143" spans="1:14" s="8" customFormat="1" ht="24" customHeight="1">
      <c r="A143" s="100" t="s">
        <v>290</v>
      </c>
      <c r="B143" s="254" t="s">
        <v>145</v>
      </c>
      <c r="C143" s="255"/>
      <c r="D143" s="255"/>
      <c r="E143" s="255"/>
      <c r="F143" s="255"/>
      <c r="G143" s="255"/>
      <c r="H143" s="256"/>
      <c r="I143" s="101" t="s">
        <v>137</v>
      </c>
      <c r="J143" s="82" t="s">
        <v>348</v>
      </c>
      <c r="K143" s="50"/>
      <c r="L143" s="117"/>
      <c r="M143" s="22"/>
      <c r="N143" s="23"/>
    </row>
    <row r="144" spans="1:14" s="8" customFormat="1" ht="12">
      <c r="A144" s="100" t="s">
        <v>91</v>
      </c>
      <c r="B144" s="260" t="s">
        <v>291</v>
      </c>
      <c r="C144" s="261"/>
      <c r="D144" s="261"/>
      <c r="E144" s="261"/>
      <c r="F144" s="261"/>
      <c r="G144" s="261"/>
      <c r="H144" s="262"/>
      <c r="I144" s="101" t="s">
        <v>137</v>
      </c>
      <c r="J144" s="82" t="s">
        <v>348</v>
      </c>
      <c r="K144" s="50"/>
      <c r="L144" s="117"/>
      <c r="M144" s="22"/>
      <c r="N144" s="23"/>
    </row>
    <row r="145" spans="1:14" s="8" customFormat="1" ht="12">
      <c r="A145" s="100" t="s">
        <v>90</v>
      </c>
      <c r="B145" s="260" t="s">
        <v>292</v>
      </c>
      <c r="C145" s="261"/>
      <c r="D145" s="261"/>
      <c r="E145" s="261"/>
      <c r="F145" s="261"/>
      <c r="G145" s="261"/>
      <c r="H145" s="262"/>
      <c r="I145" s="101" t="s">
        <v>137</v>
      </c>
      <c r="J145" s="82" t="s">
        <v>348</v>
      </c>
      <c r="K145" s="50"/>
      <c r="L145" s="117"/>
      <c r="M145" s="22"/>
      <c r="N145" s="23"/>
    </row>
    <row r="146" spans="1:14" s="8" customFormat="1" ht="12">
      <c r="A146" s="100" t="s">
        <v>89</v>
      </c>
      <c r="B146" s="260" t="s">
        <v>293</v>
      </c>
      <c r="C146" s="261"/>
      <c r="D146" s="261"/>
      <c r="E146" s="261"/>
      <c r="F146" s="261"/>
      <c r="G146" s="261"/>
      <c r="H146" s="262"/>
      <c r="I146" s="101" t="s">
        <v>137</v>
      </c>
      <c r="J146" s="82" t="s">
        <v>348</v>
      </c>
      <c r="K146" s="50"/>
      <c r="L146" s="117"/>
      <c r="M146" s="22"/>
      <c r="N146" s="23"/>
    </row>
    <row r="147" spans="1:14" s="8" customFormat="1" ht="12">
      <c r="A147" s="100" t="s">
        <v>294</v>
      </c>
      <c r="B147" s="260" t="s">
        <v>295</v>
      </c>
      <c r="C147" s="261"/>
      <c r="D147" s="261"/>
      <c r="E147" s="261"/>
      <c r="F147" s="261"/>
      <c r="G147" s="261"/>
      <c r="H147" s="262"/>
      <c r="I147" s="101" t="s">
        <v>137</v>
      </c>
      <c r="J147" s="82" t="s">
        <v>348</v>
      </c>
      <c r="K147" s="50"/>
      <c r="L147" s="117"/>
      <c r="M147" s="22"/>
      <c r="N147" s="23"/>
    </row>
    <row r="148" spans="1:14" s="8" customFormat="1" ht="12">
      <c r="A148" s="100" t="s">
        <v>296</v>
      </c>
      <c r="B148" s="260" t="s">
        <v>297</v>
      </c>
      <c r="C148" s="261"/>
      <c r="D148" s="261"/>
      <c r="E148" s="261"/>
      <c r="F148" s="261"/>
      <c r="G148" s="261"/>
      <c r="H148" s="262"/>
      <c r="I148" s="101" t="s">
        <v>137</v>
      </c>
      <c r="J148" s="82" t="s">
        <v>348</v>
      </c>
      <c r="K148" s="50"/>
      <c r="L148" s="117"/>
      <c r="M148" s="22"/>
      <c r="N148" s="23"/>
    </row>
    <row r="149" spans="1:14" s="8" customFormat="1" ht="12">
      <c r="A149" s="100" t="s">
        <v>298</v>
      </c>
      <c r="B149" s="260" t="s">
        <v>299</v>
      </c>
      <c r="C149" s="261"/>
      <c r="D149" s="261"/>
      <c r="E149" s="261"/>
      <c r="F149" s="261"/>
      <c r="G149" s="261"/>
      <c r="H149" s="262"/>
      <c r="I149" s="101" t="s">
        <v>137</v>
      </c>
      <c r="J149" s="82" t="s">
        <v>348</v>
      </c>
      <c r="K149" s="50"/>
      <c r="L149" s="117"/>
      <c r="M149" s="22"/>
      <c r="N149" s="23"/>
    </row>
    <row r="150" spans="1:14" s="8" customFormat="1" ht="24" customHeight="1">
      <c r="A150" s="100" t="s">
        <v>300</v>
      </c>
      <c r="B150" s="251" t="s">
        <v>159</v>
      </c>
      <c r="C150" s="252"/>
      <c r="D150" s="252"/>
      <c r="E150" s="252"/>
      <c r="F150" s="252"/>
      <c r="G150" s="252"/>
      <c r="H150" s="253"/>
      <c r="I150" s="101" t="s">
        <v>137</v>
      </c>
      <c r="J150" s="82" t="s">
        <v>348</v>
      </c>
      <c r="K150" s="50"/>
      <c r="L150" s="117"/>
      <c r="M150" s="22"/>
      <c r="N150" s="23"/>
    </row>
    <row r="151" spans="1:14" s="8" customFormat="1" ht="12">
      <c r="A151" s="100" t="s">
        <v>301</v>
      </c>
      <c r="B151" s="244" t="s">
        <v>161</v>
      </c>
      <c r="C151" s="245"/>
      <c r="D151" s="245"/>
      <c r="E151" s="245"/>
      <c r="F151" s="245"/>
      <c r="G151" s="245"/>
      <c r="H151" s="246"/>
      <c r="I151" s="101" t="s">
        <v>137</v>
      </c>
      <c r="J151" s="82" t="s">
        <v>348</v>
      </c>
      <c r="K151" s="50"/>
      <c r="L151" s="117"/>
      <c r="M151" s="22"/>
      <c r="N151" s="23"/>
    </row>
    <row r="152" spans="1:14" s="8" customFormat="1" ht="12">
      <c r="A152" s="100" t="s">
        <v>302</v>
      </c>
      <c r="B152" s="244" t="s">
        <v>163</v>
      </c>
      <c r="C152" s="245"/>
      <c r="D152" s="245"/>
      <c r="E152" s="245"/>
      <c r="F152" s="245"/>
      <c r="G152" s="245"/>
      <c r="H152" s="246"/>
      <c r="I152" s="101" t="s">
        <v>137</v>
      </c>
      <c r="J152" s="82" t="s">
        <v>348</v>
      </c>
      <c r="K152" s="50"/>
      <c r="L152" s="117"/>
      <c r="M152" s="22"/>
      <c r="N152" s="23"/>
    </row>
    <row r="153" spans="1:14" s="8" customFormat="1" ht="12">
      <c r="A153" s="100" t="s">
        <v>303</v>
      </c>
      <c r="B153" s="260" t="s">
        <v>304</v>
      </c>
      <c r="C153" s="261"/>
      <c r="D153" s="261"/>
      <c r="E153" s="261"/>
      <c r="F153" s="261"/>
      <c r="G153" s="261"/>
      <c r="H153" s="262"/>
      <c r="I153" s="101" t="s">
        <v>137</v>
      </c>
      <c r="J153" s="82" t="s">
        <v>348</v>
      </c>
      <c r="K153" s="50"/>
      <c r="L153" s="117"/>
      <c r="M153" s="22"/>
      <c r="N153" s="23"/>
    </row>
    <row r="154" spans="1:14" s="8" customFormat="1" ht="12">
      <c r="A154" s="100" t="s">
        <v>305</v>
      </c>
      <c r="B154" s="272" t="s">
        <v>306</v>
      </c>
      <c r="C154" s="273"/>
      <c r="D154" s="273"/>
      <c r="E154" s="273"/>
      <c r="F154" s="273"/>
      <c r="G154" s="273"/>
      <c r="H154" s="274"/>
      <c r="I154" s="101" t="s">
        <v>137</v>
      </c>
      <c r="J154" s="82" t="s">
        <v>348</v>
      </c>
      <c r="K154" s="50">
        <v>-1.283</v>
      </c>
      <c r="L154" s="117"/>
      <c r="M154" s="22"/>
      <c r="N154" s="23"/>
    </row>
    <row r="155" spans="1:14" s="8" customFormat="1" ht="12">
      <c r="A155" s="100" t="s">
        <v>87</v>
      </c>
      <c r="B155" s="260" t="s">
        <v>139</v>
      </c>
      <c r="C155" s="261"/>
      <c r="D155" s="261"/>
      <c r="E155" s="261"/>
      <c r="F155" s="261"/>
      <c r="G155" s="261"/>
      <c r="H155" s="262"/>
      <c r="I155" s="101" t="s">
        <v>137</v>
      </c>
      <c r="J155" s="82" t="s">
        <v>348</v>
      </c>
      <c r="K155" s="50"/>
      <c r="L155" s="117"/>
      <c r="M155" s="22"/>
      <c r="N155" s="23"/>
    </row>
    <row r="156" spans="1:14" s="8" customFormat="1" ht="24" customHeight="1">
      <c r="A156" s="100" t="s">
        <v>307</v>
      </c>
      <c r="B156" s="254" t="s">
        <v>141</v>
      </c>
      <c r="C156" s="255"/>
      <c r="D156" s="255"/>
      <c r="E156" s="255"/>
      <c r="F156" s="255"/>
      <c r="G156" s="255"/>
      <c r="H156" s="256"/>
      <c r="I156" s="101" t="s">
        <v>137</v>
      </c>
      <c r="J156" s="82" t="s">
        <v>348</v>
      </c>
      <c r="K156" s="50"/>
      <c r="L156" s="117"/>
      <c r="M156" s="22"/>
      <c r="N156" s="23"/>
    </row>
    <row r="157" spans="1:14" s="8" customFormat="1" ht="24" customHeight="1">
      <c r="A157" s="100" t="s">
        <v>308</v>
      </c>
      <c r="B157" s="254" t="s">
        <v>143</v>
      </c>
      <c r="C157" s="255"/>
      <c r="D157" s="255"/>
      <c r="E157" s="255"/>
      <c r="F157" s="255"/>
      <c r="G157" s="255"/>
      <c r="H157" s="256"/>
      <c r="I157" s="101" t="s">
        <v>137</v>
      </c>
      <c r="J157" s="82" t="s">
        <v>348</v>
      </c>
      <c r="K157" s="50"/>
      <c r="L157" s="117"/>
      <c r="M157" s="22"/>
      <c r="N157" s="23"/>
    </row>
    <row r="158" spans="1:14" s="8" customFormat="1" ht="24" customHeight="1">
      <c r="A158" s="100" t="s">
        <v>309</v>
      </c>
      <c r="B158" s="254" t="s">
        <v>145</v>
      </c>
      <c r="C158" s="255"/>
      <c r="D158" s="255"/>
      <c r="E158" s="255"/>
      <c r="F158" s="255"/>
      <c r="G158" s="255"/>
      <c r="H158" s="256"/>
      <c r="I158" s="101" t="s">
        <v>137</v>
      </c>
      <c r="J158" s="82" t="s">
        <v>348</v>
      </c>
      <c r="K158" s="50"/>
      <c r="L158" s="117"/>
      <c r="M158" s="22"/>
      <c r="N158" s="23"/>
    </row>
    <row r="159" spans="1:14" s="8" customFormat="1" ht="12">
      <c r="A159" s="100" t="s">
        <v>86</v>
      </c>
      <c r="B159" s="260" t="s">
        <v>147</v>
      </c>
      <c r="C159" s="261"/>
      <c r="D159" s="261"/>
      <c r="E159" s="261"/>
      <c r="F159" s="261"/>
      <c r="G159" s="261"/>
      <c r="H159" s="262"/>
      <c r="I159" s="101" t="s">
        <v>137</v>
      </c>
      <c r="J159" s="82" t="s">
        <v>348</v>
      </c>
      <c r="K159" s="50"/>
      <c r="L159" s="117"/>
      <c r="M159" s="22"/>
      <c r="N159" s="23"/>
    </row>
    <row r="160" spans="1:14" s="8" customFormat="1" ht="12">
      <c r="A160" s="100" t="s">
        <v>85</v>
      </c>
      <c r="B160" s="260" t="s">
        <v>149</v>
      </c>
      <c r="C160" s="261"/>
      <c r="D160" s="261"/>
      <c r="E160" s="261"/>
      <c r="F160" s="261"/>
      <c r="G160" s="261"/>
      <c r="H160" s="262"/>
      <c r="I160" s="101" t="s">
        <v>137</v>
      </c>
      <c r="J160" s="82" t="s">
        <v>348</v>
      </c>
      <c r="K160" s="50"/>
      <c r="L160" s="117"/>
      <c r="M160" s="22"/>
      <c r="N160" s="23"/>
    </row>
    <row r="161" spans="1:14" s="8" customFormat="1" ht="12">
      <c r="A161" s="100" t="s">
        <v>84</v>
      </c>
      <c r="B161" s="260" t="s">
        <v>151</v>
      </c>
      <c r="C161" s="261"/>
      <c r="D161" s="261"/>
      <c r="E161" s="261"/>
      <c r="F161" s="261"/>
      <c r="G161" s="261"/>
      <c r="H161" s="262"/>
      <c r="I161" s="101" t="s">
        <v>137</v>
      </c>
      <c r="J161" s="82" t="s">
        <v>348</v>
      </c>
      <c r="K161" s="50"/>
      <c r="L161" s="117"/>
      <c r="M161" s="22"/>
      <c r="N161" s="23"/>
    </row>
    <row r="162" spans="1:14" s="8" customFormat="1" ht="12">
      <c r="A162" s="100" t="s">
        <v>310</v>
      </c>
      <c r="B162" s="260" t="s">
        <v>153</v>
      </c>
      <c r="C162" s="261"/>
      <c r="D162" s="261"/>
      <c r="E162" s="261"/>
      <c r="F162" s="261"/>
      <c r="G162" s="261"/>
      <c r="H162" s="262"/>
      <c r="I162" s="101" t="s">
        <v>137</v>
      </c>
      <c r="J162" s="82" t="s">
        <v>348</v>
      </c>
      <c r="K162" s="50"/>
      <c r="L162" s="117"/>
      <c r="M162" s="22"/>
      <c r="N162" s="23"/>
    </row>
    <row r="163" spans="1:14" s="8" customFormat="1" ht="12">
      <c r="A163" s="100" t="s">
        <v>311</v>
      </c>
      <c r="B163" s="260" t="s">
        <v>155</v>
      </c>
      <c r="C163" s="261"/>
      <c r="D163" s="261"/>
      <c r="E163" s="261"/>
      <c r="F163" s="261"/>
      <c r="G163" s="261"/>
      <c r="H163" s="262"/>
      <c r="I163" s="101" t="s">
        <v>137</v>
      </c>
      <c r="J163" s="82" t="s">
        <v>348</v>
      </c>
      <c r="K163" s="50"/>
      <c r="L163" s="117"/>
      <c r="M163" s="22"/>
      <c r="N163" s="23"/>
    </row>
    <row r="164" spans="1:14" s="8" customFormat="1" ht="12">
      <c r="A164" s="100" t="s">
        <v>312</v>
      </c>
      <c r="B164" s="260" t="s">
        <v>157</v>
      </c>
      <c r="C164" s="261"/>
      <c r="D164" s="261"/>
      <c r="E164" s="261"/>
      <c r="F164" s="261"/>
      <c r="G164" s="261"/>
      <c r="H164" s="262"/>
      <c r="I164" s="101" t="s">
        <v>137</v>
      </c>
      <c r="J164" s="82" t="s">
        <v>348</v>
      </c>
      <c r="K164" s="50"/>
      <c r="L164" s="117"/>
      <c r="M164" s="22"/>
      <c r="N164" s="23"/>
    </row>
    <row r="165" spans="1:14" s="8" customFormat="1" ht="24" customHeight="1">
      <c r="A165" s="100" t="s">
        <v>313</v>
      </c>
      <c r="B165" s="251" t="s">
        <v>159</v>
      </c>
      <c r="C165" s="252"/>
      <c r="D165" s="252"/>
      <c r="E165" s="252"/>
      <c r="F165" s="252"/>
      <c r="G165" s="252"/>
      <c r="H165" s="253"/>
      <c r="I165" s="101" t="s">
        <v>137</v>
      </c>
      <c r="J165" s="82" t="s">
        <v>348</v>
      </c>
      <c r="K165" s="50"/>
      <c r="L165" s="117"/>
      <c r="M165" s="22"/>
      <c r="N165" s="23"/>
    </row>
    <row r="166" spans="1:14" s="8" customFormat="1" ht="12">
      <c r="A166" s="100" t="s">
        <v>314</v>
      </c>
      <c r="B166" s="244" t="s">
        <v>161</v>
      </c>
      <c r="C166" s="245"/>
      <c r="D166" s="245"/>
      <c r="E166" s="245"/>
      <c r="F166" s="245"/>
      <c r="G166" s="245"/>
      <c r="H166" s="246"/>
      <c r="I166" s="101" t="s">
        <v>137</v>
      </c>
      <c r="J166" s="82" t="s">
        <v>348</v>
      </c>
      <c r="K166" s="50"/>
      <c r="L166" s="117"/>
      <c r="M166" s="22"/>
      <c r="N166" s="23"/>
    </row>
    <row r="167" spans="1:14" s="8" customFormat="1" ht="12">
      <c r="A167" s="100" t="s">
        <v>315</v>
      </c>
      <c r="B167" s="244" t="s">
        <v>163</v>
      </c>
      <c r="C167" s="245"/>
      <c r="D167" s="245"/>
      <c r="E167" s="245"/>
      <c r="F167" s="245"/>
      <c r="G167" s="245"/>
      <c r="H167" s="246"/>
      <c r="I167" s="101" t="s">
        <v>137</v>
      </c>
      <c r="J167" s="82" t="s">
        <v>348</v>
      </c>
      <c r="K167" s="50"/>
      <c r="L167" s="117"/>
      <c r="M167" s="22"/>
      <c r="N167" s="23"/>
    </row>
    <row r="168" spans="1:14" s="8" customFormat="1" ht="12">
      <c r="A168" s="100" t="s">
        <v>316</v>
      </c>
      <c r="B168" s="260" t="s">
        <v>165</v>
      </c>
      <c r="C168" s="261"/>
      <c r="D168" s="261"/>
      <c r="E168" s="261"/>
      <c r="F168" s="261"/>
      <c r="G168" s="261"/>
      <c r="H168" s="262"/>
      <c r="I168" s="101" t="s">
        <v>137</v>
      </c>
      <c r="J168" s="82" t="s">
        <v>348</v>
      </c>
      <c r="K168" s="50"/>
      <c r="L168" s="117"/>
      <c r="M168" s="22"/>
      <c r="N168" s="23"/>
    </row>
    <row r="169" spans="1:14" s="8" customFormat="1" ht="12">
      <c r="A169" s="100" t="s">
        <v>317</v>
      </c>
      <c r="B169" s="318" t="s">
        <v>318</v>
      </c>
      <c r="C169" s="319"/>
      <c r="D169" s="319"/>
      <c r="E169" s="319"/>
      <c r="F169" s="319"/>
      <c r="G169" s="319"/>
      <c r="H169" s="320"/>
      <c r="I169" s="101" t="s">
        <v>137</v>
      </c>
      <c r="J169" s="82" t="s">
        <v>348</v>
      </c>
      <c r="K169" s="50"/>
      <c r="L169" s="117"/>
      <c r="M169" s="22"/>
      <c r="N169" s="23"/>
    </row>
    <row r="170" spans="1:14" s="8" customFormat="1" ht="12">
      <c r="A170" s="100" t="s">
        <v>82</v>
      </c>
      <c r="B170" s="251" t="s">
        <v>646</v>
      </c>
      <c r="C170" s="252"/>
      <c r="D170" s="252"/>
      <c r="E170" s="252"/>
      <c r="F170" s="252"/>
      <c r="G170" s="252"/>
      <c r="H170" s="253"/>
      <c r="I170" s="101" t="s">
        <v>137</v>
      </c>
      <c r="J170" s="82" t="s">
        <v>348</v>
      </c>
      <c r="K170" s="50"/>
      <c r="L170" s="117"/>
      <c r="M170" s="22"/>
      <c r="N170" s="23"/>
    </row>
    <row r="171" spans="1:14" s="8" customFormat="1" ht="12">
      <c r="A171" s="100" t="s">
        <v>81</v>
      </c>
      <c r="B171" s="251" t="s">
        <v>647</v>
      </c>
      <c r="C171" s="252"/>
      <c r="D171" s="252"/>
      <c r="E171" s="252"/>
      <c r="F171" s="252"/>
      <c r="G171" s="252"/>
      <c r="H171" s="253"/>
      <c r="I171" s="101" t="s">
        <v>137</v>
      </c>
      <c r="J171" s="82" t="s">
        <v>348</v>
      </c>
      <c r="K171" s="50"/>
      <c r="L171" s="117"/>
      <c r="M171" s="22"/>
      <c r="N171" s="23"/>
    </row>
    <row r="172" spans="1:14" s="8" customFormat="1" ht="12">
      <c r="A172" s="100" t="s">
        <v>80</v>
      </c>
      <c r="B172" s="251" t="s">
        <v>322</v>
      </c>
      <c r="C172" s="252"/>
      <c r="D172" s="252"/>
      <c r="E172" s="252"/>
      <c r="F172" s="252"/>
      <c r="G172" s="252"/>
      <c r="H172" s="253"/>
      <c r="I172" s="101" t="s">
        <v>137</v>
      </c>
      <c r="J172" s="82" t="s">
        <v>348</v>
      </c>
      <c r="K172" s="50"/>
      <c r="L172" s="117"/>
      <c r="M172" s="22"/>
      <c r="N172" s="23"/>
    </row>
    <row r="173" spans="1:14" s="8" customFormat="1" ht="12">
      <c r="A173" s="100" t="s">
        <v>79</v>
      </c>
      <c r="B173" s="251" t="s">
        <v>648</v>
      </c>
      <c r="C173" s="252"/>
      <c r="D173" s="252"/>
      <c r="E173" s="252"/>
      <c r="F173" s="252"/>
      <c r="G173" s="252"/>
      <c r="H173" s="253"/>
      <c r="I173" s="101" t="s">
        <v>137</v>
      </c>
      <c r="J173" s="82" t="s">
        <v>348</v>
      </c>
      <c r="K173" s="50"/>
      <c r="L173" s="117"/>
      <c r="M173" s="22"/>
      <c r="N173" s="23"/>
    </row>
    <row r="174" spans="1:14" s="8" customFormat="1" ht="12">
      <c r="A174" s="100" t="s">
        <v>649</v>
      </c>
      <c r="B174" s="318" t="s">
        <v>228</v>
      </c>
      <c r="C174" s="319"/>
      <c r="D174" s="319"/>
      <c r="E174" s="319"/>
      <c r="F174" s="319"/>
      <c r="G174" s="319"/>
      <c r="H174" s="320"/>
      <c r="I174" s="101" t="s">
        <v>137</v>
      </c>
      <c r="J174" s="82" t="s">
        <v>348</v>
      </c>
      <c r="K174" s="50"/>
      <c r="L174" s="117"/>
      <c r="M174" s="22"/>
      <c r="N174" s="23"/>
    </row>
    <row r="175" spans="1:14" s="8" customFormat="1" ht="24.75" customHeight="1">
      <c r="A175" s="100" t="s">
        <v>77</v>
      </c>
      <c r="B175" s="251" t="s">
        <v>851</v>
      </c>
      <c r="C175" s="252"/>
      <c r="D175" s="252"/>
      <c r="E175" s="252"/>
      <c r="F175" s="252"/>
      <c r="G175" s="252"/>
      <c r="H175" s="253"/>
      <c r="I175" s="101" t="s">
        <v>137</v>
      </c>
      <c r="J175" s="82" t="s">
        <v>348</v>
      </c>
      <c r="K175" s="50"/>
      <c r="L175" s="117"/>
      <c r="M175" s="22"/>
      <c r="N175" s="23"/>
    </row>
    <row r="176" spans="1:14" s="8" customFormat="1" ht="12">
      <c r="A176" s="100" t="s">
        <v>76</v>
      </c>
      <c r="B176" s="251" t="s">
        <v>650</v>
      </c>
      <c r="C176" s="252"/>
      <c r="D176" s="252"/>
      <c r="E176" s="252"/>
      <c r="F176" s="252"/>
      <c r="G176" s="252"/>
      <c r="H176" s="253"/>
      <c r="I176" s="101" t="s">
        <v>137</v>
      </c>
      <c r="J176" s="82" t="s">
        <v>348</v>
      </c>
      <c r="K176" s="50"/>
      <c r="L176" s="117"/>
      <c r="M176" s="22"/>
      <c r="N176" s="23"/>
    </row>
    <row r="177" spans="1:14" s="8" customFormat="1" ht="12">
      <c r="A177" s="100" t="s">
        <v>651</v>
      </c>
      <c r="B177" s="254" t="s">
        <v>652</v>
      </c>
      <c r="C177" s="255"/>
      <c r="D177" s="255"/>
      <c r="E177" s="255"/>
      <c r="F177" s="255"/>
      <c r="G177" s="255"/>
      <c r="H177" s="256"/>
      <c r="I177" s="101" t="s">
        <v>137</v>
      </c>
      <c r="J177" s="82" t="s">
        <v>348</v>
      </c>
      <c r="K177" s="50"/>
      <c r="L177" s="117"/>
      <c r="M177" s="22"/>
      <c r="N177" s="23"/>
    </row>
    <row r="178" spans="1:14" s="8" customFormat="1" ht="12">
      <c r="A178" s="100" t="s">
        <v>75</v>
      </c>
      <c r="B178" s="251" t="s">
        <v>653</v>
      </c>
      <c r="C178" s="252"/>
      <c r="D178" s="252"/>
      <c r="E178" s="252"/>
      <c r="F178" s="252"/>
      <c r="G178" s="252"/>
      <c r="H178" s="253"/>
      <c r="I178" s="101" t="s">
        <v>137</v>
      </c>
      <c r="J178" s="82" t="s">
        <v>348</v>
      </c>
      <c r="K178" s="50"/>
      <c r="L178" s="117"/>
      <c r="M178" s="22"/>
      <c r="N178" s="23"/>
    </row>
    <row r="179" spans="1:14" s="8" customFormat="1" ht="12">
      <c r="A179" s="100" t="s">
        <v>654</v>
      </c>
      <c r="B179" s="254" t="s">
        <v>655</v>
      </c>
      <c r="C179" s="255"/>
      <c r="D179" s="255"/>
      <c r="E179" s="255"/>
      <c r="F179" s="255"/>
      <c r="G179" s="255"/>
      <c r="H179" s="256"/>
      <c r="I179" s="101" t="s">
        <v>137</v>
      </c>
      <c r="J179" s="82" t="s">
        <v>348</v>
      </c>
      <c r="K179" s="50"/>
      <c r="L179" s="117"/>
      <c r="M179" s="22"/>
      <c r="N179" s="23"/>
    </row>
    <row r="180" spans="1:14" s="8" customFormat="1" ht="24.75" customHeight="1" thickBot="1">
      <c r="A180" s="102" t="s">
        <v>74</v>
      </c>
      <c r="B180" s="324" t="s">
        <v>656</v>
      </c>
      <c r="C180" s="325"/>
      <c r="D180" s="325"/>
      <c r="E180" s="325"/>
      <c r="F180" s="325"/>
      <c r="G180" s="325"/>
      <c r="H180" s="326"/>
      <c r="I180" s="103" t="s">
        <v>137</v>
      </c>
      <c r="J180" s="82" t="s">
        <v>348</v>
      </c>
      <c r="K180" s="50"/>
      <c r="L180" s="117"/>
      <c r="M180" s="24"/>
      <c r="N180" s="25"/>
    </row>
    <row r="181" spans="1:14" ht="16.5" thickBot="1">
      <c r="A181" s="327" t="s">
        <v>657</v>
      </c>
      <c r="B181" s="328"/>
      <c r="C181" s="328"/>
      <c r="D181" s="328"/>
      <c r="E181" s="328"/>
      <c r="F181" s="328"/>
      <c r="G181" s="328"/>
      <c r="H181" s="328"/>
      <c r="I181" s="328"/>
      <c r="J181" s="328"/>
      <c r="K181" s="328"/>
      <c r="L181" s="328"/>
      <c r="M181" s="328"/>
      <c r="N181" s="329"/>
    </row>
    <row r="182" spans="1:14" s="8" customFormat="1" ht="12">
      <c r="A182" s="104" t="s">
        <v>658</v>
      </c>
      <c r="B182" s="321" t="s">
        <v>659</v>
      </c>
      <c r="C182" s="322"/>
      <c r="D182" s="322"/>
      <c r="E182" s="322"/>
      <c r="F182" s="322"/>
      <c r="G182" s="322"/>
      <c r="H182" s="323"/>
      <c r="I182" s="105" t="s">
        <v>137</v>
      </c>
      <c r="J182" s="118">
        <v>43.70672985</v>
      </c>
      <c r="K182" s="50">
        <f>K38</f>
        <v>45.263</v>
      </c>
      <c r="L182" s="117">
        <f>K182-J182</f>
        <v>1.556270149999996</v>
      </c>
      <c r="M182" s="122">
        <f>L182/J182</f>
        <v>0.03560710570983146</v>
      </c>
      <c r="N182" s="27"/>
    </row>
    <row r="183" spans="1:14" s="8" customFormat="1" ht="24.75" customHeight="1">
      <c r="A183" s="104" t="s">
        <v>72</v>
      </c>
      <c r="B183" s="251" t="s">
        <v>852</v>
      </c>
      <c r="C183" s="252"/>
      <c r="D183" s="252"/>
      <c r="E183" s="252"/>
      <c r="F183" s="252"/>
      <c r="G183" s="252"/>
      <c r="H183" s="253"/>
      <c r="I183" s="105" t="s">
        <v>137</v>
      </c>
      <c r="J183" s="82" t="s">
        <v>348</v>
      </c>
      <c r="K183" s="50"/>
      <c r="L183" s="117"/>
      <c r="M183" s="26"/>
      <c r="N183" s="27"/>
    </row>
    <row r="184" spans="1:14" s="8" customFormat="1" ht="24.75" customHeight="1">
      <c r="A184" s="104" t="s">
        <v>660</v>
      </c>
      <c r="B184" s="254" t="s">
        <v>141</v>
      </c>
      <c r="C184" s="255"/>
      <c r="D184" s="255"/>
      <c r="E184" s="255"/>
      <c r="F184" s="255"/>
      <c r="G184" s="255"/>
      <c r="H184" s="256"/>
      <c r="I184" s="105" t="s">
        <v>137</v>
      </c>
      <c r="J184" s="82" t="s">
        <v>348</v>
      </c>
      <c r="K184" s="50"/>
      <c r="L184" s="117"/>
      <c r="M184" s="26"/>
      <c r="N184" s="27"/>
    </row>
    <row r="185" spans="1:14" s="8" customFormat="1" ht="24.75" customHeight="1">
      <c r="A185" s="104" t="s">
        <v>661</v>
      </c>
      <c r="B185" s="254" t="s">
        <v>143</v>
      </c>
      <c r="C185" s="255"/>
      <c r="D185" s="255"/>
      <c r="E185" s="255"/>
      <c r="F185" s="255"/>
      <c r="G185" s="255"/>
      <c r="H185" s="256"/>
      <c r="I185" s="105" t="s">
        <v>137</v>
      </c>
      <c r="J185" s="82" t="s">
        <v>348</v>
      </c>
      <c r="K185" s="50"/>
      <c r="L185" s="117"/>
      <c r="M185" s="26"/>
      <c r="N185" s="27"/>
    </row>
    <row r="186" spans="1:14" s="8" customFormat="1" ht="24.75" customHeight="1">
      <c r="A186" s="104" t="s">
        <v>662</v>
      </c>
      <c r="B186" s="254" t="s">
        <v>145</v>
      </c>
      <c r="C186" s="255"/>
      <c r="D186" s="255"/>
      <c r="E186" s="255"/>
      <c r="F186" s="255"/>
      <c r="G186" s="255"/>
      <c r="H186" s="256"/>
      <c r="I186" s="105" t="s">
        <v>137</v>
      </c>
      <c r="J186" s="82" t="s">
        <v>348</v>
      </c>
      <c r="K186" s="50"/>
      <c r="L186" s="117"/>
      <c r="M186" s="26"/>
      <c r="N186" s="27"/>
    </row>
    <row r="187" spans="1:14" s="8" customFormat="1" ht="12">
      <c r="A187" s="104" t="s">
        <v>71</v>
      </c>
      <c r="B187" s="251" t="s">
        <v>147</v>
      </c>
      <c r="C187" s="252"/>
      <c r="D187" s="252"/>
      <c r="E187" s="252"/>
      <c r="F187" s="252"/>
      <c r="G187" s="252"/>
      <c r="H187" s="253"/>
      <c r="I187" s="105" t="s">
        <v>137</v>
      </c>
      <c r="J187" s="82" t="s">
        <v>348</v>
      </c>
      <c r="K187" s="50"/>
      <c r="L187" s="117"/>
      <c r="M187" s="26"/>
      <c r="N187" s="27"/>
    </row>
    <row r="188" spans="1:14" s="8" customFormat="1" ht="12">
      <c r="A188" s="104" t="s">
        <v>70</v>
      </c>
      <c r="B188" s="251" t="s">
        <v>149</v>
      </c>
      <c r="C188" s="252"/>
      <c r="D188" s="252"/>
      <c r="E188" s="252"/>
      <c r="F188" s="252"/>
      <c r="G188" s="252"/>
      <c r="H188" s="253"/>
      <c r="I188" s="105" t="s">
        <v>137</v>
      </c>
      <c r="J188" s="82">
        <v>43.70672985</v>
      </c>
      <c r="K188" s="50"/>
      <c r="L188" s="117"/>
      <c r="M188" s="26"/>
      <c r="N188" s="27"/>
    </row>
    <row r="189" spans="1:14" s="8" customFormat="1" ht="12">
      <c r="A189" s="104" t="s">
        <v>69</v>
      </c>
      <c r="B189" s="251" t="s">
        <v>151</v>
      </c>
      <c r="C189" s="252"/>
      <c r="D189" s="252"/>
      <c r="E189" s="252"/>
      <c r="F189" s="252"/>
      <c r="G189" s="252"/>
      <c r="H189" s="253"/>
      <c r="I189" s="105" t="s">
        <v>137</v>
      </c>
      <c r="J189" s="82" t="s">
        <v>348</v>
      </c>
      <c r="K189" s="50"/>
      <c r="L189" s="117"/>
      <c r="M189" s="26"/>
      <c r="N189" s="27"/>
    </row>
    <row r="190" spans="1:14" s="8" customFormat="1" ht="12">
      <c r="A190" s="104" t="s">
        <v>645</v>
      </c>
      <c r="B190" s="251" t="s">
        <v>153</v>
      </c>
      <c r="C190" s="252"/>
      <c r="D190" s="252"/>
      <c r="E190" s="252"/>
      <c r="F190" s="252"/>
      <c r="G190" s="252"/>
      <c r="H190" s="253"/>
      <c r="I190" s="105" t="s">
        <v>137</v>
      </c>
      <c r="J190" s="82" t="s">
        <v>348</v>
      </c>
      <c r="K190" s="50"/>
      <c r="L190" s="117"/>
      <c r="M190" s="26"/>
      <c r="N190" s="27"/>
    </row>
    <row r="191" spans="1:14" s="8" customFormat="1" ht="12">
      <c r="A191" s="104" t="s">
        <v>663</v>
      </c>
      <c r="B191" s="251" t="s">
        <v>155</v>
      </c>
      <c r="C191" s="252"/>
      <c r="D191" s="252"/>
      <c r="E191" s="252"/>
      <c r="F191" s="252"/>
      <c r="G191" s="252"/>
      <c r="H191" s="253"/>
      <c r="I191" s="105" t="s">
        <v>137</v>
      </c>
      <c r="J191" s="82" t="s">
        <v>348</v>
      </c>
      <c r="K191" s="50"/>
      <c r="L191" s="117"/>
      <c r="M191" s="26"/>
      <c r="N191" s="27"/>
    </row>
    <row r="192" spans="1:14" s="8" customFormat="1" ht="12">
      <c r="A192" s="104" t="s">
        <v>664</v>
      </c>
      <c r="B192" s="251" t="s">
        <v>157</v>
      </c>
      <c r="C192" s="252"/>
      <c r="D192" s="252"/>
      <c r="E192" s="252"/>
      <c r="F192" s="252"/>
      <c r="G192" s="252"/>
      <c r="H192" s="253"/>
      <c r="I192" s="105" t="s">
        <v>137</v>
      </c>
      <c r="J192" s="82" t="s">
        <v>348</v>
      </c>
      <c r="K192" s="50"/>
      <c r="L192" s="117"/>
      <c r="M192" s="26"/>
      <c r="N192" s="27"/>
    </row>
    <row r="193" spans="1:14" s="8" customFormat="1" ht="24.75" customHeight="1">
      <c r="A193" s="104" t="s">
        <v>665</v>
      </c>
      <c r="B193" s="251" t="s">
        <v>159</v>
      </c>
      <c r="C193" s="252"/>
      <c r="D193" s="252"/>
      <c r="E193" s="252"/>
      <c r="F193" s="252"/>
      <c r="G193" s="252"/>
      <c r="H193" s="253"/>
      <c r="I193" s="105" t="s">
        <v>137</v>
      </c>
      <c r="J193" s="82" t="s">
        <v>348</v>
      </c>
      <c r="K193" s="50"/>
      <c r="L193" s="117"/>
      <c r="M193" s="26"/>
      <c r="N193" s="27"/>
    </row>
    <row r="194" spans="1:14" s="8" customFormat="1" ht="12">
      <c r="A194" s="104" t="s">
        <v>666</v>
      </c>
      <c r="B194" s="254" t="s">
        <v>853</v>
      </c>
      <c r="C194" s="255"/>
      <c r="D194" s="255"/>
      <c r="E194" s="255"/>
      <c r="F194" s="255"/>
      <c r="G194" s="255"/>
      <c r="H194" s="256"/>
      <c r="I194" s="105" t="s">
        <v>137</v>
      </c>
      <c r="J194" s="82" t="s">
        <v>348</v>
      </c>
      <c r="K194" s="50"/>
      <c r="L194" s="117"/>
      <c r="M194" s="26"/>
      <c r="N194" s="27"/>
    </row>
    <row r="195" spans="1:14" s="8" customFormat="1" ht="12">
      <c r="A195" s="104" t="s">
        <v>667</v>
      </c>
      <c r="B195" s="254" t="s">
        <v>163</v>
      </c>
      <c r="C195" s="255"/>
      <c r="D195" s="255"/>
      <c r="E195" s="255"/>
      <c r="F195" s="255"/>
      <c r="G195" s="255"/>
      <c r="H195" s="256"/>
      <c r="I195" s="105" t="s">
        <v>137</v>
      </c>
      <c r="J195" s="82" t="s">
        <v>348</v>
      </c>
      <c r="K195" s="50"/>
      <c r="L195" s="117"/>
      <c r="M195" s="26"/>
      <c r="N195" s="27"/>
    </row>
    <row r="196" spans="1:14" s="8" customFormat="1" ht="24.75" customHeight="1">
      <c r="A196" s="104" t="s">
        <v>668</v>
      </c>
      <c r="B196" s="251" t="s">
        <v>669</v>
      </c>
      <c r="C196" s="252"/>
      <c r="D196" s="252"/>
      <c r="E196" s="252"/>
      <c r="F196" s="252"/>
      <c r="G196" s="252"/>
      <c r="H196" s="253"/>
      <c r="I196" s="105" t="s">
        <v>137</v>
      </c>
      <c r="J196" s="82" t="s">
        <v>348</v>
      </c>
      <c r="K196" s="50"/>
      <c r="L196" s="117"/>
      <c r="M196" s="26"/>
      <c r="N196" s="27"/>
    </row>
    <row r="197" spans="1:14" s="8" customFormat="1" ht="12">
      <c r="A197" s="104" t="s">
        <v>670</v>
      </c>
      <c r="B197" s="254" t="s">
        <v>671</v>
      </c>
      <c r="C197" s="255"/>
      <c r="D197" s="255"/>
      <c r="E197" s="255"/>
      <c r="F197" s="255"/>
      <c r="G197" s="255"/>
      <c r="H197" s="256"/>
      <c r="I197" s="105" t="s">
        <v>137</v>
      </c>
      <c r="J197" s="82" t="s">
        <v>348</v>
      </c>
      <c r="K197" s="50"/>
      <c r="L197" s="117"/>
      <c r="M197" s="26"/>
      <c r="N197" s="27"/>
    </row>
    <row r="198" spans="1:14" s="8" customFormat="1" ht="12">
      <c r="A198" s="104" t="s">
        <v>672</v>
      </c>
      <c r="B198" s="254" t="s">
        <v>673</v>
      </c>
      <c r="C198" s="255"/>
      <c r="D198" s="255"/>
      <c r="E198" s="255"/>
      <c r="F198" s="255"/>
      <c r="G198" s="255"/>
      <c r="H198" s="256"/>
      <c r="I198" s="105" t="s">
        <v>137</v>
      </c>
      <c r="J198" s="82" t="s">
        <v>348</v>
      </c>
      <c r="K198" s="50"/>
      <c r="L198" s="117"/>
      <c r="M198" s="26"/>
      <c r="N198" s="27"/>
    </row>
    <row r="199" spans="1:14" s="8" customFormat="1" ht="12">
      <c r="A199" s="104" t="s">
        <v>674</v>
      </c>
      <c r="B199" s="352" t="s">
        <v>165</v>
      </c>
      <c r="C199" s="353"/>
      <c r="D199" s="353"/>
      <c r="E199" s="353"/>
      <c r="F199" s="353"/>
      <c r="G199" s="353"/>
      <c r="H199" s="354"/>
      <c r="I199" s="105" t="s">
        <v>137</v>
      </c>
      <c r="J199" s="82" t="s">
        <v>348</v>
      </c>
      <c r="K199" s="50"/>
      <c r="L199" s="117"/>
      <c r="M199" s="26"/>
      <c r="N199" s="27"/>
    </row>
    <row r="200" spans="1:14" s="8" customFormat="1" ht="12">
      <c r="A200" s="104" t="s">
        <v>675</v>
      </c>
      <c r="B200" s="352" t="s">
        <v>676</v>
      </c>
      <c r="C200" s="353"/>
      <c r="D200" s="353"/>
      <c r="E200" s="353"/>
      <c r="F200" s="353"/>
      <c r="G200" s="353"/>
      <c r="H200" s="354"/>
      <c r="I200" s="105" t="s">
        <v>137</v>
      </c>
      <c r="J200" s="118">
        <v>39.4998864</v>
      </c>
      <c r="K200" s="117">
        <f>SUM(K202,K209:K215)</f>
        <v>40.580168801999996</v>
      </c>
      <c r="L200" s="117">
        <f>K200-J200</f>
        <v>1.0802824019999946</v>
      </c>
      <c r="M200" s="120">
        <f>L200/J200</f>
        <v>0.02734900022396</v>
      </c>
      <c r="N200" s="27"/>
    </row>
    <row r="201" spans="1:14" s="8" customFormat="1" ht="12">
      <c r="A201" s="104" t="s">
        <v>677</v>
      </c>
      <c r="B201" s="251" t="s">
        <v>678</v>
      </c>
      <c r="C201" s="252"/>
      <c r="D201" s="252"/>
      <c r="E201" s="252"/>
      <c r="F201" s="252"/>
      <c r="G201" s="252"/>
      <c r="H201" s="253"/>
      <c r="I201" s="105" t="s">
        <v>137</v>
      </c>
      <c r="J201" s="82" t="s">
        <v>348</v>
      </c>
      <c r="K201" s="50"/>
      <c r="L201" s="117"/>
      <c r="M201" s="26"/>
      <c r="N201" s="27"/>
    </row>
    <row r="202" spans="1:14" s="8" customFormat="1" ht="12">
      <c r="A202" s="104" t="s">
        <v>679</v>
      </c>
      <c r="B202" s="251" t="s">
        <v>680</v>
      </c>
      <c r="C202" s="252"/>
      <c r="D202" s="252"/>
      <c r="E202" s="252"/>
      <c r="F202" s="252"/>
      <c r="G202" s="252"/>
      <c r="H202" s="253"/>
      <c r="I202" s="105" t="s">
        <v>137</v>
      </c>
      <c r="J202" s="118">
        <v>5.891007200000001</v>
      </c>
      <c r="K202" s="117">
        <f>K205</f>
        <v>9.81193358</v>
      </c>
      <c r="L202" s="117">
        <f>K202-J202</f>
        <v>3.920926379999999</v>
      </c>
      <c r="M202" s="120">
        <f>L202/J202</f>
        <v>0.6655782698754805</v>
      </c>
      <c r="N202" s="27"/>
    </row>
    <row r="203" spans="1:14" s="8" customFormat="1" ht="12">
      <c r="A203" s="104" t="s">
        <v>681</v>
      </c>
      <c r="B203" s="254" t="s">
        <v>396</v>
      </c>
      <c r="C203" s="255"/>
      <c r="D203" s="255"/>
      <c r="E203" s="255"/>
      <c r="F203" s="255"/>
      <c r="G203" s="255"/>
      <c r="H203" s="256"/>
      <c r="I203" s="105" t="s">
        <v>137</v>
      </c>
      <c r="J203" s="82" t="s">
        <v>348</v>
      </c>
      <c r="K203" s="50"/>
      <c r="L203" s="117"/>
      <c r="M203" s="26"/>
      <c r="N203" s="27"/>
    </row>
    <row r="204" spans="1:14" s="8" customFormat="1" ht="12">
      <c r="A204" s="104" t="s">
        <v>682</v>
      </c>
      <c r="B204" s="254" t="s">
        <v>683</v>
      </c>
      <c r="C204" s="255"/>
      <c r="D204" s="255"/>
      <c r="E204" s="255"/>
      <c r="F204" s="255"/>
      <c r="G204" s="255"/>
      <c r="H204" s="256"/>
      <c r="I204" s="105" t="s">
        <v>137</v>
      </c>
      <c r="J204" s="82" t="s">
        <v>348</v>
      </c>
      <c r="K204" s="50"/>
      <c r="L204" s="117"/>
      <c r="M204" s="26"/>
      <c r="N204" s="27"/>
    </row>
    <row r="205" spans="1:14" s="8" customFormat="1" ht="12">
      <c r="A205" s="104" t="s">
        <v>684</v>
      </c>
      <c r="B205" s="254" t="s">
        <v>685</v>
      </c>
      <c r="C205" s="255"/>
      <c r="D205" s="255"/>
      <c r="E205" s="255"/>
      <c r="F205" s="255"/>
      <c r="G205" s="255"/>
      <c r="H205" s="256"/>
      <c r="I205" s="105" t="s">
        <v>137</v>
      </c>
      <c r="J205" s="118">
        <v>5.891007200000001</v>
      </c>
      <c r="K205" s="117">
        <f>K72</f>
        <v>9.81193358</v>
      </c>
      <c r="L205" s="117">
        <f>K205-J205</f>
        <v>3.920926379999999</v>
      </c>
      <c r="M205" s="120">
        <f>L205/J205</f>
        <v>0.6655782698754805</v>
      </c>
      <c r="N205" s="27"/>
    </row>
    <row r="206" spans="1:14" s="8" customFormat="1" ht="24.75" customHeight="1">
      <c r="A206" s="104" t="s">
        <v>686</v>
      </c>
      <c r="B206" s="251" t="s">
        <v>687</v>
      </c>
      <c r="C206" s="252"/>
      <c r="D206" s="252"/>
      <c r="E206" s="252"/>
      <c r="F206" s="252"/>
      <c r="G206" s="252"/>
      <c r="H206" s="253"/>
      <c r="I206" s="105" t="s">
        <v>137</v>
      </c>
      <c r="J206" s="82" t="s">
        <v>348</v>
      </c>
      <c r="K206" s="50">
        <f>K78</f>
        <v>0.04097</v>
      </c>
      <c r="L206" s="117"/>
      <c r="M206" s="120"/>
      <c r="N206" s="27"/>
    </row>
    <row r="207" spans="1:14" s="8" customFormat="1" ht="24.75" customHeight="1">
      <c r="A207" s="104" t="s">
        <v>688</v>
      </c>
      <c r="B207" s="251" t="s">
        <v>689</v>
      </c>
      <c r="C207" s="252"/>
      <c r="D207" s="252"/>
      <c r="E207" s="252"/>
      <c r="F207" s="252"/>
      <c r="G207" s="252"/>
      <c r="H207" s="253"/>
      <c r="I207" s="105" t="s">
        <v>137</v>
      </c>
      <c r="J207" s="82" t="s">
        <v>348</v>
      </c>
      <c r="K207" s="50"/>
      <c r="L207" s="117"/>
      <c r="M207" s="26"/>
      <c r="N207" s="27"/>
    </row>
    <row r="208" spans="1:14" s="8" customFormat="1" ht="12">
      <c r="A208" s="104" t="s">
        <v>690</v>
      </c>
      <c r="B208" s="251" t="s">
        <v>691</v>
      </c>
      <c r="C208" s="252"/>
      <c r="D208" s="252"/>
      <c r="E208" s="252"/>
      <c r="F208" s="252"/>
      <c r="G208" s="252"/>
      <c r="H208" s="253"/>
      <c r="I208" s="105" t="s">
        <v>137</v>
      </c>
      <c r="J208" s="82" t="s">
        <v>348</v>
      </c>
      <c r="K208" s="50"/>
      <c r="L208" s="117"/>
      <c r="M208" s="26"/>
      <c r="N208" s="27"/>
    </row>
    <row r="209" spans="1:14" s="8" customFormat="1" ht="12">
      <c r="A209" s="104" t="s">
        <v>692</v>
      </c>
      <c r="B209" s="251" t="s">
        <v>693</v>
      </c>
      <c r="C209" s="252"/>
      <c r="D209" s="252"/>
      <c r="E209" s="252"/>
      <c r="F209" s="252"/>
      <c r="G209" s="252"/>
      <c r="H209" s="253"/>
      <c r="I209" s="105" t="s">
        <v>137</v>
      </c>
      <c r="J209" s="118">
        <v>16.288459200000002</v>
      </c>
      <c r="K209" s="117">
        <f>14.868</f>
        <v>14.868</v>
      </c>
      <c r="L209" s="117">
        <f>K209-J209</f>
        <v>-1.4204592000000016</v>
      </c>
      <c r="M209" s="120">
        <f aca="true" t="shared" si="0" ref="M209:M215">L209/J209</f>
        <v>-0.08720648052456684</v>
      </c>
      <c r="N209" s="27"/>
    </row>
    <row r="210" spans="1:14" s="8" customFormat="1" ht="12">
      <c r="A210" s="104" t="s">
        <v>694</v>
      </c>
      <c r="B210" s="251" t="s">
        <v>695</v>
      </c>
      <c r="C210" s="252"/>
      <c r="D210" s="252"/>
      <c r="E210" s="252"/>
      <c r="F210" s="252"/>
      <c r="G210" s="252"/>
      <c r="H210" s="253"/>
      <c r="I210" s="105" t="s">
        <v>137</v>
      </c>
      <c r="J210" s="82" t="s">
        <v>348</v>
      </c>
      <c r="K210" s="50">
        <v>2.962</v>
      </c>
      <c r="L210" s="117"/>
      <c r="M210" s="120"/>
      <c r="N210" s="27"/>
    </row>
    <row r="211" spans="1:14" s="8" customFormat="1" ht="12">
      <c r="A211" s="104" t="s">
        <v>696</v>
      </c>
      <c r="B211" s="251" t="s">
        <v>697</v>
      </c>
      <c r="C211" s="252"/>
      <c r="D211" s="252"/>
      <c r="E211" s="252"/>
      <c r="F211" s="252"/>
      <c r="G211" s="252"/>
      <c r="H211" s="253"/>
      <c r="I211" s="105" t="s">
        <v>137</v>
      </c>
      <c r="J211" s="118">
        <v>0.5315335999999999</v>
      </c>
      <c r="K211" s="117">
        <f>K139+K85</f>
        <v>0.466133222</v>
      </c>
      <c r="L211" s="117">
        <f>K211-J211</f>
        <v>-0.06540037799999993</v>
      </c>
      <c r="M211" s="120">
        <f t="shared" si="0"/>
        <v>-0.12304091030181334</v>
      </c>
      <c r="N211" s="27"/>
    </row>
    <row r="212" spans="1:14" s="8" customFormat="1" ht="12">
      <c r="A212" s="104" t="s">
        <v>698</v>
      </c>
      <c r="B212" s="254" t="s">
        <v>699</v>
      </c>
      <c r="C212" s="255"/>
      <c r="D212" s="255"/>
      <c r="E212" s="255"/>
      <c r="F212" s="255"/>
      <c r="G212" s="255"/>
      <c r="H212" s="256"/>
      <c r="I212" s="105" t="s">
        <v>137</v>
      </c>
      <c r="J212" s="118" t="s">
        <v>348</v>
      </c>
      <c r="K212" s="50">
        <f>K139</f>
        <v>0.014222</v>
      </c>
      <c r="L212" s="117"/>
      <c r="M212" s="120"/>
      <c r="N212" s="27"/>
    </row>
    <row r="213" spans="1:14" s="8" customFormat="1" ht="12">
      <c r="A213" s="104" t="s">
        <v>700</v>
      </c>
      <c r="B213" s="251" t="s">
        <v>701</v>
      </c>
      <c r="C213" s="252"/>
      <c r="D213" s="252"/>
      <c r="E213" s="252"/>
      <c r="F213" s="252"/>
      <c r="G213" s="252"/>
      <c r="H213" s="253"/>
      <c r="I213" s="105" t="s">
        <v>137</v>
      </c>
      <c r="J213" s="118">
        <v>3.7659232</v>
      </c>
      <c r="K213" s="117">
        <f>K75</f>
        <v>0.55689</v>
      </c>
      <c r="L213" s="117">
        <f>K213-J213</f>
        <v>-3.2090332</v>
      </c>
      <c r="M213" s="120">
        <f t="shared" si="0"/>
        <v>-0.8521239094838684</v>
      </c>
      <c r="N213" s="27"/>
    </row>
    <row r="214" spans="1:14" s="8" customFormat="1" ht="12">
      <c r="A214" s="104" t="s">
        <v>702</v>
      </c>
      <c r="B214" s="251" t="s">
        <v>703</v>
      </c>
      <c r="C214" s="252"/>
      <c r="D214" s="252"/>
      <c r="E214" s="252"/>
      <c r="F214" s="252"/>
      <c r="G214" s="252"/>
      <c r="H214" s="253"/>
      <c r="I214" s="105" t="s">
        <v>137</v>
      </c>
      <c r="J214" s="118">
        <v>5.4706600000000005</v>
      </c>
      <c r="K214" s="117">
        <f>K77</f>
        <v>5.1190299999999995</v>
      </c>
      <c r="L214" s="117">
        <f>K214-J214</f>
        <v>-0.351630000000001</v>
      </c>
      <c r="M214" s="120">
        <f t="shared" si="0"/>
        <v>-0.06427560842750253</v>
      </c>
      <c r="N214" s="27"/>
    </row>
    <row r="215" spans="1:14" s="8" customFormat="1" ht="12">
      <c r="A215" s="104" t="s">
        <v>704</v>
      </c>
      <c r="B215" s="251" t="s">
        <v>705</v>
      </c>
      <c r="C215" s="252"/>
      <c r="D215" s="252"/>
      <c r="E215" s="252"/>
      <c r="F215" s="252"/>
      <c r="G215" s="252"/>
      <c r="H215" s="253"/>
      <c r="I215" s="105" t="s">
        <v>137</v>
      </c>
      <c r="J215" s="118">
        <v>7.5523032</v>
      </c>
      <c r="K215" s="117">
        <f>K90</f>
        <v>6.78196</v>
      </c>
      <c r="L215" s="117">
        <f>K215-J215</f>
        <v>-0.7703432000000001</v>
      </c>
      <c r="M215" s="120">
        <f t="shared" si="0"/>
        <v>-0.10200109550686473</v>
      </c>
      <c r="N215" s="27"/>
    </row>
    <row r="216" spans="1:14" s="8" customFormat="1" ht="24.75" customHeight="1">
      <c r="A216" s="104" t="s">
        <v>706</v>
      </c>
      <c r="B216" s="251" t="s">
        <v>707</v>
      </c>
      <c r="C216" s="252"/>
      <c r="D216" s="252"/>
      <c r="E216" s="252"/>
      <c r="F216" s="252"/>
      <c r="G216" s="252"/>
      <c r="H216" s="253"/>
      <c r="I216" s="105" t="s">
        <v>137</v>
      </c>
      <c r="J216" s="82" t="s">
        <v>348</v>
      </c>
      <c r="K216" s="51"/>
      <c r="L216" s="117"/>
      <c r="M216" s="26"/>
      <c r="N216" s="27"/>
    </row>
    <row r="217" spans="1:14" s="8" customFormat="1" ht="12">
      <c r="A217" s="104" t="s">
        <v>708</v>
      </c>
      <c r="B217" s="251" t="s">
        <v>709</v>
      </c>
      <c r="C217" s="252"/>
      <c r="D217" s="252"/>
      <c r="E217" s="252"/>
      <c r="F217" s="252"/>
      <c r="G217" s="252"/>
      <c r="H217" s="253"/>
      <c r="I217" s="105" t="s">
        <v>137</v>
      </c>
      <c r="J217" s="82" t="s">
        <v>348</v>
      </c>
      <c r="K217" s="51"/>
      <c r="L217" s="117"/>
      <c r="M217" s="26"/>
      <c r="N217" s="27"/>
    </row>
    <row r="218" spans="1:14" s="8" customFormat="1" ht="12">
      <c r="A218" s="104" t="s">
        <v>710</v>
      </c>
      <c r="B218" s="352" t="s">
        <v>711</v>
      </c>
      <c r="C218" s="353"/>
      <c r="D218" s="353"/>
      <c r="E218" s="353"/>
      <c r="F218" s="353"/>
      <c r="G218" s="353"/>
      <c r="H218" s="354"/>
      <c r="I218" s="105" t="s">
        <v>137</v>
      </c>
      <c r="J218" s="82" t="s">
        <v>348</v>
      </c>
      <c r="K218" s="50"/>
      <c r="L218" s="117"/>
      <c r="M218" s="26"/>
      <c r="N218" s="27"/>
    </row>
    <row r="219" spans="1:14" s="8" customFormat="1" ht="12">
      <c r="A219" s="104" t="s">
        <v>712</v>
      </c>
      <c r="B219" s="251" t="s">
        <v>713</v>
      </c>
      <c r="C219" s="252"/>
      <c r="D219" s="252"/>
      <c r="E219" s="252"/>
      <c r="F219" s="252"/>
      <c r="G219" s="252"/>
      <c r="H219" s="253"/>
      <c r="I219" s="105" t="s">
        <v>137</v>
      </c>
      <c r="J219" s="82" t="s">
        <v>348</v>
      </c>
      <c r="K219" s="50"/>
      <c r="L219" s="117"/>
      <c r="M219" s="26"/>
      <c r="N219" s="27"/>
    </row>
    <row r="220" spans="1:14" s="8" customFormat="1" ht="12">
      <c r="A220" s="104" t="s">
        <v>714</v>
      </c>
      <c r="B220" s="251" t="s">
        <v>854</v>
      </c>
      <c r="C220" s="252"/>
      <c r="D220" s="252"/>
      <c r="E220" s="252"/>
      <c r="F220" s="252"/>
      <c r="G220" s="252"/>
      <c r="H220" s="253"/>
      <c r="I220" s="105" t="s">
        <v>137</v>
      </c>
      <c r="J220" s="82" t="s">
        <v>348</v>
      </c>
      <c r="K220" s="50"/>
      <c r="L220" s="117"/>
      <c r="M220" s="26"/>
      <c r="N220" s="27"/>
    </row>
    <row r="221" spans="1:14" s="8" customFormat="1" ht="24.75" customHeight="1">
      <c r="A221" s="104" t="s">
        <v>715</v>
      </c>
      <c r="B221" s="254" t="s">
        <v>716</v>
      </c>
      <c r="C221" s="255"/>
      <c r="D221" s="255"/>
      <c r="E221" s="255"/>
      <c r="F221" s="255"/>
      <c r="G221" s="255"/>
      <c r="H221" s="256"/>
      <c r="I221" s="105" t="s">
        <v>137</v>
      </c>
      <c r="J221" s="82" t="s">
        <v>348</v>
      </c>
      <c r="K221" s="50"/>
      <c r="L221" s="117"/>
      <c r="M221" s="26"/>
      <c r="N221" s="27"/>
    </row>
    <row r="222" spans="1:14" s="8" customFormat="1" ht="12">
      <c r="A222" s="104" t="s">
        <v>717</v>
      </c>
      <c r="B222" s="254" t="s">
        <v>620</v>
      </c>
      <c r="C222" s="255"/>
      <c r="D222" s="255"/>
      <c r="E222" s="255"/>
      <c r="F222" s="255"/>
      <c r="G222" s="255"/>
      <c r="H222" s="256"/>
      <c r="I222" s="105" t="s">
        <v>137</v>
      </c>
      <c r="J222" s="82" t="s">
        <v>348</v>
      </c>
      <c r="K222" s="50"/>
      <c r="L222" s="117"/>
      <c r="M222" s="26"/>
      <c r="N222" s="27"/>
    </row>
    <row r="223" spans="1:14" s="8" customFormat="1" ht="12">
      <c r="A223" s="104" t="s">
        <v>718</v>
      </c>
      <c r="B223" s="254" t="s">
        <v>623</v>
      </c>
      <c r="C223" s="255"/>
      <c r="D223" s="255"/>
      <c r="E223" s="255"/>
      <c r="F223" s="255"/>
      <c r="G223" s="255"/>
      <c r="H223" s="256"/>
      <c r="I223" s="105" t="s">
        <v>137</v>
      </c>
      <c r="J223" s="82" t="s">
        <v>348</v>
      </c>
      <c r="K223" s="50"/>
      <c r="L223" s="117"/>
      <c r="M223" s="26"/>
      <c r="N223" s="27"/>
    </row>
    <row r="224" spans="1:14" s="8" customFormat="1" ht="12">
      <c r="A224" s="104" t="s">
        <v>719</v>
      </c>
      <c r="B224" s="251" t="s">
        <v>720</v>
      </c>
      <c r="C224" s="252"/>
      <c r="D224" s="252"/>
      <c r="E224" s="252"/>
      <c r="F224" s="252"/>
      <c r="G224" s="252"/>
      <c r="H224" s="253"/>
      <c r="I224" s="105" t="s">
        <v>137</v>
      </c>
      <c r="J224" s="82" t="s">
        <v>348</v>
      </c>
      <c r="K224" s="50"/>
      <c r="L224" s="117"/>
      <c r="M224" s="26"/>
      <c r="N224" s="27"/>
    </row>
    <row r="225" spans="1:14" s="8" customFormat="1" ht="12">
      <c r="A225" s="104" t="s">
        <v>721</v>
      </c>
      <c r="B225" s="352" t="s">
        <v>722</v>
      </c>
      <c r="C225" s="353"/>
      <c r="D225" s="353"/>
      <c r="E225" s="353"/>
      <c r="F225" s="353"/>
      <c r="G225" s="353"/>
      <c r="H225" s="354"/>
      <c r="I225" s="105" t="s">
        <v>137</v>
      </c>
      <c r="J225" s="118">
        <v>3.031567186</v>
      </c>
      <c r="K225" s="117">
        <f>K226</f>
        <v>2.46467533</v>
      </c>
      <c r="L225" s="117">
        <f>K225-J225</f>
        <v>-0.5668918560000002</v>
      </c>
      <c r="M225" s="120">
        <f>L225/J225</f>
        <v>-0.18699630297423342</v>
      </c>
      <c r="N225" s="27"/>
    </row>
    <row r="226" spans="1:14" s="8" customFormat="1" ht="12">
      <c r="A226" s="104" t="s">
        <v>723</v>
      </c>
      <c r="B226" s="251" t="s">
        <v>724</v>
      </c>
      <c r="C226" s="252"/>
      <c r="D226" s="252"/>
      <c r="E226" s="252"/>
      <c r="F226" s="252"/>
      <c r="G226" s="252"/>
      <c r="H226" s="253"/>
      <c r="I226" s="105" t="s">
        <v>137</v>
      </c>
      <c r="J226" s="118">
        <v>3.031567186</v>
      </c>
      <c r="K226" s="117">
        <f>K230</f>
        <v>2.46467533</v>
      </c>
      <c r="L226" s="117">
        <f>K226-J226</f>
        <v>-0.5668918560000002</v>
      </c>
      <c r="M226" s="120">
        <f>L226/J226</f>
        <v>-0.18699630297423342</v>
      </c>
      <c r="N226" s="27"/>
    </row>
    <row r="227" spans="1:14" s="8" customFormat="1" ht="12">
      <c r="A227" s="104" t="s">
        <v>725</v>
      </c>
      <c r="B227" s="254" t="s">
        <v>726</v>
      </c>
      <c r="C227" s="255"/>
      <c r="D227" s="255"/>
      <c r="E227" s="255"/>
      <c r="F227" s="255"/>
      <c r="G227" s="255"/>
      <c r="H227" s="256"/>
      <c r="I227" s="105" t="s">
        <v>137</v>
      </c>
      <c r="J227" s="82" t="s">
        <v>348</v>
      </c>
      <c r="K227" s="50"/>
      <c r="L227" s="117"/>
      <c r="M227" s="26"/>
      <c r="N227" s="27"/>
    </row>
    <row r="228" spans="1:14" s="8" customFormat="1" ht="12">
      <c r="A228" s="104" t="s">
        <v>727</v>
      </c>
      <c r="B228" s="254" t="s">
        <v>728</v>
      </c>
      <c r="C228" s="255"/>
      <c r="D228" s="255"/>
      <c r="E228" s="255"/>
      <c r="F228" s="255"/>
      <c r="G228" s="255"/>
      <c r="H228" s="256"/>
      <c r="I228" s="105" t="s">
        <v>137</v>
      </c>
      <c r="J228" s="82" t="s">
        <v>348</v>
      </c>
      <c r="K228" s="50"/>
      <c r="L228" s="117"/>
      <c r="M228" s="26"/>
      <c r="N228" s="27"/>
    </row>
    <row r="229" spans="1:14" s="8" customFormat="1" ht="12">
      <c r="A229" s="104" t="s">
        <v>729</v>
      </c>
      <c r="B229" s="254" t="s">
        <v>730</v>
      </c>
      <c r="C229" s="255"/>
      <c r="D229" s="255"/>
      <c r="E229" s="255"/>
      <c r="F229" s="255"/>
      <c r="G229" s="255"/>
      <c r="H229" s="256"/>
      <c r="I229" s="105" t="s">
        <v>137</v>
      </c>
      <c r="J229" s="82" t="s">
        <v>348</v>
      </c>
      <c r="K229" s="50"/>
      <c r="L229" s="117"/>
      <c r="M229" s="26"/>
      <c r="N229" s="27"/>
    </row>
    <row r="230" spans="1:14" s="8" customFormat="1" ht="12">
      <c r="A230" s="104" t="s">
        <v>731</v>
      </c>
      <c r="B230" s="254" t="s">
        <v>732</v>
      </c>
      <c r="C230" s="255"/>
      <c r="D230" s="255"/>
      <c r="E230" s="255"/>
      <c r="F230" s="255"/>
      <c r="G230" s="255"/>
      <c r="H230" s="256"/>
      <c r="I230" s="105" t="s">
        <v>137</v>
      </c>
      <c r="J230" s="118">
        <v>3.031567186</v>
      </c>
      <c r="K230" s="117">
        <f>K387</f>
        <v>2.46467533</v>
      </c>
      <c r="L230" s="117">
        <f>K230-J230</f>
        <v>-0.5668918560000002</v>
      </c>
      <c r="M230" s="120">
        <f>L230/J230</f>
        <v>-0.18699630297423342</v>
      </c>
      <c r="N230" s="27"/>
    </row>
    <row r="231" spans="1:14" s="8" customFormat="1" ht="12">
      <c r="A231" s="104" t="s">
        <v>733</v>
      </c>
      <c r="B231" s="254" t="s">
        <v>734</v>
      </c>
      <c r="C231" s="255"/>
      <c r="D231" s="255"/>
      <c r="E231" s="255"/>
      <c r="F231" s="255"/>
      <c r="G231" s="255"/>
      <c r="H231" s="256"/>
      <c r="I231" s="105" t="s">
        <v>137</v>
      </c>
      <c r="J231" s="82" t="s">
        <v>348</v>
      </c>
      <c r="K231" s="50"/>
      <c r="L231" s="117"/>
      <c r="M231" s="26"/>
      <c r="N231" s="27"/>
    </row>
    <row r="232" spans="1:14" s="8" customFormat="1" ht="12">
      <c r="A232" s="104" t="s">
        <v>735</v>
      </c>
      <c r="B232" s="254" t="s">
        <v>736</v>
      </c>
      <c r="C232" s="255"/>
      <c r="D232" s="255"/>
      <c r="E232" s="255"/>
      <c r="F232" s="255"/>
      <c r="G232" s="255"/>
      <c r="H232" s="256"/>
      <c r="I232" s="105" t="s">
        <v>137</v>
      </c>
      <c r="J232" s="82" t="s">
        <v>348</v>
      </c>
      <c r="K232" s="50"/>
      <c r="L232" s="117"/>
      <c r="M232" s="26"/>
      <c r="N232" s="27"/>
    </row>
    <row r="233" spans="1:14" s="8" customFormat="1" ht="12">
      <c r="A233" s="104" t="s">
        <v>737</v>
      </c>
      <c r="B233" s="251" t="s">
        <v>738</v>
      </c>
      <c r="C233" s="252"/>
      <c r="D233" s="252"/>
      <c r="E233" s="252"/>
      <c r="F233" s="252"/>
      <c r="G233" s="252"/>
      <c r="H233" s="253"/>
      <c r="I233" s="105" t="s">
        <v>137</v>
      </c>
      <c r="J233" s="82" t="s">
        <v>348</v>
      </c>
      <c r="K233" s="50"/>
      <c r="L233" s="117"/>
      <c r="M233" s="26"/>
      <c r="N233" s="27"/>
    </row>
    <row r="234" spans="1:14" s="8" customFormat="1" ht="12">
      <c r="A234" s="104" t="s">
        <v>739</v>
      </c>
      <c r="B234" s="251" t="s">
        <v>740</v>
      </c>
      <c r="C234" s="252"/>
      <c r="D234" s="252"/>
      <c r="E234" s="252"/>
      <c r="F234" s="252"/>
      <c r="G234" s="252"/>
      <c r="H234" s="253"/>
      <c r="I234" s="105" t="s">
        <v>137</v>
      </c>
      <c r="J234" s="82" t="s">
        <v>348</v>
      </c>
      <c r="K234" s="50"/>
      <c r="L234" s="117"/>
      <c r="M234" s="26"/>
      <c r="N234" s="27"/>
    </row>
    <row r="235" spans="1:14" s="8" customFormat="1" ht="12">
      <c r="A235" s="104" t="s">
        <v>741</v>
      </c>
      <c r="B235" s="251" t="s">
        <v>228</v>
      </c>
      <c r="C235" s="252"/>
      <c r="D235" s="252"/>
      <c r="E235" s="252"/>
      <c r="F235" s="252"/>
      <c r="G235" s="252"/>
      <c r="H235" s="253"/>
      <c r="I235" s="105" t="s">
        <v>348</v>
      </c>
      <c r="J235" s="82" t="s">
        <v>348</v>
      </c>
      <c r="K235" s="50"/>
      <c r="L235" s="117"/>
      <c r="M235" s="26"/>
      <c r="N235" s="27"/>
    </row>
    <row r="236" spans="1:14" s="8" customFormat="1" ht="24.75" customHeight="1">
      <c r="A236" s="104" t="s">
        <v>742</v>
      </c>
      <c r="B236" s="254" t="s">
        <v>743</v>
      </c>
      <c r="C236" s="255"/>
      <c r="D236" s="255"/>
      <c r="E236" s="255"/>
      <c r="F236" s="255"/>
      <c r="G236" s="255"/>
      <c r="H236" s="256"/>
      <c r="I236" s="105" t="s">
        <v>137</v>
      </c>
      <c r="J236" s="82" t="s">
        <v>348</v>
      </c>
      <c r="K236" s="50"/>
      <c r="L236" s="117"/>
      <c r="M236" s="26"/>
      <c r="N236" s="27"/>
    </row>
    <row r="237" spans="1:14" s="8" customFormat="1" ht="12">
      <c r="A237" s="104" t="s">
        <v>744</v>
      </c>
      <c r="B237" s="352" t="s">
        <v>745</v>
      </c>
      <c r="C237" s="353"/>
      <c r="D237" s="353"/>
      <c r="E237" s="353"/>
      <c r="F237" s="353"/>
      <c r="G237" s="353"/>
      <c r="H237" s="354"/>
      <c r="I237" s="105" t="s">
        <v>137</v>
      </c>
      <c r="J237" s="82" t="s">
        <v>348</v>
      </c>
      <c r="K237" s="50"/>
      <c r="L237" s="117"/>
      <c r="M237" s="26"/>
      <c r="N237" s="27"/>
    </row>
    <row r="238" spans="1:14" s="8" customFormat="1" ht="12">
      <c r="A238" s="104" t="s">
        <v>746</v>
      </c>
      <c r="B238" s="251" t="s">
        <v>747</v>
      </c>
      <c r="C238" s="252"/>
      <c r="D238" s="252"/>
      <c r="E238" s="252"/>
      <c r="F238" s="252"/>
      <c r="G238" s="252"/>
      <c r="H238" s="253"/>
      <c r="I238" s="105" t="s">
        <v>137</v>
      </c>
      <c r="J238" s="82" t="s">
        <v>348</v>
      </c>
      <c r="K238" s="50"/>
      <c r="L238" s="117"/>
      <c r="M238" s="26"/>
      <c r="N238" s="27"/>
    </row>
    <row r="239" spans="1:14" s="8" customFormat="1" ht="12">
      <c r="A239" s="104" t="s">
        <v>748</v>
      </c>
      <c r="B239" s="251" t="s">
        <v>855</v>
      </c>
      <c r="C239" s="252"/>
      <c r="D239" s="252"/>
      <c r="E239" s="252"/>
      <c r="F239" s="252"/>
      <c r="G239" s="252"/>
      <c r="H239" s="253"/>
      <c r="I239" s="105" t="s">
        <v>137</v>
      </c>
      <c r="J239" s="82" t="s">
        <v>348</v>
      </c>
      <c r="K239" s="50"/>
      <c r="L239" s="117"/>
      <c r="M239" s="26"/>
      <c r="N239" s="27"/>
    </row>
    <row r="240" spans="1:14" s="8" customFormat="1" ht="12">
      <c r="A240" s="104" t="s">
        <v>749</v>
      </c>
      <c r="B240" s="254" t="s">
        <v>750</v>
      </c>
      <c r="C240" s="255"/>
      <c r="D240" s="255"/>
      <c r="E240" s="255"/>
      <c r="F240" s="255"/>
      <c r="G240" s="255"/>
      <c r="H240" s="256"/>
      <c r="I240" s="105" t="s">
        <v>137</v>
      </c>
      <c r="J240" s="82" t="s">
        <v>348</v>
      </c>
      <c r="K240" s="50"/>
      <c r="L240" s="117"/>
      <c r="M240" s="26"/>
      <c r="N240" s="27"/>
    </row>
    <row r="241" spans="1:14" s="8" customFormat="1" ht="12">
      <c r="A241" s="104" t="s">
        <v>751</v>
      </c>
      <c r="B241" s="254" t="s">
        <v>752</v>
      </c>
      <c r="C241" s="255"/>
      <c r="D241" s="255"/>
      <c r="E241" s="255"/>
      <c r="F241" s="255"/>
      <c r="G241" s="255"/>
      <c r="H241" s="256"/>
      <c r="I241" s="105" t="s">
        <v>137</v>
      </c>
      <c r="J241" s="82" t="s">
        <v>348</v>
      </c>
      <c r="K241" s="50"/>
      <c r="L241" s="117"/>
      <c r="M241" s="26"/>
      <c r="N241" s="27"/>
    </row>
    <row r="242" spans="1:14" s="8" customFormat="1" ht="12">
      <c r="A242" s="104" t="s">
        <v>753</v>
      </c>
      <c r="B242" s="254" t="s">
        <v>320</v>
      </c>
      <c r="C242" s="255"/>
      <c r="D242" s="255"/>
      <c r="E242" s="255"/>
      <c r="F242" s="255"/>
      <c r="G242" s="255"/>
      <c r="H242" s="256"/>
      <c r="I242" s="105" t="s">
        <v>137</v>
      </c>
      <c r="J242" s="82" t="s">
        <v>348</v>
      </c>
      <c r="K242" s="50"/>
      <c r="L242" s="117"/>
      <c r="M242" s="26"/>
      <c r="N242" s="27"/>
    </row>
    <row r="243" spans="1:14" s="8" customFormat="1" ht="12">
      <c r="A243" s="104" t="s">
        <v>754</v>
      </c>
      <c r="B243" s="251" t="s">
        <v>856</v>
      </c>
      <c r="C243" s="252"/>
      <c r="D243" s="252"/>
      <c r="E243" s="252"/>
      <c r="F243" s="252"/>
      <c r="G243" s="252"/>
      <c r="H243" s="253"/>
      <c r="I243" s="105" t="s">
        <v>137</v>
      </c>
      <c r="J243" s="82" t="s">
        <v>348</v>
      </c>
      <c r="K243" s="50"/>
      <c r="L243" s="117"/>
      <c r="M243" s="26"/>
      <c r="N243" s="27"/>
    </row>
    <row r="244" spans="1:14" s="8" customFormat="1" ht="12">
      <c r="A244" s="104" t="s">
        <v>755</v>
      </c>
      <c r="B244" s="251" t="s">
        <v>756</v>
      </c>
      <c r="C244" s="252"/>
      <c r="D244" s="252"/>
      <c r="E244" s="252"/>
      <c r="F244" s="252"/>
      <c r="G244" s="252"/>
      <c r="H244" s="253"/>
      <c r="I244" s="105" t="s">
        <v>137</v>
      </c>
      <c r="J244" s="82" t="s">
        <v>348</v>
      </c>
      <c r="K244" s="50"/>
      <c r="L244" s="117"/>
      <c r="M244" s="26"/>
      <c r="N244" s="27"/>
    </row>
    <row r="245" spans="1:14" s="8" customFormat="1" ht="12">
      <c r="A245" s="104" t="s">
        <v>757</v>
      </c>
      <c r="B245" s="254" t="s">
        <v>758</v>
      </c>
      <c r="C245" s="255"/>
      <c r="D245" s="255"/>
      <c r="E245" s="255"/>
      <c r="F245" s="255"/>
      <c r="G245" s="255"/>
      <c r="H245" s="256"/>
      <c r="I245" s="105" t="s">
        <v>137</v>
      </c>
      <c r="J245" s="82" t="s">
        <v>348</v>
      </c>
      <c r="K245" s="50"/>
      <c r="L245" s="117"/>
      <c r="M245" s="26"/>
      <c r="N245" s="27"/>
    </row>
    <row r="246" spans="1:14" s="8" customFormat="1" ht="12">
      <c r="A246" s="104" t="s">
        <v>759</v>
      </c>
      <c r="B246" s="254" t="s">
        <v>760</v>
      </c>
      <c r="C246" s="255"/>
      <c r="D246" s="255"/>
      <c r="E246" s="255"/>
      <c r="F246" s="255"/>
      <c r="G246" s="255"/>
      <c r="H246" s="256"/>
      <c r="I246" s="105" t="s">
        <v>137</v>
      </c>
      <c r="J246" s="82" t="s">
        <v>348</v>
      </c>
      <c r="K246" s="50"/>
      <c r="L246" s="117"/>
      <c r="M246" s="26"/>
      <c r="N246" s="27"/>
    </row>
    <row r="247" spans="1:14" s="8" customFormat="1" ht="12">
      <c r="A247" s="104" t="s">
        <v>761</v>
      </c>
      <c r="B247" s="251" t="s">
        <v>762</v>
      </c>
      <c r="C247" s="252"/>
      <c r="D247" s="252"/>
      <c r="E247" s="252"/>
      <c r="F247" s="252"/>
      <c r="G247" s="252"/>
      <c r="H247" s="253"/>
      <c r="I247" s="105" t="s">
        <v>137</v>
      </c>
      <c r="J247" s="82" t="s">
        <v>348</v>
      </c>
      <c r="K247" s="50"/>
      <c r="L247" s="117"/>
      <c r="M247" s="26"/>
      <c r="N247" s="27"/>
    </row>
    <row r="248" spans="1:14" s="8" customFormat="1" ht="12">
      <c r="A248" s="104" t="s">
        <v>763</v>
      </c>
      <c r="B248" s="251" t="s">
        <v>764</v>
      </c>
      <c r="C248" s="252"/>
      <c r="D248" s="252"/>
      <c r="E248" s="252"/>
      <c r="F248" s="252"/>
      <c r="G248" s="252"/>
      <c r="H248" s="253"/>
      <c r="I248" s="105" t="s">
        <v>137</v>
      </c>
      <c r="J248" s="82" t="s">
        <v>348</v>
      </c>
      <c r="K248" s="50"/>
      <c r="L248" s="117"/>
      <c r="M248" s="26"/>
      <c r="N248" s="27"/>
    </row>
    <row r="249" spans="1:14" s="8" customFormat="1" ht="12">
      <c r="A249" s="104" t="s">
        <v>765</v>
      </c>
      <c r="B249" s="251" t="s">
        <v>766</v>
      </c>
      <c r="C249" s="252"/>
      <c r="D249" s="252"/>
      <c r="E249" s="252"/>
      <c r="F249" s="252"/>
      <c r="G249" s="252"/>
      <c r="H249" s="253"/>
      <c r="I249" s="105" t="s">
        <v>137</v>
      </c>
      <c r="J249" s="82" t="s">
        <v>348</v>
      </c>
      <c r="K249" s="50"/>
      <c r="L249" s="117"/>
      <c r="M249" s="26"/>
      <c r="N249" s="27"/>
    </row>
    <row r="250" spans="1:14" s="8" customFormat="1" ht="12">
      <c r="A250" s="104" t="s">
        <v>767</v>
      </c>
      <c r="B250" s="352" t="s">
        <v>768</v>
      </c>
      <c r="C250" s="353"/>
      <c r="D250" s="353"/>
      <c r="E250" s="353"/>
      <c r="F250" s="353"/>
      <c r="G250" s="353"/>
      <c r="H250" s="354"/>
      <c r="I250" s="105" t="s">
        <v>137</v>
      </c>
      <c r="J250" s="82" t="s">
        <v>348</v>
      </c>
      <c r="K250" s="50"/>
      <c r="L250" s="117"/>
      <c r="M250" s="26"/>
      <c r="N250" s="27"/>
    </row>
    <row r="251" spans="1:14" s="8" customFormat="1" ht="12">
      <c r="A251" s="104">
        <v>15.1</v>
      </c>
      <c r="B251" s="251" t="s">
        <v>769</v>
      </c>
      <c r="C251" s="252"/>
      <c r="D251" s="252"/>
      <c r="E251" s="252"/>
      <c r="F251" s="252"/>
      <c r="G251" s="252"/>
      <c r="H251" s="253"/>
      <c r="I251" s="105" t="s">
        <v>137</v>
      </c>
      <c r="J251" s="82" t="s">
        <v>348</v>
      </c>
      <c r="K251" s="50"/>
      <c r="L251" s="117"/>
      <c r="M251" s="26"/>
      <c r="N251" s="27"/>
    </row>
    <row r="252" spans="1:14" s="8" customFormat="1" ht="12">
      <c r="A252" s="104" t="s">
        <v>770</v>
      </c>
      <c r="B252" s="254" t="s">
        <v>750</v>
      </c>
      <c r="C252" s="255"/>
      <c r="D252" s="255"/>
      <c r="E252" s="255"/>
      <c r="F252" s="255"/>
      <c r="G252" s="255"/>
      <c r="H252" s="256"/>
      <c r="I252" s="105" t="s">
        <v>137</v>
      </c>
      <c r="J252" s="82" t="s">
        <v>348</v>
      </c>
      <c r="K252" s="50"/>
      <c r="L252" s="117"/>
      <c r="M252" s="26"/>
      <c r="N252" s="27"/>
    </row>
    <row r="253" spans="1:14" s="8" customFormat="1" ht="12">
      <c r="A253" s="104" t="s">
        <v>771</v>
      </c>
      <c r="B253" s="254" t="s">
        <v>752</v>
      </c>
      <c r="C253" s="255"/>
      <c r="D253" s="255"/>
      <c r="E253" s="255"/>
      <c r="F253" s="255"/>
      <c r="G253" s="255"/>
      <c r="H253" s="256"/>
      <c r="I253" s="105" t="s">
        <v>137</v>
      </c>
      <c r="J253" s="82" t="s">
        <v>348</v>
      </c>
      <c r="K253" s="50"/>
      <c r="L253" s="117"/>
      <c r="M253" s="26"/>
      <c r="N253" s="27"/>
    </row>
    <row r="254" spans="1:14" s="8" customFormat="1" ht="12">
      <c r="A254" s="104" t="s">
        <v>319</v>
      </c>
      <c r="B254" s="131" t="s">
        <v>320</v>
      </c>
      <c r="C254" s="132"/>
      <c r="D254" s="132"/>
      <c r="E254" s="132"/>
      <c r="F254" s="132"/>
      <c r="G254" s="132"/>
      <c r="H254" s="133"/>
      <c r="I254" s="105" t="s">
        <v>137</v>
      </c>
      <c r="J254" s="82" t="s">
        <v>348</v>
      </c>
      <c r="K254" s="50"/>
      <c r="L254" s="117"/>
      <c r="M254" s="26"/>
      <c r="N254" s="27"/>
    </row>
    <row r="255" spans="1:14" s="8" customFormat="1" ht="12">
      <c r="A255" s="100" t="s">
        <v>321</v>
      </c>
      <c r="B255" s="260" t="s">
        <v>322</v>
      </c>
      <c r="C255" s="261"/>
      <c r="D255" s="261"/>
      <c r="E255" s="261"/>
      <c r="F255" s="261"/>
      <c r="G255" s="261"/>
      <c r="H255" s="262"/>
      <c r="I255" s="101" t="s">
        <v>137</v>
      </c>
      <c r="J255" s="82" t="s">
        <v>348</v>
      </c>
      <c r="K255" s="50"/>
      <c r="L255" s="117"/>
      <c r="M255" s="22"/>
      <c r="N255" s="23"/>
    </row>
    <row r="256" spans="1:14" s="8" customFormat="1" ht="12">
      <c r="A256" s="100" t="s">
        <v>323</v>
      </c>
      <c r="B256" s="260" t="s">
        <v>324</v>
      </c>
      <c r="C256" s="261"/>
      <c r="D256" s="261"/>
      <c r="E256" s="261"/>
      <c r="F256" s="261"/>
      <c r="G256" s="261"/>
      <c r="H256" s="262"/>
      <c r="I256" s="101" t="s">
        <v>137</v>
      </c>
      <c r="J256" s="82" t="s">
        <v>348</v>
      </c>
      <c r="K256" s="50"/>
      <c r="L256" s="117"/>
      <c r="M256" s="22"/>
      <c r="N256" s="23"/>
    </row>
    <row r="257" spans="1:14" s="8" customFormat="1" ht="24" customHeight="1">
      <c r="A257" s="100" t="s">
        <v>325</v>
      </c>
      <c r="B257" s="318" t="s">
        <v>326</v>
      </c>
      <c r="C257" s="319"/>
      <c r="D257" s="319"/>
      <c r="E257" s="319"/>
      <c r="F257" s="319"/>
      <c r="G257" s="319"/>
      <c r="H257" s="320"/>
      <c r="I257" s="101" t="s">
        <v>137</v>
      </c>
      <c r="J257" s="118">
        <v>4.206843450000001</v>
      </c>
      <c r="K257" s="117">
        <f>K182-K200</f>
        <v>4.682831198000002</v>
      </c>
      <c r="L257" s="117">
        <f aca="true" t="shared" si="1" ref="L257:L265">K257-J257</f>
        <v>0.47598774800000143</v>
      </c>
      <c r="M257" s="120">
        <f>L257/J257</f>
        <v>0.1131460568136904</v>
      </c>
      <c r="N257" s="23"/>
    </row>
    <row r="258" spans="1:14" s="8" customFormat="1" ht="24" customHeight="1">
      <c r="A258" s="100" t="s">
        <v>327</v>
      </c>
      <c r="B258" s="318" t="s">
        <v>328</v>
      </c>
      <c r="C258" s="319"/>
      <c r="D258" s="319"/>
      <c r="E258" s="319"/>
      <c r="F258" s="319"/>
      <c r="G258" s="319"/>
      <c r="H258" s="320"/>
      <c r="I258" s="101" t="s">
        <v>137</v>
      </c>
      <c r="J258" s="118">
        <v>-3.031567186</v>
      </c>
      <c r="K258" s="117">
        <f>K259</f>
        <v>-2.46467533</v>
      </c>
      <c r="L258" s="117">
        <f t="shared" si="1"/>
        <v>0.5668918560000002</v>
      </c>
      <c r="M258" s="120">
        <f>L258/J258</f>
        <v>-0.18699630297423342</v>
      </c>
      <c r="N258" s="23"/>
    </row>
    <row r="259" spans="1:14" s="8" customFormat="1" ht="12">
      <c r="A259" s="100" t="s">
        <v>329</v>
      </c>
      <c r="B259" s="260" t="s">
        <v>330</v>
      </c>
      <c r="C259" s="261"/>
      <c r="D259" s="261"/>
      <c r="E259" s="261"/>
      <c r="F259" s="261"/>
      <c r="G259" s="261"/>
      <c r="H259" s="262"/>
      <c r="I259" s="101" t="s">
        <v>137</v>
      </c>
      <c r="J259" s="118">
        <v>-3.031567186</v>
      </c>
      <c r="K259" s="117">
        <f>K218-K225</f>
        <v>-2.46467533</v>
      </c>
      <c r="L259" s="117">
        <f t="shared" si="1"/>
        <v>0.5668918560000002</v>
      </c>
      <c r="M259" s="120">
        <f>L259/J259</f>
        <v>-0.18699630297423342</v>
      </c>
      <c r="N259" s="23"/>
    </row>
    <row r="260" spans="1:14" s="8" customFormat="1" ht="12">
      <c r="A260" s="100" t="s">
        <v>331</v>
      </c>
      <c r="B260" s="260" t="s">
        <v>332</v>
      </c>
      <c r="C260" s="261"/>
      <c r="D260" s="261"/>
      <c r="E260" s="261"/>
      <c r="F260" s="261"/>
      <c r="G260" s="261"/>
      <c r="H260" s="262"/>
      <c r="I260" s="101" t="s">
        <v>137</v>
      </c>
      <c r="J260" s="82" t="s">
        <v>348</v>
      </c>
      <c r="K260" s="50"/>
      <c r="L260" s="117"/>
      <c r="M260" s="22"/>
      <c r="N260" s="23"/>
    </row>
    <row r="261" spans="1:14" s="8" customFormat="1" ht="24" customHeight="1">
      <c r="A261" s="100" t="s">
        <v>333</v>
      </c>
      <c r="B261" s="318" t="s">
        <v>334</v>
      </c>
      <c r="C261" s="319"/>
      <c r="D261" s="319"/>
      <c r="E261" s="319"/>
      <c r="F261" s="319"/>
      <c r="G261" s="319"/>
      <c r="H261" s="320"/>
      <c r="I261" s="101" t="s">
        <v>137</v>
      </c>
      <c r="J261" s="82" t="s">
        <v>348</v>
      </c>
      <c r="K261" s="50"/>
      <c r="L261" s="117"/>
      <c r="M261" s="22"/>
      <c r="N261" s="23"/>
    </row>
    <row r="262" spans="1:14" s="8" customFormat="1" ht="12">
      <c r="A262" s="100" t="s">
        <v>335</v>
      </c>
      <c r="B262" s="260" t="s">
        <v>336</v>
      </c>
      <c r="C262" s="261"/>
      <c r="D262" s="261"/>
      <c r="E262" s="261"/>
      <c r="F262" s="261"/>
      <c r="G262" s="261"/>
      <c r="H262" s="262"/>
      <c r="I262" s="101" t="s">
        <v>137</v>
      </c>
      <c r="J262" s="82" t="s">
        <v>348</v>
      </c>
      <c r="K262" s="50"/>
      <c r="L262" s="117"/>
      <c r="M262" s="22"/>
      <c r="N262" s="23"/>
    </row>
    <row r="263" spans="1:14" s="8" customFormat="1" ht="12">
      <c r="A263" s="100" t="s">
        <v>337</v>
      </c>
      <c r="B263" s="260" t="s">
        <v>338</v>
      </c>
      <c r="C263" s="261"/>
      <c r="D263" s="261"/>
      <c r="E263" s="261"/>
      <c r="F263" s="261"/>
      <c r="G263" s="261"/>
      <c r="H263" s="262"/>
      <c r="I263" s="101" t="s">
        <v>137</v>
      </c>
      <c r="J263" s="82" t="s">
        <v>348</v>
      </c>
      <c r="K263" s="50"/>
      <c r="L263" s="117"/>
      <c r="M263" s="22"/>
      <c r="N263" s="23"/>
    </row>
    <row r="264" spans="1:14" s="8" customFormat="1" ht="12">
      <c r="A264" s="100" t="s">
        <v>339</v>
      </c>
      <c r="B264" s="272" t="s">
        <v>340</v>
      </c>
      <c r="C264" s="273"/>
      <c r="D264" s="273"/>
      <c r="E264" s="273"/>
      <c r="F264" s="273"/>
      <c r="G264" s="273"/>
      <c r="H264" s="274"/>
      <c r="I264" s="101" t="s">
        <v>137</v>
      </c>
      <c r="J264" s="82" t="s">
        <v>348</v>
      </c>
      <c r="K264" s="50"/>
      <c r="L264" s="117"/>
      <c r="M264" s="22"/>
      <c r="N264" s="23"/>
    </row>
    <row r="265" spans="1:14" s="8" customFormat="1" ht="12">
      <c r="A265" s="100" t="s">
        <v>341</v>
      </c>
      <c r="B265" s="272" t="s">
        <v>342</v>
      </c>
      <c r="C265" s="273"/>
      <c r="D265" s="273"/>
      <c r="E265" s="273"/>
      <c r="F265" s="273"/>
      <c r="G265" s="273"/>
      <c r="H265" s="274"/>
      <c r="I265" s="101" t="s">
        <v>137</v>
      </c>
      <c r="J265" s="118">
        <v>1.1752762640000007</v>
      </c>
      <c r="K265" s="117">
        <f>K257+K258+K261+K264</f>
        <v>2.2181558680000024</v>
      </c>
      <c r="L265" s="117">
        <f t="shared" si="1"/>
        <v>1.0428796040000017</v>
      </c>
      <c r="M265" s="120">
        <f>L265/J265</f>
        <v>0.8873484779234859</v>
      </c>
      <c r="N265" s="23"/>
    </row>
    <row r="266" spans="1:14" s="8" customFormat="1" ht="12">
      <c r="A266" s="100" t="s">
        <v>343</v>
      </c>
      <c r="B266" s="272" t="s">
        <v>344</v>
      </c>
      <c r="C266" s="273"/>
      <c r="D266" s="273"/>
      <c r="E266" s="273"/>
      <c r="F266" s="273"/>
      <c r="G266" s="273"/>
      <c r="H266" s="274"/>
      <c r="I266" s="101" t="s">
        <v>137</v>
      </c>
      <c r="J266" s="82" t="s">
        <v>348</v>
      </c>
      <c r="K266" s="50"/>
      <c r="L266" s="117"/>
      <c r="M266" s="22"/>
      <c r="N266" s="23"/>
    </row>
    <row r="267" spans="1:14" s="8" customFormat="1" ht="12.75" thickBot="1">
      <c r="A267" s="102" t="s">
        <v>345</v>
      </c>
      <c r="B267" s="315" t="s">
        <v>346</v>
      </c>
      <c r="C267" s="316"/>
      <c r="D267" s="316"/>
      <c r="E267" s="316"/>
      <c r="F267" s="316"/>
      <c r="G267" s="316"/>
      <c r="H267" s="317"/>
      <c r="I267" s="103" t="s">
        <v>137</v>
      </c>
      <c r="J267" s="83" t="s">
        <v>348</v>
      </c>
      <c r="K267" s="84"/>
      <c r="L267" s="123"/>
      <c r="M267" s="24"/>
      <c r="N267" s="25"/>
    </row>
    <row r="268" spans="1:14" s="8" customFormat="1" ht="12">
      <c r="A268" s="104" t="s">
        <v>347</v>
      </c>
      <c r="B268" s="266" t="s">
        <v>228</v>
      </c>
      <c r="C268" s="267"/>
      <c r="D268" s="267"/>
      <c r="E268" s="267"/>
      <c r="F268" s="267"/>
      <c r="G268" s="267"/>
      <c r="H268" s="268"/>
      <c r="I268" s="105" t="s">
        <v>348</v>
      </c>
      <c r="J268" s="85" t="s">
        <v>348</v>
      </c>
      <c r="K268" s="86"/>
      <c r="L268" s="121"/>
      <c r="M268" s="26"/>
      <c r="N268" s="27"/>
    </row>
    <row r="269" spans="1:14" s="8" customFormat="1" ht="12">
      <c r="A269" s="100" t="s">
        <v>349</v>
      </c>
      <c r="B269" s="260" t="s">
        <v>350</v>
      </c>
      <c r="C269" s="261"/>
      <c r="D269" s="261"/>
      <c r="E269" s="261"/>
      <c r="F269" s="261"/>
      <c r="G269" s="261"/>
      <c r="H269" s="262"/>
      <c r="I269" s="101" t="s">
        <v>137</v>
      </c>
      <c r="J269" s="82" t="s">
        <v>348</v>
      </c>
      <c r="K269" s="50"/>
      <c r="L269" s="117"/>
      <c r="M269" s="22"/>
      <c r="N269" s="23"/>
    </row>
    <row r="270" spans="1:14" s="8" customFormat="1" ht="12">
      <c r="A270" s="100" t="s">
        <v>351</v>
      </c>
      <c r="B270" s="244" t="s">
        <v>352</v>
      </c>
      <c r="C270" s="245"/>
      <c r="D270" s="245"/>
      <c r="E270" s="245"/>
      <c r="F270" s="245"/>
      <c r="G270" s="245"/>
      <c r="H270" s="246"/>
      <c r="I270" s="101" t="s">
        <v>137</v>
      </c>
      <c r="J270" s="82" t="s">
        <v>348</v>
      </c>
      <c r="K270" s="50"/>
      <c r="L270" s="117"/>
      <c r="M270" s="22"/>
      <c r="N270" s="23"/>
    </row>
    <row r="271" spans="1:14" s="8" customFormat="1" ht="12">
      <c r="A271" s="100" t="s">
        <v>353</v>
      </c>
      <c r="B271" s="275" t="s">
        <v>354</v>
      </c>
      <c r="C271" s="276"/>
      <c r="D271" s="276"/>
      <c r="E271" s="276"/>
      <c r="F271" s="276"/>
      <c r="G271" s="276"/>
      <c r="H271" s="277"/>
      <c r="I271" s="101" t="s">
        <v>137</v>
      </c>
      <c r="J271" s="82" t="s">
        <v>348</v>
      </c>
      <c r="K271" s="50"/>
      <c r="L271" s="117"/>
      <c r="M271" s="22"/>
      <c r="N271" s="23"/>
    </row>
    <row r="272" spans="1:14" s="8" customFormat="1" ht="24" customHeight="1">
      <c r="A272" s="100" t="s">
        <v>355</v>
      </c>
      <c r="B272" s="257" t="s">
        <v>141</v>
      </c>
      <c r="C272" s="258"/>
      <c r="D272" s="258"/>
      <c r="E272" s="258"/>
      <c r="F272" s="258"/>
      <c r="G272" s="258"/>
      <c r="H272" s="259"/>
      <c r="I272" s="101" t="s">
        <v>137</v>
      </c>
      <c r="J272" s="82" t="s">
        <v>348</v>
      </c>
      <c r="K272" s="50"/>
      <c r="L272" s="117"/>
      <c r="M272" s="22"/>
      <c r="N272" s="23"/>
    </row>
    <row r="273" spans="1:14" s="8" customFormat="1" ht="12">
      <c r="A273" s="100" t="s">
        <v>356</v>
      </c>
      <c r="B273" s="269" t="s">
        <v>354</v>
      </c>
      <c r="C273" s="270"/>
      <c r="D273" s="270"/>
      <c r="E273" s="270"/>
      <c r="F273" s="270"/>
      <c r="G273" s="270"/>
      <c r="H273" s="271"/>
      <c r="I273" s="101" t="s">
        <v>137</v>
      </c>
      <c r="J273" s="82" t="s">
        <v>348</v>
      </c>
      <c r="K273" s="50"/>
      <c r="L273" s="117"/>
      <c r="M273" s="22"/>
      <c r="N273" s="23"/>
    </row>
    <row r="274" spans="1:14" s="8" customFormat="1" ht="24" customHeight="1">
      <c r="A274" s="100" t="s">
        <v>357</v>
      </c>
      <c r="B274" s="257" t="s">
        <v>143</v>
      </c>
      <c r="C274" s="258"/>
      <c r="D274" s="258"/>
      <c r="E274" s="258"/>
      <c r="F274" s="258"/>
      <c r="G274" s="258"/>
      <c r="H274" s="259"/>
      <c r="I274" s="101" t="s">
        <v>137</v>
      </c>
      <c r="J274" s="82" t="s">
        <v>348</v>
      </c>
      <c r="K274" s="50"/>
      <c r="L274" s="117"/>
      <c r="M274" s="22"/>
      <c r="N274" s="23"/>
    </row>
    <row r="275" spans="1:14" s="8" customFormat="1" ht="12">
      <c r="A275" s="100" t="s">
        <v>358</v>
      </c>
      <c r="B275" s="269" t="s">
        <v>354</v>
      </c>
      <c r="C275" s="270"/>
      <c r="D275" s="270"/>
      <c r="E275" s="270"/>
      <c r="F275" s="270"/>
      <c r="G275" s="270"/>
      <c r="H275" s="271"/>
      <c r="I275" s="101" t="s">
        <v>137</v>
      </c>
      <c r="J275" s="82" t="s">
        <v>348</v>
      </c>
      <c r="K275" s="50"/>
      <c r="L275" s="117"/>
      <c r="M275" s="22"/>
      <c r="N275" s="23"/>
    </row>
    <row r="276" spans="1:14" s="8" customFormat="1" ht="24" customHeight="1">
      <c r="A276" s="100" t="s">
        <v>359</v>
      </c>
      <c r="B276" s="257" t="s">
        <v>145</v>
      </c>
      <c r="C276" s="258"/>
      <c r="D276" s="258"/>
      <c r="E276" s="258"/>
      <c r="F276" s="258"/>
      <c r="G276" s="258"/>
      <c r="H276" s="259"/>
      <c r="I276" s="101" t="s">
        <v>137</v>
      </c>
      <c r="J276" s="82" t="s">
        <v>348</v>
      </c>
      <c r="K276" s="50"/>
      <c r="L276" s="117"/>
      <c r="M276" s="22"/>
      <c r="N276" s="23"/>
    </row>
    <row r="277" spans="1:14" s="8" customFormat="1" ht="12">
      <c r="A277" s="100" t="s">
        <v>360</v>
      </c>
      <c r="B277" s="269" t="s">
        <v>354</v>
      </c>
      <c r="C277" s="270"/>
      <c r="D277" s="270"/>
      <c r="E277" s="270"/>
      <c r="F277" s="270"/>
      <c r="G277" s="270"/>
      <c r="H277" s="271"/>
      <c r="I277" s="101" t="s">
        <v>137</v>
      </c>
      <c r="J277" s="82" t="s">
        <v>348</v>
      </c>
      <c r="K277" s="50"/>
      <c r="L277" s="117"/>
      <c r="M277" s="22"/>
      <c r="N277" s="23"/>
    </row>
    <row r="278" spans="1:14" s="8" customFormat="1" ht="12">
      <c r="A278" s="100" t="s">
        <v>361</v>
      </c>
      <c r="B278" s="244" t="s">
        <v>362</v>
      </c>
      <c r="C278" s="245"/>
      <c r="D278" s="245"/>
      <c r="E278" s="245"/>
      <c r="F278" s="245"/>
      <c r="G278" s="245"/>
      <c r="H278" s="246"/>
      <c r="I278" s="101" t="s">
        <v>137</v>
      </c>
      <c r="J278" s="82" t="s">
        <v>348</v>
      </c>
      <c r="K278" s="50"/>
      <c r="L278" s="117"/>
      <c r="M278" s="22"/>
      <c r="N278" s="23"/>
    </row>
    <row r="279" spans="1:14" s="8" customFormat="1" ht="12">
      <c r="A279" s="100" t="s">
        <v>363</v>
      </c>
      <c r="B279" s="275" t="s">
        <v>354</v>
      </c>
      <c r="C279" s="276"/>
      <c r="D279" s="276"/>
      <c r="E279" s="276"/>
      <c r="F279" s="276"/>
      <c r="G279" s="276"/>
      <c r="H279" s="277"/>
      <c r="I279" s="101" t="s">
        <v>137</v>
      </c>
      <c r="J279" s="82" t="s">
        <v>348</v>
      </c>
      <c r="K279" s="50"/>
      <c r="L279" s="117"/>
      <c r="M279" s="22"/>
      <c r="N279" s="23"/>
    </row>
    <row r="280" spans="1:14" s="8" customFormat="1" ht="12">
      <c r="A280" s="100" t="s">
        <v>364</v>
      </c>
      <c r="B280" s="244" t="s">
        <v>365</v>
      </c>
      <c r="C280" s="245"/>
      <c r="D280" s="245"/>
      <c r="E280" s="245"/>
      <c r="F280" s="245"/>
      <c r="G280" s="245"/>
      <c r="H280" s="246"/>
      <c r="I280" s="101" t="s">
        <v>137</v>
      </c>
      <c r="J280" s="82" t="s">
        <v>348</v>
      </c>
      <c r="K280" s="50"/>
      <c r="L280" s="117"/>
      <c r="M280" s="22"/>
      <c r="N280" s="23"/>
    </row>
    <row r="281" spans="1:14" s="8" customFormat="1" ht="12">
      <c r="A281" s="100" t="s">
        <v>366</v>
      </c>
      <c r="B281" s="275" t="s">
        <v>354</v>
      </c>
      <c r="C281" s="276"/>
      <c r="D281" s="276"/>
      <c r="E281" s="276"/>
      <c r="F281" s="276"/>
      <c r="G281" s="276"/>
      <c r="H281" s="277"/>
      <c r="I281" s="101" t="s">
        <v>137</v>
      </c>
      <c r="J281" s="82" t="s">
        <v>348</v>
      </c>
      <c r="K281" s="50"/>
      <c r="L281" s="117"/>
      <c r="M281" s="22"/>
      <c r="N281" s="23"/>
    </row>
    <row r="282" spans="1:14" s="8" customFormat="1" ht="12">
      <c r="A282" s="100" t="s">
        <v>367</v>
      </c>
      <c r="B282" s="244" t="s">
        <v>368</v>
      </c>
      <c r="C282" s="245"/>
      <c r="D282" s="245"/>
      <c r="E282" s="245"/>
      <c r="F282" s="245"/>
      <c r="G282" s="245"/>
      <c r="H282" s="246"/>
      <c r="I282" s="101" t="s">
        <v>137</v>
      </c>
      <c r="J282" s="82" t="s">
        <v>348</v>
      </c>
      <c r="K282" s="50"/>
      <c r="L282" s="117"/>
      <c r="M282" s="22"/>
      <c r="N282" s="23"/>
    </row>
    <row r="283" spans="1:14" s="8" customFormat="1" ht="12">
      <c r="A283" s="100" t="s">
        <v>369</v>
      </c>
      <c r="B283" s="275" t="s">
        <v>354</v>
      </c>
      <c r="C283" s="276"/>
      <c r="D283" s="276"/>
      <c r="E283" s="276"/>
      <c r="F283" s="276"/>
      <c r="G283" s="276"/>
      <c r="H283" s="277"/>
      <c r="I283" s="101" t="s">
        <v>137</v>
      </c>
      <c r="J283" s="82" t="s">
        <v>348</v>
      </c>
      <c r="K283" s="50"/>
      <c r="L283" s="117"/>
      <c r="M283" s="22"/>
      <c r="N283" s="23"/>
    </row>
    <row r="284" spans="1:14" s="8" customFormat="1" ht="12">
      <c r="A284" s="100" t="s">
        <v>370</v>
      </c>
      <c r="B284" s="244" t="s">
        <v>371</v>
      </c>
      <c r="C284" s="245"/>
      <c r="D284" s="245"/>
      <c r="E284" s="245"/>
      <c r="F284" s="245"/>
      <c r="G284" s="245"/>
      <c r="H284" s="246"/>
      <c r="I284" s="101" t="s">
        <v>137</v>
      </c>
      <c r="J284" s="82" t="s">
        <v>348</v>
      </c>
      <c r="K284" s="50"/>
      <c r="L284" s="117"/>
      <c r="M284" s="22"/>
      <c r="N284" s="23"/>
    </row>
    <row r="285" spans="1:14" s="8" customFormat="1" ht="12">
      <c r="A285" s="100" t="s">
        <v>372</v>
      </c>
      <c r="B285" s="275" t="s">
        <v>354</v>
      </c>
      <c r="C285" s="276"/>
      <c r="D285" s="276"/>
      <c r="E285" s="276"/>
      <c r="F285" s="276"/>
      <c r="G285" s="276"/>
      <c r="H285" s="277"/>
      <c r="I285" s="101" t="s">
        <v>137</v>
      </c>
      <c r="J285" s="82" t="s">
        <v>348</v>
      </c>
      <c r="K285" s="50"/>
      <c r="L285" s="117"/>
      <c r="M285" s="22"/>
      <c r="N285" s="23"/>
    </row>
    <row r="286" spans="1:14" s="8" customFormat="1" ht="12">
      <c r="A286" s="100" t="s">
        <v>373</v>
      </c>
      <c r="B286" s="244" t="s">
        <v>374</v>
      </c>
      <c r="C286" s="245"/>
      <c r="D286" s="245"/>
      <c r="E286" s="245"/>
      <c r="F286" s="245"/>
      <c r="G286" s="245"/>
      <c r="H286" s="246"/>
      <c r="I286" s="101" t="s">
        <v>137</v>
      </c>
      <c r="J286" s="82" t="s">
        <v>348</v>
      </c>
      <c r="K286" s="50"/>
      <c r="L286" s="117"/>
      <c r="M286" s="22"/>
      <c r="N286" s="23"/>
    </row>
    <row r="287" spans="1:14" s="8" customFormat="1" ht="12">
      <c r="A287" s="100" t="s">
        <v>375</v>
      </c>
      <c r="B287" s="275" t="s">
        <v>354</v>
      </c>
      <c r="C287" s="276"/>
      <c r="D287" s="276"/>
      <c r="E287" s="276"/>
      <c r="F287" s="276"/>
      <c r="G287" s="276"/>
      <c r="H287" s="277"/>
      <c r="I287" s="101" t="s">
        <v>137</v>
      </c>
      <c r="J287" s="82" t="s">
        <v>348</v>
      </c>
      <c r="K287" s="50"/>
      <c r="L287" s="117"/>
      <c r="M287" s="22"/>
      <c r="N287" s="23"/>
    </row>
    <row r="288" spans="1:14" s="8" customFormat="1" ht="12">
      <c r="A288" s="100" t="s">
        <v>373</v>
      </c>
      <c r="B288" s="244" t="s">
        <v>376</v>
      </c>
      <c r="C288" s="245"/>
      <c r="D288" s="245"/>
      <c r="E288" s="245"/>
      <c r="F288" s="245"/>
      <c r="G288" s="245"/>
      <c r="H288" s="246"/>
      <c r="I288" s="101" t="s">
        <v>137</v>
      </c>
      <c r="J288" s="82" t="s">
        <v>348</v>
      </c>
      <c r="K288" s="50"/>
      <c r="L288" s="117"/>
      <c r="M288" s="22"/>
      <c r="N288" s="23"/>
    </row>
    <row r="289" spans="1:14" s="8" customFormat="1" ht="12">
      <c r="A289" s="100" t="s">
        <v>377</v>
      </c>
      <c r="B289" s="275" t="s">
        <v>354</v>
      </c>
      <c r="C289" s="276"/>
      <c r="D289" s="276"/>
      <c r="E289" s="276"/>
      <c r="F289" s="276"/>
      <c r="G289" s="276"/>
      <c r="H289" s="277"/>
      <c r="I289" s="101" t="s">
        <v>137</v>
      </c>
      <c r="J289" s="82" t="s">
        <v>348</v>
      </c>
      <c r="K289" s="50"/>
      <c r="L289" s="117"/>
      <c r="M289" s="22"/>
      <c r="N289" s="23"/>
    </row>
    <row r="290" spans="1:14" s="8" customFormat="1" ht="24" customHeight="1">
      <c r="A290" s="100" t="s">
        <v>378</v>
      </c>
      <c r="B290" s="254" t="s">
        <v>379</v>
      </c>
      <c r="C290" s="255"/>
      <c r="D290" s="255"/>
      <c r="E290" s="255"/>
      <c r="F290" s="255"/>
      <c r="G290" s="255"/>
      <c r="H290" s="256"/>
      <c r="I290" s="101" t="s">
        <v>137</v>
      </c>
      <c r="J290" s="82" t="s">
        <v>348</v>
      </c>
      <c r="K290" s="50"/>
      <c r="L290" s="117"/>
      <c r="M290" s="22"/>
      <c r="N290" s="23"/>
    </row>
    <row r="291" spans="1:14" s="8" customFormat="1" ht="12">
      <c r="A291" s="100" t="s">
        <v>380</v>
      </c>
      <c r="B291" s="275" t="s">
        <v>354</v>
      </c>
      <c r="C291" s="276"/>
      <c r="D291" s="276"/>
      <c r="E291" s="276"/>
      <c r="F291" s="276"/>
      <c r="G291" s="276"/>
      <c r="H291" s="277"/>
      <c r="I291" s="101" t="s">
        <v>137</v>
      </c>
      <c r="J291" s="82" t="s">
        <v>348</v>
      </c>
      <c r="K291" s="50"/>
      <c r="L291" s="117"/>
      <c r="M291" s="22"/>
      <c r="N291" s="23"/>
    </row>
    <row r="292" spans="1:14" s="8" customFormat="1" ht="12">
      <c r="A292" s="100" t="s">
        <v>381</v>
      </c>
      <c r="B292" s="275" t="s">
        <v>161</v>
      </c>
      <c r="C292" s="276"/>
      <c r="D292" s="276"/>
      <c r="E292" s="276"/>
      <c r="F292" s="276"/>
      <c r="G292" s="276"/>
      <c r="H292" s="277"/>
      <c r="I292" s="101" t="s">
        <v>137</v>
      </c>
      <c r="J292" s="82" t="s">
        <v>348</v>
      </c>
      <c r="K292" s="50"/>
      <c r="L292" s="117"/>
      <c r="M292" s="22"/>
      <c r="N292" s="23"/>
    </row>
    <row r="293" spans="1:14" s="8" customFormat="1" ht="12">
      <c r="A293" s="100" t="s">
        <v>382</v>
      </c>
      <c r="B293" s="269" t="s">
        <v>354</v>
      </c>
      <c r="C293" s="270"/>
      <c r="D293" s="270"/>
      <c r="E293" s="270"/>
      <c r="F293" s="270"/>
      <c r="G293" s="270"/>
      <c r="H293" s="271"/>
      <c r="I293" s="101" t="s">
        <v>137</v>
      </c>
      <c r="J293" s="82" t="s">
        <v>348</v>
      </c>
      <c r="K293" s="50"/>
      <c r="L293" s="117"/>
      <c r="M293" s="22"/>
      <c r="N293" s="23"/>
    </row>
    <row r="294" spans="1:14" s="8" customFormat="1" ht="12">
      <c r="A294" s="100" t="s">
        <v>383</v>
      </c>
      <c r="B294" s="275" t="s">
        <v>163</v>
      </c>
      <c r="C294" s="276"/>
      <c r="D294" s="276"/>
      <c r="E294" s="276"/>
      <c r="F294" s="276"/>
      <c r="G294" s="276"/>
      <c r="H294" s="277"/>
      <c r="I294" s="101" t="s">
        <v>137</v>
      </c>
      <c r="J294" s="82" t="s">
        <v>348</v>
      </c>
      <c r="K294" s="50"/>
      <c r="L294" s="117"/>
      <c r="M294" s="22"/>
      <c r="N294" s="23"/>
    </row>
    <row r="295" spans="1:14" s="8" customFormat="1" ht="12">
      <c r="A295" s="100" t="s">
        <v>384</v>
      </c>
      <c r="B295" s="269" t="s">
        <v>354</v>
      </c>
      <c r="C295" s="270"/>
      <c r="D295" s="270"/>
      <c r="E295" s="270"/>
      <c r="F295" s="270"/>
      <c r="G295" s="270"/>
      <c r="H295" s="271"/>
      <c r="I295" s="101" t="s">
        <v>137</v>
      </c>
      <c r="J295" s="82" t="s">
        <v>348</v>
      </c>
      <c r="K295" s="50"/>
      <c r="L295" s="117"/>
      <c r="M295" s="22"/>
      <c r="N295" s="23"/>
    </row>
    <row r="296" spans="1:14" s="8" customFormat="1" ht="12">
      <c r="A296" s="100" t="s">
        <v>385</v>
      </c>
      <c r="B296" s="244" t="s">
        <v>386</v>
      </c>
      <c r="C296" s="245"/>
      <c r="D296" s="245"/>
      <c r="E296" s="245"/>
      <c r="F296" s="245"/>
      <c r="G296" s="245"/>
      <c r="H296" s="246"/>
      <c r="I296" s="101" t="s">
        <v>137</v>
      </c>
      <c r="J296" s="82" t="s">
        <v>348</v>
      </c>
      <c r="K296" s="50"/>
      <c r="L296" s="117"/>
      <c r="M296" s="22"/>
      <c r="N296" s="23"/>
    </row>
    <row r="297" spans="1:14" s="8" customFormat="1" ht="12">
      <c r="A297" s="100" t="s">
        <v>387</v>
      </c>
      <c r="B297" s="275" t="s">
        <v>354</v>
      </c>
      <c r="C297" s="276"/>
      <c r="D297" s="276"/>
      <c r="E297" s="276"/>
      <c r="F297" s="276"/>
      <c r="G297" s="276"/>
      <c r="H297" s="277"/>
      <c r="I297" s="101" t="s">
        <v>137</v>
      </c>
      <c r="J297" s="82" t="s">
        <v>348</v>
      </c>
      <c r="K297" s="50"/>
      <c r="L297" s="117"/>
      <c r="M297" s="22"/>
      <c r="N297" s="23"/>
    </row>
    <row r="298" spans="1:14" s="8" customFormat="1" ht="12">
      <c r="A298" s="100" t="s">
        <v>388</v>
      </c>
      <c r="B298" s="260" t="s">
        <v>389</v>
      </c>
      <c r="C298" s="261"/>
      <c r="D298" s="261"/>
      <c r="E298" s="261"/>
      <c r="F298" s="261"/>
      <c r="G298" s="261"/>
      <c r="H298" s="262"/>
      <c r="I298" s="101" t="s">
        <v>137</v>
      </c>
      <c r="J298" s="82" t="s">
        <v>348</v>
      </c>
      <c r="K298" s="50"/>
      <c r="L298" s="117"/>
      <c r="M298" s="22"/>
      <c r="N298" s="23"/>
    </row>
    <row r="299" spans="1:14" s="8" customFormat="1" ht="12">
      <c r="A299" s="100" t="s">
        <v>390</v>
      </c>
      <c r="B299" s="244" t="s">
        <v>391</v>
      </c>
      <c r="C299" s="245"/>
      <c r="D299" s="245"/>
      <c r="E299" s="245"/>
      <c r="F299" s="245"/>
      <c r="G299" s="245"/>
      <c r="H299" s="246"/>
      <c r="I299" s="101" t="s">
        <v>137</v>
      </c>
      <c r="J299" s="82" t="s">
        <v>348</v>
      </c>
      <c r="K299" s="50"/>
      <c r="L299" s="117"/>
      <c r="M299" s="22"/>
      <c r="N299" s="23"/>
    </row>
    <row r="300" spans="1:14" s="8" customFormat="1" ht="12">
      <c r="A300" s="100" t="s">
        <v>392</v>
      </c>
      <c r="B300" s="275" t="s">
        <v>354</v>
      </c>
      <c r="C300" s="276"/>
      <c r="D300" s="276"/>
      <c r="E300" s="276"/>
      <c r="F300" s="276"/>
      <c r="G300" s="276"/>
      <c r="H300" s="277"/>
      <c r="I300" s="101" t="s">
        <v>137</v>
      </c>
      <c r="J300" s="82" t="s">
        <v>348</v>
      </c>
      <c r="K300" s="50"/>
      <c r="L300" s="117"/>
      <c r="M300" s="22"/>
      <c r="N300" s="23"/>
    </row>
    <row r="301" spans="1:14" s="8" customFormat="1" ht="12">
      <c r="A301" s="100" t="s">
        <v>393</v>
      </c>
      <c r="B301" s="244" t="s">
        <v>394</v>
      </c>
      <c r="C301" s="245"/>
      <c r="D301" s="245"/>
      <c r="E301" s="245"/>
      <c r="F301" s="245"/>
      <c r="G301" s="245"/>
      <c r="H301" s="246"/>
      <c r="I301" s="101" t="s">
        <v>137</v>
      </c>
      <c r="J301" s="82" t="s">
        <v>348</v>
      </c>
      <c r="K301" s="50"/>
      <c r="L301" s="117"/>
      <c r="M301" s="22"/>
      <c r="N301" s="23"/>
    </row>
    <row r="302" spans="1:14" s="8" customFormat="1" ht="12">
      <c r="A302" s="100" t="s">
        <v>395</v>
      </c>
      <c r="B302" s="275" t="s">
        <v>396</v>
      </c>
      <c r="C302" s="276"/>
      <c r="D302" s="276"/>
      <c r="E302" s="276"/>
      <c r="F302" s="276"/>
      <c r="G302" s="276"/>
      <c r="H302" s="277"/>
      <c r="I302" s="101" t="s">
        <v>137</v>
      </c>
      <c r="J302" s="82" t="s">
        <v>348</v>
      </c>
      <c r="K302" s="50"/>
      <c r="L302" s="117"/>
      <c r="M302" s="22"/>
      <c r="N302" s="23"/>
    </row>
    <row r="303" spans="1:14" s="8" customFormat="1" ht="12">
      <c r="A303" s="100" t="s">
        <v>397</v>
      </c>
      <c r="B303" s="269" t="s">
        <v>354</v>
      </c>
      <c r="C303" s="270"/>
      <c r="D303" s="270"/>
      <c r="E303" s="270"/>
      <c r="F303" s="270"/>
      <c r="G303" s="270"/>
      <c r="H303" s="271"/>
      <c r="I303" s="101" t="s">
        <v>137</v>
      </c>
      <c r="J303" s="82" t="s">
        <v>348</v>
      </c>
      <c r="K303" s="50"/>
      <c r="L303" s="117"/>
      <c r="M303" s="22"/>
      <c r="N303" s="23"/>
    </row>
    <row r="304" spans="1:14" s="8" customFormat="1" ht="12">
      <c r="A304" s="100" t="s">
        <v>398</v>
      </c>
      <c r="B304" s="275" t="s">
        <v>399</v>
      </c>
      <c r="C304" s="276"/>
      <c r="D304" s="276"/>
      <c r="E304" s="276"/>
      <c r="F304" s="276"/>
      <c r="G304" s="276"/>
      <c r="H304" s="277"/>
      <c r="I304" s="101" t="s">
        <v>137</v>
      </c>
      <c r="J304" s="82" t="s">
        <v>348</v>
      </c>
      <c r="K304" s="50"/>
      <c r="L304" s="117"/>
      <c r="M304" s="22"/>
      <c r="N304" s="23"/>
    </row>
    <row r="305" spans="1:14" s="8" customFormat="1" ht="12">
      <c r="A305" s="100" t="s">
        <v>400</v>
      </c>
      <c r="B305" s="269" t="s">
        <v>354</v>
      </c>
      <c r="C305" s="270"/>
      <c r="D305" s="270"/>
      <c r="E305" s="270"/>
      <c r="F305" s="270"/>
      <c r="G305" s="270"/>
      <c r="H305" s="271"/>
      <c r="I305" s="101" t="s">
        <v>137</v>
      </c>
      <c r="J305" s="82" t="s">
        <v>348</v>
      </c>
      <c r="K305" s="50"/>
      <c r="L305" s="117"/>
      <c r="M305" s="22"/>
      <c r="N305" s="23"/>
    </row>
    <row r="306" spans="1:14" s="8" customFormat="1" ht="24" customHeight="1">
      <c r="A306" s="100" t="s">
        <v>401</v>
      </c>
      <c r="B306" s="254" t="s">
        <v>402</v>
      </c>
      <c r="C306" s="255"/>
      <c r="D306" s="255"/>
      <c r="E306" s="255"/>
      <c r="F306" s="255"/>
      <c r="G306" s="255"/>
      <c r="H306" s="256"/>
      <c r="I306" s="101" t="s">
        <v>137</v>
      </c>
      <c r="J306" s="82" t="s">
        <v>348</v>
      </c>
      <c r="K306" s="50"/>
      <c r="L306" s="117"/>
      <c r="M306" s="22"/>
      <c r="N306" s="23"/>
    </row>
    <row r="307" spans="1:14" s="8" customFormat="1" ht="12">
      <c r="A307" s="100" t="s">
        <v>403</v>
      </c>
      <c r="B307" s="275" t="s">
        <v>354</v>
      </c>
      <c r="C307" s="276"/>
      <c r="D307" s="276"/>
      <c r="E307" s="276"/>
      <c r="F307" s="276"/>
      <c r="G307" s="276"/>
      <c r="H307" s="277"/>
      <c r="I307" s="101" t="s">
        <v>137</v>
      </c>
      <c r="J307" s="82" t="s">
        <v>348</v>
      </c>
      <c r="K307" s="50"/>
      <c r="L307" s="117"/>
      <c r="M307" s="22"/>
      <c r="N307" s="23"/>
    </row>
    <row r="308" spans="1:14" s="8" customFormat="1" ht="12">
      <c r="A308" s="100" t="s">
        <v>404</v>
      </c>
      <c r="B308" s="244" t="s">
        <v>405</v>
      </c>
      <c r="C308" s="245"/>
      <c r="D308" s="245"/>
      <c r="E308" s="245"/>
      <c r="F308" s="245"/>
      <c r="G308" s="245"/>
      <c r="H308" s="246"/>
      <c r="I308" s="101" t="s">
        <v>137</v>
      </c>
      <c r="J308" s="82" t="s">
        <v>348</v>
      </c>
      <c r="K308" s="50"/>
      <c r="L308" s="117"/>
      <c r="M308" s="22"/>
      <c r="N308" s="23"/>
    </row>
    <row r="309" spans="1:14" s="8" customFormat="1" ht="12">
      <c r="A309" s="100" t="s">
        <v>406</v>
      </c>
      <c r="B309" s="275" t="s">
        <v>354</v>
      </c>
      <c r="C309" s="276"/>
      <c r="D309" s="276"/>
      <c r="E309" s="276"/>
      <c r="F309" s="276"/>
      <c r="G309" s="276"/>
      <c r="H309" s="277"/>
      <c r="I309" s="101" t="s">
        <v>137</v>
      </c>
      <c r="J309" s="82" t="s">
        <v>348</v>
      </c>
      <c r="K309" s="50"/>
      <c r="L309" s="117"/>
      <c r="M309" s="22"/>
      <c r="N309" s="23"/>
    </row>
    <row r="310" spans="1:14" s="8" customFormat="1" ht="12">
      <c r="A310" s="100" t="s">
        <v>407</v>
      </c>
      <c r="B310" s="244" t="s">
        <v>408</v>
      </c>
      <c r="C310" s="245"/>
      <c r="D310" s="245"/>
      <c r="E310" s="245"/>
      <c r="F310" s="245"/>
      <c r="G310" s="245"/>
      <c r="H310" s="246"/>
      <c r="I310" s="101" t="s">
        <v>137</v>
      </c>
      <c r="J310" s="82" t="s">
        <v>348</v>
      </c>
      <c r="K310" s="50"/>
      <c r="L310" s="117"/>
      <c r="M310" s="22"/>
      <c r="N310" s="23"/>
    </row>
    <row r="311" spans="1:14" s="8" customFormat="1" ht="12">
      <c r="A311" s="100" t="s">
        <v>409</v>
      </c>
      <c r="B311" s="275" t="s">
        <v>354</v>
      </c>
      <c r="C311" s="276"/>
      <c r="D311" s="276"/>
      <c r="E311" s="276"/>
      <c r="F311" s="276"/>
      <c r="G311" s="276"/>
      <c r="H311" s="277"/>
      <c r="I311" s="101" t="s">
        <v>137</v>
      </c>
      <c r="J311" s="82" t="s">
        <v>348</v>
      </c>
      <c r="K311" s="50"/>
      <c r="L311" s="117"/>
      <c r="M311" s="22"/>
      <c r="N311" s="23"/>
    </row>
    <row r="312" spans="1:14" s="8" customFormat="1" ht="12">
      <c r="A312" s="100" t="s">
        <v>410</v>
      </c>
      <c r="B312" s="244" t="s">
        <v>411</v>
      </c>
      <c r="C312" s="245"/>
      <c r="D312" s="245"/>
      <c r="E312" s="245"/>
      <c r="F312" s="245"/>
      <c r="G312" s="245"/>
      <c r="H312" s="246"/>
      <c r="I312" s="101" t="s">
        <v>137</v>
      </c>
      <c r="J312" s="82" t="s">
        <v>348</v>
      </c>
      <c r="K312" s="50"/>
      <c r="L312" s="117"/>
      <c r="M312" s="22"/>
      <c r="N312" s="23"/>
    </row>
    <row r="313" spans="1:14" s="8" customFormat="1" ht="12">
      <c r="A313" s="100" t="s">
        <v>412</v>
      </c>
      <c r="B313" s="275" t="s">
        <v>354</v>
      </c>
      <c r="C313" s="276"/>
      <c r="D313" s="276"/>
      <c r="E313" s="276"/>
      <c r="F313" s="276"/>
      <c r="G313" s="276"/>
      <c r="H313" s="277"/>
      <c r="I313" s="101" t="s">
        <v>137</v>
      </c>
      <c r="J313" s="82" t="s">
        <v>348</v>
      </c>
      <c r="K313" s="50"/>
      <c r="L313" s="117"/>
      <c r="M313" s="22"/>
      <c r="N313" s="23"/>
    </row>
    <row r="314" spans="1:14" s="8" customFormat="1" ht="12">
      <c r="A314" s="100" t="s">
        <v>413</v>
      </c>
      <c r="B314" s="244" t="s">
        <v>414</v>
      </c>
      <c r="C314" s="245"/>
      <c r="D314" s="245"/>
      <c r="E314" s="245"/>
      <c r="F314" s="245"/>
      <c r="G314" s="245"/>
      <c r="H314" s="246"/>
      <c r="I314" s="101" t="s">
        <v>137</v>
      </c>
      <c r="J314" s="82" t="s">
        <v>348</v>
      </c>
      <c r="K314" s="50"/>
      <c r="L314" s="117"/>
      <c r="M314" s="22"/>
      <c r="N314" s="23"/>
    </row>
    <row r="315" spans="1:14" s="8" customFormat="1" ht="12">
      <c r="A315" s="100" t="s">
        <v>415</v>
      </c>
      <c r="B315" s="275" t="s">
        <v>354</v>
      </c>
      <c r="C315" s="276"/>
      <c r="D315" s="276"/>
      <c r="E315" s="276"/>
      <c r="F315" s="276"/>
      <c r="G315" s="276"/>
      <c r="H315" s="277"/>
      <c r="I315" s="101" t="s">
        <v>137</v>
      </c>
      <c r="J315" s="82" t="s">
        <v>348</v>
      </c>
      <c r="K315" s="50"/>
      <c r="L315" s="117"/>
      <c r="M315" s="22"/>
      <c r="N315" s="23"/>
    </row>
    <row r="316" spans="1:14" s="8" customFormat="1" ht="24" customHeight="1">
      <c r="A316" s="100" t="s">
        <v>416</v>
      </c>
      <c r="B316" s="254" t="s">
        <v>417</v>
      </c>
      <c r="C316" s="255"/>
      <c r="D316" s="255"/>
      <c r="E316" s="255"/>
      <c r="F316" s="255"/>
      <c r="G316" s="255"/>
      <c r="H316" s="256"/>
      <c r="I316" s="101" t="s">
        <v>137</v>
      </c>
      <c r="J316" s="82" t="s">
        <v>348</v>
      </c>
      <c r="K316" s="50"/>
      <c r="L316" s="117"/>
      <c r="M316" s="22"/>
      <c r="N316" s="23"/>
    </row>
    <row r="317" spans="1:14" s="8" customFormat="1" ht="12">
      <c r="A317" s="100" t="s">
        <v>418</v>
      </c>
      <c r="B317" s="275" t="s">
        <v>354</v>
      </c>
      <c r="C317" s="276"/>
      <c r="D317" s="276"/>
      <c r="E317" s="276"/>
      <c r="F317" s="276"/>
      <c r="G317" s="276"/>
      <c r="H317" s="277"/>
      <c r="I317" s="101" t="s">
        <v>137</v>
      </c>
      <c r="J317" s="82" t="s">
        <v>348</v>
      </c>
      <c r="K317" s="50"/>
      <c r="L317" s="117"/>
      <c r="M317" s="22"/>
      <c r="N317" s="23"/>
    </row>
    <row r="318" spans="1:14" s="8" customFormat="1" ht="12">
      <c r="A318" s="100" t="s">
        <v>419</v>
      </c>
      <c r="B318" s="244" t="s">
        <v>420</v>
      </c>
      <c r="C318" s="245"/>
      <c r="D318" s="245"/>
      <c r="E318" s="245"/>
      <c r="F318" s="245"/>
      <c r="G318" s="245"/>
      <c r="H318" s="246"/>
      <c r="I318" s="101" t="s">
        <v>137</v>
      </c>
      <c r="J318" s="82" t="s">
        <v>348</v>
      </c>
      <c r="K318" s="50"/>
      <c r="L318" s="117"/>
      <c r="M318" s="22"/>
      <c r="N318" s="23"/>
    </row>
    <row r="319" spans="1:14" s="8" customFormat="1" ht="12">
      <c r="A319" s="100" t="s">
        <v>421</v>
      </c>
      <c r="B319" s="275" t="s">
        <v>354</v>
      </c>
      <c r="C319" s="276"/>
      <c r="D319" s="276"/>
      <c r="E319" s="276"/>
      <c r="F319" s="276"/>
      <c r="G319" s="276"/>
      <c r="H319" s="277"/>
      <c r="I319" s="101" t="s">
        <v>137</v>
      </c>
      <c r="J319" s="82" t="s">
        <v>348</v>
      </c>
      <c r="K319" s="50"/>
      <c r="L319" s="117"/>
      <c r="M319" s="22"/>
      <c r="N319" s="23"/>
    </row>
    <row r="320" spans="1:14" s="8" customFormat="1" ht="24" customHeight="1">
      <c r="A320" s="100" t="s">
        <v>422</v>
      </c>
      <c r="B320" s="251" t="s">
        <v>423</v>
      </c>
      <c r="C320" s="252"/>
      <c r="D320" s="252"/>
      <c r="E320" s="252"/>
      <c r="F320" s="252"/>
      <c r="G320" s="252"/>
      <c r="H320" s="253"/>
      <c r="I320" s="101" t="s">
        <v>28</v>
      </c>
      <c r="J320" s="82" t="s">
        <v>348</v>
      </c>
      <c r="K320" s="50"/>
      <c r="L320" s="117"/>
      <c r="M320" s="22"/>
      <c r="N320" s="23"/>
    </row>
    <row r="321" spans="1:14" s="8" customFormat="1" ht="12">
      <c r="A321" s="100" t="s">
        <v>424</v>
      </c>
      <c r="B321" s="244" t="s">
        <v>425</v>
      </c>
      <c r="C321" s="245"/>
      <c r="D321" s="245"/>
      <c r="E321" s="245"/>
      <c r="F321" s="245"/>
      <c r="G321" s="245"/>
      <c r="H321" s="246"/>
      <c r="I321" s="101" t="s">
        <v>28</v>
      </c>
      <c r="J321" s="82" t="s">
        <v>348</v>
      </c>
      <c r="K321" s="50"/>
      <c r="L321" s="117"/>
      <c r="M321" s="22"/>
      <c r="N321" s="23"/>
    </row>
    <row r="322" spans="1:14" s="8" customFormat="1" ht="24" customHeight="1">
      <c r="A322" s="100" t="s">
        <v>426</v>
      </c>
      <c r="B322" s="254" t="s">
        <v>427</v>
      </c>
      <c r="C322" s="255"/>
      <c r="D322" s="255"/>
      <c r="E322" s="255"/>
      <c r="F322" s="255"/>
      <c r="G322" s="255"/>
      <c r="H322" s="256"/>
      <c r="I322" s="101" t="s">
        <v>28</v>
      </c>
      <c r="J322" s="82" t="s">
        <v>348</v>
      </c>
      <c r="K322" s="50"/>
      <c r="L322" s="117"/>
      <c r="M322" s="22"/>
      <c r="N322" s="23"/>
    </row>
    <row r="323" spans="1:14" s="8" customFormat="1" ht="24" customHeight="1">
      <c r="A323" s="100" t="s">
        <v>428</v>
      </c>
      <c r="B323" s="254" t="s">
        <v>429</v>
      </c>
      <c r="C323" s="255"/>
      <c r="D323" s="255"/>
      <c r="E323" s="255"/>
      <c r="F323" s="255"/>
      <c r="G323" s="255"/>
      <c r="H323" s="256"/>
      <c r="I323" s="101" t="s">
        <v>28</v>
      </c>
      <c r="J323" s="82" t="s">
        <v>348</v>
      </c>
      <c r="K323" s="50"/>
      <c r="L323" s="117"/>
      <c r="M323" s="22"/>
      <c r="N323" s="23"/>
    </row>
    <row r="324" spans="1:14" s="8" customFormat="1" ht="24" customHeight="1">
      <c r="A324" s="100" t="s">
        <v>430</v>
      </c>
      <c r="B324" s="254" t="s">
        <v>431</v>
      </c>
      <c r="C324" s="255"/>
      <c r="D324" s="255"/>
      <c r="E324" s="255"/>
      <c r="F324" s="255"/>
      <c r="G324" s="255"/>
      <c r="H324" s="256"/>
      <c r="I324" s="101" t="s">
        <v>28</v>
      </c>
      <c r="J324" s="82" t="s">
        <v>348</v>
      </c>
      <c r="K324" s="50"/>
      <c r="L324" s="117"/>
      <c r="M324" s="22"/>
      <c r="N324" s="23"/>
    </row>
    <row r="325" spans="1:14" s="8" customFormat="1" ht="12">
      <c r="A325" s="100" t="s">
        <v>432</v>
      </c>
      <c r="B325" s="244" t="s">
        <v>433</v>
      </c>
      <c r="C325" s="245"/>
      <c r="D325" s="245"/>
      <c r="E325" s="245"/>
      <c r="F325" s="245"/>
      <c r="G325" s="245"/>
      <c r="H325" s="246"/>
      <c r="I325" s="101" t="s">
        <v>28</v>
      </c>
      <c r="J325" s="82" t="s">
        <v>348</v>
      </c>
      <c r="K325" s="50"/>
      <c r="L325" s="117"/>
      <c r="M325" s="22"/>
      <c r="N325" s="23"/>
    </row>
    <row r="326" spans="1:14" s="8" customFormat="1" ht="12">
      <c r="A326" s="100" t="s">
        <v>434</v>
      </c>
      <c r="B326" s="244" t="s">
        <v>435</v>
      </c>
      <c r="C326" s="245"/>
      <c r="D326" s="245"/>
      <c r="E326" s="245"/>
      <c r="F326" s="245"/>
      <c r="G326" s="245"/>
      <c r="H326" s="246"/>
      <c r="I326" s="101" t="s">
        <v>28</v>
      </c>
      <c r="J326" s="82" t="s">
        <v>348</v>
      </c>
      <c r="K326" s="50"/>
      <c r="L326" s="117"/>
      <c r="M326" s="22"/>
      <c r="N326" s="23"/>
    </row>
    <row r="327" spans="1:14" s="8" customFormat="1" ht="12">
      <c r="A327" s="100" t="s">
        <v>436</v>
      </c>
      <c r="B327" s="244" t="s">
        <v>437</v>
      </c>
      <c r="C327" s="245"/>
      <c r="D327" s="245"/>
      <c r="E327" s="245"/>
      <c r="F327" s="245"/>
      <c r="G327" s="245"/>
      <c r="H327" s="246"/>
      <c r="I327" s="101" t="s">
        <v>28</v>
      </c>
      <c r="J327" s="82" t="s">
        <v>348</v>
      </c>
      <c r="K327" s="50"/>
      <c r="L327" s="117"/>
      <c r="M327" s="22"/>
      <c r="N327" s="23"/>
    </row>
    <row r="328" spans="1:14" s="8" customFormat="1" ht="12">
      <c r="A328" s="100" t="s">
        <v>438</v>
      </c>
      <c r="B328" s="244" t="s">
        <v>439</v>
      </c>
      <c r="C328" s="245"/>
      <c r="D328" s="245"/>
      <c r="E328" s="245"/>
      <c r="F328" s="245"/>
      <c r="G328" s="245"/>
      <c r="H328" s="246"/>
      <c r="I328" s="101" t="s">
        <v>28</v>
      </c>
      <c r="J328" s="82" t="s">
        <v>348</v>
      </c>
      <c r="K328" s="50"/>
      <c r="L328" s="117"/>
      <c r="M328" s="22"/>
      <c r="N328" s="23"/>
    </row>
    <row r="329" spans="1:14" s="8" customFormat="1" ht="12">
      <c r="A329" s="100" t="s">
        <v>440</v>
      </c>
      <c r="B329" s="244" t="s">
        <v>441</v>
      </c>
      <c r="C329" s="245"/>
      <c r="D329" s="245"/>
      <c r="E329" s="245"/>
      <c r="F329" s="245"/>
      <c r="G329" s="245"/>
      <c r="H329" s="246"/>
      <c r="I329" s="101" t="s">
        <v>28</v>
      </c>
      <c r="J329" s="82" t="s">
        <v>348</v>
      </c>
      <c r="K329" s="50"/>
      <c r="L329" s="117"/>
      <c r="M329" s="22"/>
      <c r="N329" s="23"/>
    </row>
    <row r="330" spans="1:14" s="8" customFormat="1" ht="24" customHeight="1">
      <c r="A330" s="100" t="s">
        <v>442</v>
      </c>
      <c r="B330" s="254" t="s">
        <v>443</v>
      </c>
      <c r="C330" s="255"/>
      <c r="D330" s="255"/>
      <c r="E330" s="255"/>
      <c r="F330" s="255"/>
      <c r="G330" s="255"/>
      <c r="H330" s="256"/>
      <c r="I330" s="101" t="s">
        <v>28</v>
      </c>
      <c r="J330" s="82" t="s">
        <v>348</v>
      </c>
      <c r="K330" s="50"/>
      <c r="L330" s="117"/>
      <c r="M330" s="22"/>
      <c r="N330" s="23"/>
    </row>
    <row r="331" spans="1:14" s="8" customFormat="1" ht="12">
      <c r="A331" s="100" t="s">
        <v>444</v>
      </c>
      <c r="B331" s="275" t="s">
        <v>161</v>
      </c>
      <c r="C331" s="276"/>
      <c r="D331" s="276"/>
      <c r="E331" s="276"/>
      <c r="F331" s="276"/>
      <c r="G331" s="276"/>
      <c r="H331" s="277"/>
      <c r="I331" s="101" t="s">
        <v>28</v>
      </c>
      <c r="J331" s="82" t="s">
        <v>348</v>
      </c>
      <c r="K331" s="50"/>
      <c r="L331" s="117"/>
      <c r="M331" s="22"/>
      <c r="N331" s="23"/>
    </row>
    <row r="332" spans="1:14" s="8" customFormat="1" ht="12.75" thickBot="1">
      <c r="A332" s="106" t="s">
        <v>445</v>
      </c>
      <c r="B332" s="312" t="s">
        <v>163</v>
      </c>
      <c r="C332" s="313"/>
      <c r="D332" s="313"/>
      <c r="E332" s="313"/>
      <c r="F332" s="313"/>
      <c r="G332" s="313"/>
      <c r="H332" s="314"/>
      <c r="I332" s="107" t="s">
        <v>28</v>
      </c>
      <c r="J332" s="87" t="s">
        <v>348</v>
      </c>
      <c r="K332" s="88"/>
      <c r="L332" s="136"/>
      <c r="M332" s="28"/>
      <c r="N332" s="29"/>
    </row>
    <row r="333" spans="1:14" ht="16.5" thickBot="1">
      <c r="A333" s="309" t="s">
        <v>446</v>
      </c>
      <c r="B333" s="310"/>
      <c r="C333" s="310"/>
      <c r="D333" s="310"/>
      <c r="E333" s="310"/>
      <c r="F333" s="310"/>
      <c r="G333" s="310"/>
      <c r="H333" s="310"/>
      <c r="I333" s="310"/>
      <c r="J333" s="310"/>
      <c r="K333" s="310"/>
      <c r="L333" s="310"/>
      <c r="M333" s="310"/>
      <c r="N333" s="311"/>
    </row>
    <row r="334" spans="1:14" s="8" customFormat="1" ht="12">
      <c r="A334" s="104" t="s">
        <v>447</v>
      </c>
      <c r="B334" s="266" t="s">
        <v>448</v>
      </c>
      <c r="C334" s="267"/>
      <c r="D334" s="267"/>
      <c r="E334" s="267"/>
      <c r="F334" s="267"/>
      <c r="G334" s="267"/>
      <c r="H334" s="268"/>
      <c r="I334" s="105" t="s">
        <v>348</v>
      </c>
      <c r="J334" s="85" t="s">
        <v>449</v>
      </c>
      <c r="K334" s="86" t="s">
        <v>449</v>
      </c>
      <c r="L334" s="86"/>
      <c r="M334" s="139" t="s">
        <v>449</v>
      </c>
      <c r="N334" s="31" t="s">
        <v>449</v>
      </c>
    </row>
    <row r="335" spans="1:14" s="8" customFormat="1" ht="12">
      <c r="A335" s="100" t="s">
        <v>450</v>
      </c>
      <c r="B335" s="260" t="s">
        <v>451</v>
      </c>
      <c r="C335" s="261"/>
      <c r="D335" s="261"/>
      <c r="E335" s="261"/>
      <c r="F335" s="261"/>
      <c r="G335" s="261"/>
      <c r="H335" s="262"/>
      <c r="I335" s="101" t="s">
        <v>52</v>
      </c>
      <c r="J335" s="82" t="s">
        <v>348</v>
      </c>
      <c r="K335" s="50"/>
      <c r="L335" s="50"/>
      <c r="M335" s="22"/>
      <c r="N335" s="23"/>
    </row>
    <row r="336" spans="1:14" s="8" customFormat="1" ht="12">
      <c r="A336" s="100" t="s">
        <v>452</v>
      </c>
      <c r="B336" s="260" t="s">
        <v>453</v>
      </c>
      <c r="C336" s="261"/>
      <c r="D336" s="261"/>
      <c r="E336" s="261"/>
      <c r="F336" s="261"/>
      <c r="G336" s="261"/>
      <c r="H336" s="262"/>
      <c r="I336" s="101" t="s">
        <v>454</v>
      </c>
      <c r="J336" s="82" t="s">
        <v>348</v>
      </c>
      <c r="K336" s="50"/>
      <c r="L336" s="50"/>
      <c r="M336" s="22"/>
      <c r="N336" s="23"/>
    </row>
    <row r="337" spans="1:14" s="8" customFormat="1" ht="12">
      <c r="A337" s="100" t="s">
        <v>455</v>
      </c>
      <c r="B337" s="260" t="s">
        <v>456</v>
      </c>
      <c r="C337" s="261"/>
      <c r="D337" s="261"/>
      <c r="E337" s="261"/>
      <c r="F337" s="261"/>
      <c r="G337" s="261"/>
      <c r="H337" s="262"/>
      <c r="I337" s="101" t="s">
        <v>52</v>
      </c>
      <c r="J337" s="82" t="s">
        <v>348</v>
      </c>
      <c r="K337" s="50"/>
      <c r="L337" s="50"/>
      <c r="M337" s="22"/>
      <c r="N337" s="23"/>
    </row>
    <row r="338" spans="1:14" s="8" customFormat="1" ht="12">
      <c r="A338" s="100" t="s">
        <v>457</v>
      </c>
      <c r="B338" s="260" t="s">
        <v>458</v>
      </c>
      <c r="C338" s="261"/>
      <c r="D338" s="261"/>
      <c r="E338" s="261"/>
      <c r="F338" s="261"/>
      <c r="G338" s="261"/>
      <c r="H338" s="262"/>
      <c r="I338" s="101" t="s">
        <v>454</v>
      </c>
      <c r="J338" s="82" t="s">
        <v>348</v>
      </c>
      <c r="K338" s="50"/>
      <c r="L338" s="50"/>
      <c r="M338" s="22"/>
      <c r="N338" s="23"/>
    </row>
    <row r="339" spans="1:14" s="8" customFormat="1" ht="12">
      <c r="A339" s="100" t="s">
        <v>459</v>
      </c>
      <c r="B339" s="260" t="s">
        <v>460</v>
      </c>
      <c r="C339" s="261"/>
      <c r="D339" s="261"/>
      <c r="E339" s="261"/>
      <c r="F339" s="261"/>
      <c r="G339" s="261"/>
      <c r="H339" s="262"/>
      <c r="I339" s="101" t="s">
        <v>461</v>
      </c>
      <c r="J339" s="82" t="s">
        <v>348</v>
      </c>
      <c r="K339" s="50"/>
      <c r="L339" s="50"/>
      <c r="M339" s="22"/>
      <c r="N339" s="23"/>
    </row>
    <row r="340" spans="1:14" s="8" customFormat="1" ht="12">
      <c r="A340" s="100" t="s">
        <v>462</v>
      </c>
      <c r="B340" s="260" t="s">
        <v>463</v>
      </c>
      <c r="C340" s="261"/>
      <c r="D340" s="261"/>
      <c r="E340" s="261"/>
      <c r="F340" s="261"/>
      <c r="G340" s="261"/>
      <c r="H340" s="262"/>
      <c r="I340" s="101" t="s">
        <v>348</v>
      </c>
      <c r="J340" s="82" t="s">
        <v>449</v>
      </c>
      <c r="K340" s="50" t="s">
        <v>449</v>
      </c>
      <c r="L340" s="50"/>
      <c r="M340" s="140" t="s">
        <v>449</v>
      </c>
      <c r="N340" s="21" t="s">
        <v>449</v>
      </c>
    </row>
    <row r="341" spans="1:14" s="8" customFormat="1" ht="12">
      <c r="A341" s="100" t="s">
        <v>464</v>
      </c>
      <c r="B341" s="244" t="s">
        <v>465</v>
      </c>
      <c r="C341" s="245"/>
      <c r="D341" s="245"/>
      <c r="E341" s="245"/>
      <c r="F341" s="245"/>
      <c r="G341" s="245"/>
      <c r="H341" s="246"/>
      <c r="I341" s="101" t="s">
        <v>461</v>
      </c>
      <c r="J341" s="82" t="s">
        <v>348</v>
      </c>
      <c r="K341" s="50"/>
      <c r="L341" s="50"/>
      <c r="M341" s="22"/>
      <c r="N341" s="23"/>
    </row>
    <row r="342" spans="1:14" s="8" customFormat="1" ht="12">
      <c r="A342" s="100" t="s">
        <v>466</v>
      </c>
      <c r="B342" s="244" t="s">
        <v>467</v>
      </c>
      <c r="C342" s="245"/>
      <c r="D342" s="245"/>
      <c r="E342" s="245"/>
      <c r="F342" s="245"/>
      <c r="G342" s="245"/>
      <c r="H342" s="246"/>
      <c r="I342" s="101" t="s">
        <v>468</v>
      </c>
      <c r="J342" s="82" t="s">
        <v>348</v>
      </c>
      <c r="K342" s="50"/>
      <c r="L342" s="50"/>
      <c r="M342" s="22"/>
      <c r="N342" s="23"/>
    </row>
    <row r="343" spans="1:14" s="8" customFormat="1" ht="12">
      <c r="A343" s="100" t="s">
        <v>469</v>
      </c>
      <c r="B343" s="260" t="s">
        <v>470</v>
      </c>
      <c r="C343" s="261"/>
      <c r="D343" s="261"/>
      <c r="E343" s="261"/>
      <c r="F343" s="261"/>
      <c r="G343" s="261"/>
      <c r="H343" s="262"/>
      <c r="I343" s="101" t="s">
        <v>348</v>
      </c>
      <c r="J343" s="82" t="s">
        <v>449</v>
      </c>
      <c r="K343" s="50" t="s">
        <v>449</v>
      </c>
      <c r="L343" s="50"/>
      <c r="M343" s="140" t="s">
        <v>449</v>
      </c>
      <c r="N343" s="21" t="s">
        <v>449</v>
      </c>
    </row>
    <row r="344" spans="1:14" s="8" customFormat="1" ht="12">
      <c r="A344" s="100" t="s">
        <v>471</v>
      </c>
      <c r="B344" s="244" t="s">
        <v>465</v>
      </c>
      <c r="C344" s="245"/>
      <c r="D344" s="245"/>
      <c r="E344" s="245"/>
      <c r="F344" s="245"/>
      <c r="G344" s="245"/>
      <c r="H344" s="246"/>
      <c r="I344" s="101" t="s">
        <v>461</v>
      </c>
      <c r="J344" s="82" t="s">
        <v>348</v>
      </c>
      <c r="K344" s="50"/>
      <c r="L344" s="50"/>
      <c r="M344" s="22"/>
      <c r="N344" s="23"/>
    </row>
    <row r="345" spans="1:14" s="8" customFormat="1" ht="12">
      <c r="A345" s="100" t="s">
        <v>472</v>
      </c>
      <c r="B345" s="244" t="s">
        <v>473</v>
      </c>
      <c r="C345" s="245"/>
      <c r="D345" s="245"/>
      <c r="E345" s="245"/>
      <c r="F345" s="245"/>
      <c r="G345" s="245"/>
      <c r="H345" s="246"/>
      <c r="I345" s="101" t="s">
        <v>52</v>
      </c>
      <c r="J345" s="82" t="s">
        <v>348</v>
      </c>
      <c r="K345" s="50"/>
      <c r="L345" s="50"/>
      <c r="M345" s="22"/>
      <c r="N345" s="23"/>
    </row>
    <row r="346" spans="1:14" s="8" customFormat="1" ht="12">
      <c r="A346" s="100" t="s">
        <v>474</v>
      </c>
      <c r="B346" s="244" t="s">
        <v>467</v>
      </c>
      <c r="C346" s="245"/>
      <c r="D346" s="245"/>
      <c r="E346" s="245"/>
      <c r="F346" s="245"/>
      <c r="G346" s="245"/>
      <c r="H346" s="246"/>
      <c r="I346" s="101" t="s">
        <v>468</v>
      </c>
      <c r="J346" s="82" t="s">
        <v>348</v>
      </c>
      <c r="K346" s="50"/>
      <c r="L346" s="50"/>
      <c r="M346" s="22"/>
      <c r="N346" s="23"/>
    </row>
    <row r="347" spans="1:14" s="8" customFormat="1" ht="12">
      <c r="A347" s="100" t="s">
        <v>475</v>
      </c>
      <c r="B347" s="260" t="s">
        <v>476</v>
      </c>
      <c r="C347" s="261"/>
      <c r="D347" s="261"/>
      <c r="E347" s="261"/>
      <c r="F347" s="261"/>
      <c r="G347" s="261"/>
      <c r="H347" s="262"/>
      <c r="I347" s="101" t="s">
        <v>348</v>
      </c>
      <c r="J347" s="82" t="s">
        <v>449</v>
      </c>
      <c r="K347" s="50" t="s">
        <v>449</v>
      </c>
      <c r="L347" s="50"/>
      <c r="M347" s="140" t="s">
        <v>449</v>
      </c>
      <c r="N347" s="21" t="s">
        <v>449</v>
      </c>
    </row>
    <row r="348" spans="1:14" s="8" customFormat="1" ht="12">
      <c r="A348" s="100" t="s">
        <v>477</v>
      </c>
      <c r="B348" s="244" t="s">
        <v>465</v>
      </c>
      <c r="C348" s="245"/>
      <c r="D348" s="245"/>
      <c r="E348" s="245"/>
      <c r="F348" s="245"/>
      <c r="G348" s="245"/>
      <c r="H348" s="246"/>
      <c r="I348" s="101" t="s">
        <v>461</v>
      </c>
      <c r="J348" s="82" t="s">
        <v>348</v>
      </c>
      <c r="K348" s="50"/>
      <c r="L348" s="50"/>
      <c r="M348" s="22"/>
      <c r="N348" s="23"/>
    </row>
    <row r="349" spans="1:14" s="8" customFormat="1" ht="12">
      <c r="A349" s="100" t="s">
        <v>478</v>
      </c>
      <c r="B349" s="244" t="s">
        <v>467</v>
      </c>
      <c r="C349" s="245"/>
      <c r="D349" s="245"/>
      <c r="E349" s="245"/>
      <c r="F349" s="245"/>
      <c r="G349" s="245"/>
      <c r="H349" s="246"/>
      <c r="I349" s="101" t="s">
        <v>468</v>
      </c>
      <c r="J349" s="82" t="s">
        <v>348</v>
      </c>
      <c r="K349" s="50"/>
      <c r="L349" s="50"/>
      <c r="M349" s="22"/>
      <c r="N349" s="23"/>
    </row>
    <row r="350" spans="1:14" s="8" customFormat="1" ht="12">
      <c r="A350" s="100" t="s">
        <v>479</v>
      </c>
      <c r="B350" s="260" t="s">
        <v>480</v>
      </c>
      <c r="C350" s="261"/>
      <c r="D350" s="261"/>
      <c r="E350" s="261"/>
      <c r="F350" s="261"/>
      <c r="G350" s="261"/>
      <c r="H350" s="262"/>
      <c r="I350" s="101" t="s">
        <v>348</v>
      </c>
      <c r="J350" s="82" t="s">
        <v>449</v>
      </c>
      <c r="K350" s="50" t="s">
        <v>449</v>
      </c>
      <c r="L350" s="50"/>
      <c r="M350" s="140" t="s">
        <v>449</v>
      </c>
      <c r="N350" s="21" t="s">
        <v>449</v>
      </c>
    </row>
    <row r="351" spans="1:14" s="8" customFormat="1" ht="12">
      <c r="A351" s="100" t="s">
        <v>481</v>
      </c>
      <c r="B351" s="244" t="s">
        <v>465</v>
      </c>
      <c r="C351" s="245"/>
      <c r="D351" s="245"/>
      <c r="E351" s="245"/>
      <c r="F351" s="245"/>
      <c r="G351" s="245"/>
      <c r="H351" s="246"/>
      <c r="I351" s="101" t="s">
        <v>461</v>
      </c>
      <c r="J351" s="82" t="s">
        <v>348</v>
      </c>
      <c r="K351" s="50"/>
      <c r="L351" s="50"/>
      <c r="M351" s="22"/>
      <c r="N351" s="23"/>
    </row>
    <row r="352" spans="1:14" s="8" customFormat="1" ht="12">
      <c r="A352" s="100" t="s">
        <v>482</v>
      </c>
      <c r="B352" s="244" t="s">
        <v>473</v>
      </c>
      <c r="C352" s="245"/>
      <c r="D352" s="245"/>
      <c r="E352" s="245"/>
      <c r="F352" s="245"/>
      <c r="G352" s="245"/>
      <c r="H352" s="246"/>
      <c r="I352" s="101" t="s">
        <v>52</v>
      </c>
      <c r="J352" s="82" t="s">
        <v>348</v>
      </c>
      <c r="K352" s="50"/>
      <c r="L352" s="50"/>
      <c r="M352" s="22"/>
      <c r="N352" s="23"/>
    </row>
    <row r="353" spans="1:14" s="8" customFormat="1" ht="12">
      <c r="A353" s="100" t="s">
        <v>483</v>
      </c>
      <c r="B353" s="244" t="s">
        <v>467</v>
      </c>
      <c r="C353" s="245"/>
      <c r="D353" s="245"/>
      <c r="E353" s="245"/>
      <c r="F353" s="245"/>
      <c r="G353" s="245"/>
      <c r="H353" s="246"/>
      <c r="I353" s="101" t="s">
        <v>468</v>
      </c>
      <c r="J353" s="82" t="s">
        <v>348</v>
      </c>
      <c r="K353" s="50"/>
      <c r="L353" s="50"/>
      <c r="M353" s="22"/>
      <c r="N353" s="23"/>
    </row>
    <row r="354" spans="1:14" s="8" customFormat="1" ht="12">
      <c r="A354" s="100" t="s">
        <v>484</v>
      </c>
      <c r="B354" s="272" t="s">
        <v>485</v>
      </c>
      <c r="C354" s="273"/>
      <c r="D354" s="273"/>
      <c r="E354" s="273"/>
      <c r="F354" s="273"/>
      <c r="G354" s="273"/>
      <c r="H354" s="274"/>
      <c r="I354" s="101" t="s">
        <v>348</v>
      </c>
      <c r="J354" s="82" t="s">
        <v>449</v>
      </c>
      <c r="K354" s="50" t="s">
        <v>449</v>
      </c>
      <c r="L354" s="50"/>
      <c r="M354" s="140" t="s">
        <v>449</v>
      </c>
      <c r="N354" s="21" t="s">
        <v>449</v>
      </c>
    </row>
    <row r="355" spans="1:14" s="8" customFormat="1" ht="12">
      <c r="A355" s="100" t="s">
        <v>486</v>
      </c>
      <c r="B355" s="260" t="s">
        <v>487</v>
      </c>
      <c r="C355" s="261"/>
      <c r="D355" s="261"/>
      <c r="E355" s="261"/>
      <c r="F355" s="261"/>
      <c r="G355" s="261"/>
      <c r="H355" s="262"/>
      <c r="I355" s="101" t="s">
        <v>461</v>
      </c>
      <c r="J355" s="82">
        <v>68.81901400421818</v>
      </c>
      <c r="K355" s="50">
        <v>69.124</v>
      </c>
      <c r="L355" s="117">
        <f aca="true" t="shared" si="2" ref="L355:L365">K355-J355</f>
        <v>0.30498599578181995</v>
      </c>
      <c r="M355" s="22">
        <f>K355/J355</f>
        <v>1.0044317112093923</v>
      </c>
      <c r="N355" s="23"/>
    </row>
    <row r="356" spans="1:14" s="8" customFormat="1" ht="24" customHeight="1">
      <c r="A356" s="100" t="s">
        <v>488</v>
      </c>
      <c r="B356" s="254" t="s">
        <v>489</v>
      </c>
      <c r="C356" s="255"/>
      <c r="D356" s="255"/>
      <c r="E356" s="255"/>
      <c r="F356" s="255"/>
      <c r="G356" s="255"/>
      <c r="H356" s="256"/>
      <c r="I356" s="101" t="s">
        <v>461</v>
      </c>
      <c r="J356" s="82" t="s">
        <v>348</v>
      </c>
      <c r="K356" s="50"/>
      <c r="L356" s="117" t="e">
        <f t="shared" si="2"/>
        <v>#VALUE!</v>
      </c>
      <c r="M356" s="22"/>
      <c r="N356" s="23"/>
    </row>
    <row r="357" spans="1:14" s="8" customFormat="1" ht="12">
      <c r="A357" s="100" t="s">
        <v>490</v>
      </c>
      <c r="B357" s="275" t="s">
        <v>491</v>
      </c>
      <c r="C357" s="276"/>
      <c r="D357" s="276"/>
      <c r="E357" s="276"/>
      <c r="F357" s="276"/>
      <c r="G357" s="276"/>
      <c r="H357" s="277"/>
      <c r="I357" s="101" t="s">
        <v>461</v>
      </c>
      <c r="J357" s="82" t="s">
        <v>348</v>
      </c>
      <c r="K357" s="50"/>
      <c r="L357" s="117" t="e">
        <f t="shared" si="2"/>
        <v>#VALUE!</v>
      </c>
      <c r="M357" s="22"/>
      <c r="N357" s="23"/>
    </row>
    <row r="358" spans="1:14" s="8" customFormat="1" ht="12">
      <c r="A358" s="100" t="s">
        <v>492</v>
      </c>
      <c r="B358" s="275" t="s">
        <v>493</v>
      </c>
      <c r="C358" s="276"/>
      <c r="D358" s="276"/>
      <c r="E358" s="276"/>
      <c r="F358" s="276"/>
      <c r="G358" s="276"/>
      <c r="H358" s="277"/>
      <c r="I358" s="101" t="s">
        <v>461</v>
      </c>
      <c r="J358" s="82" t="s">
        <v>348</v>
      </c>
      <c r="K358" s="50"/>
      <c r="L358" s="117" t="e">
        <f t="shared" si="2"/>
        <v>#VALUE!</v>
      </c>
      <c r="M358" s="22"/>
      <c r="N358" s="23"/>
    </row>
    <row r="359" spans="1:14" s="8" customFormat="1" ht="12">
      <c r="A359" s="100" t="s">
        <v>494</v>
      </c>
      <c r="B359" s="260" t="s">
        <v>495</v>
      </c>
      <c r="C359" s="261"/>
      <c r="D359" s="261"/>
      <c r="E359" s="261"/>
      <c r="F359" s="261"/>
      <c r="G359" s="261"/>
      <c r="H359" s="262"/>
      <c r="I359" s="101" t="s">
        <v>461</v>
      </c>
      <c r="J359" s="82">
        <v>1.8675387230545455</v>
      </c>
      <c r="K359" s="50">
        <v>3.094</v>
      </c>
      <c r="L359" s="117">
        <f t="shared" si="2"/>
        <v>1.2264612769454544</v>
      </c>
      <c r="M359" s="22">
        <f>K359/J359</f>
        <v>1.6567260222264386</v>
      </c>
      <c r="N359" s="23" t="s">
        <v>860</v>
      </c>
    </row>
    <row r="360" spans="1:14" s="8" customFormat="1" ht="12">
      <c r="A360" s="100" t="s">
        <v>496</v>
      </c>
      <c r="B360" s="260" t="s">
        <v>497</v>
      </c>
      <c r="C360" s="261"/>
      <c r="D360" s="261"/>
      <c r="E360" s="261"/>
      <c r="F360" s="261"/>
      <c r="G360" s="261"/>
      <c r="H360" s="262"/>
      <c r="I360" s="101" t="s">
        <v>52</v>
      </c>
      <c r="J360" s="82">
        <v>9.942321388796858</v>
      </c>
      <c r="K360" s="50">
        <v>10.708</v>
      </c>
      <c r="L360" s="117">
        <f t="shared" si="2"/>
        <v>0.7656786112031426</v>
      </c>
      <c r="M360" s="22">
        <f>K360/J360</f>
        <v>1.0770120559637029</v>
      </c>
      <c r="N360" s="23"/>
    </row>
    <row r="361" spans="1:14" s="8" customFormat="1" ht="24" customHeight="1">
      <c r="A361" s="100" t="s">
        <v>498</v>
      </c>
      <c r="B361" s="254" t="s">
        <v>499</v>
      </c>
      <c r="C361" s="255"/>
      <c r="D361" s="255"/>
      <c r="E361" s="255"/>
      <c r="F361" s="255"/>
      <c r="G361" s="255"/>
      <c r="H361" s="256"/>
      <c r="I361" s="101" t="s">
        <v>52</v>
      </c>
      <c r="J361" s="82" t="s">
        <v>348</v>
      </c>
      <c r="K361" s="50"/>
      <c r="L361" s="117" t="e">
        <f t="shared" si="2"/>
        <v>#VALUE!</v>
      </c>
      <c r="M361" s="22"/>
      <c r="N361" s="23"/>
    </row>
    <row r="362" spans="1:14" s="8" customFormat="1" ht="12">
      <c r="A362" s="100" t="s">
        <v>500</v>
      </c>
      <c r="B362" s="275" t="s">
        <v>491</v>
      </c>
      <c r="C362" s="276"/>
      <c r="D362" s="276"/>
      <c r="E362" s="276"/>
      <c r="F362" s="276"/>
      <c r="G362" s="276"/>
      <c r="H362" s="277"/>
      <c r="I362" s="101" t="s">
        <v>52</v>
      </c>
      <c r="J362" s="82" t="s">
        <v>348</v>
      </c>
      <c r="K362" s="50"/>
      <c r="L362" s="117" t="e">
        <f t="shared" si="2"/>
        <v>#VALUE!</v>
      </c>
      <c r="M362" s="22"/>
      <c r="N362" s="23"/>
    </row>
    <row r="363" spans="1:14" s="8" customFormat="1" ht="12">
      <c r="A363" s="100" t="s">
        <v>501</v>
      </c>
      <c r="B363" s="275" t="s">
        <v>493</v>
      </c>
      <c r="C363" s="276"/>
      <c r="D363" s="276"/>
      <c r="E363" s="276"/>
      <c r="F363" s="276"/>
      <c r="G363" s="276"/>
      <c r="H363" s="277"/>
      <c r="I363" s="101" t="s">
        <v>52</v>
      </c>
      <c r="J363" s="82" t="s">
        <v>348</v>
      </c>
      <c r="K363" s="50"/>
      <c r="L363" s="117" t="e">
        <f t="shared" si="2"/>
        <v>#VALUE!</v>
      </c>
      <c r="M363" s="22"/>
      <c r="N363" s="23"/>
    </row>
    <row r="364" spans="1:14" s="8" customFormat="1" ht="12.75" thickBot="1">
      <c r="A364" s="100" t="s">
        <v>502</v>
      </c>
      <c r="B364" s="260" t="s">
        <v>503</v>
      </c>
      <c r="C364" s="261"/>
      <c r="D364" s="261"/>
      <c r="E364" s="261"/>
      <c r="F364" s="261"/>
      <c r="G364" s="261"/>
      <c r="H364" s="262"/>
      <c r="I364" s="101" t="s">
        <v>504</v>
      </c>
      <c r="J364" s="134">
        <v>2159.277</v>
      </c>
      <c r="K364" s="135">
        <v>2364.506</v>
      </c>
      <c r="L364" s="141">
        <f t="shared" si="2"/>
        <v>205.22899999999981</v>
      </c>
      <c r="M364" s="22">
        <f>K364/J364</f>
        <v>1.0950452396797632</v>
      </c>
      <c r="N364" s="23" t="s">
        <v>861</v>
      </c>
    </row>
    <row r="365" spans="1:14" s="8" customFormat="1" ht="24" customHeight="1">
      <c r="A365" s="100" t="s">
        <v>505</v>
      </c>
      <c r="B365" s="251" t="s">
        <v>506</v>
      </c>
      <c r="C365" s="252"/>
      <c r="D365" s="252"/>
      <c r="E365" s="252"/>
      <c r="F365" s="252"/>
      <c r="G365" s="252"/>
      <c r="H365" s="253"/>
      <c r="I365" s="101" t="s">
        <v>137</v>
      </c>
      <c r="J365" s="118">
        <v>37.81572265</v>
      </c>
      <c r="K365" s="117">
        <v>37.793</v>
      </c>
      <c r="L365" s="117">
        <f t="shared" si="2"/>
        <v>-0.022722649999998623</v>
      </c>
      <c r="M365" s="22">
        <f>K365/J365</f>
        <v>0.9993991216243491</v>
      </c>
      <c r="N365" s="20"/>
    </row>
    <row r="366" spans="1:14" s="8" customFormat="1" ht="12">
      <c r="A366" s="100" t="s">
        <v>507</v>
      </c>
      <c r="B366" s="272" t="s">
        <v>508</v>
      </c>
      <c r="C366" s="273"/>
      <c r="D366" s="273"/>
      <c r="E366" s="273"/>
      <c r="F366" s="273"/>
      <c r="G366" s="273"/>
      <c r="H366" s="274"/>
      <c r="I366" s="101" t="s">
        <v>348</v>
      </c>
      <c r="J366" s="82" t="s">
        <v>449</v>
      </c>
      <c r="K366" s="50" t="s">
        <v>449</v>
      </c>
      <c r="L366" s="50"/>
      <c r="M366" s="140" t="s">
        <v>449</v>
      </c>
      <c r="N366" s="21" t="s">
        <v>449</v>
      </c>
    </row>
    <row r="367" spans="1:14" s="8" customFormat="1" ht="12">
      <c r="A367" s="100" t="s">
        <v>509</v>
      </c>
      <c r="B367" s="260" t="s">
        <v>510</v>
      </c>
      <c r="C367" s="261"/>
      <c r="D367" s="261"/>
      <c r="E367" s="261"/>
      <c r="F367" s="261"/>
      <c r="G367" s="261"/>
      <c r="H367" s="262"/>
      <c r="I367" s="101" t="s">
        <v>461</v>
      </c>
      <c r="J367" s="82" t="s">
        <v>348</v>
      </c>
      <c r="K367" s="50">
        <v>0</v>
      </c>
      <c r="L367" s="50"/>
      <c r="M367" s="22"/>
      <c r="N367" s="23"/>
    </row>
    <row r="368" spans="1:14" s="8" customFormat="1" ht="12">
      <c r="A368" s="100" t="s">
        <v>511</v>
      </c>
      <c r="B368" s="260" t="s">
        <v>512</v>
      </c>
      <c r="C368" s="261"/>
      <c r="D368" s="261"/>
      <c r="E368" s="261"/>
      <c r="F368" s="261"/>
      <c r="G368" s="261"/>
      <c r="H368" s="262"/>
      <c r="I368" s="101" t="s">
        <v>454</v>
      </c>
      <c r="J368" s="82" t="s">
        <v>348</v>
      </c>
      <c r="K368" s="50">
        <v>0</v>
      </c>
      <c r="L368" s="50"/>
      <c r="M368" s="22"/>
      <c r="N368" s="23"/>
    </row>
    <row r="369" spans="1:14" s="8" customFormat="1" ht="36" customHeight="1">
      <c r="A369" s="100" t="s">
        <v>513</v>
      </c>
      <c r="B369" s="251" t="s">
        <v>514</v>
      </c>
      <c r="C369" s="252"/>
      <c r="D369" s="252"/>
      <c r="E369" s="252"/>
      <c r="F369" s="252"/>
      <c r="G369" s="252"/>
      <c r="H369" s="253"/>
      <c r="I369" s="101" t="s">
        <v>137</v>
      </c>
      <c r="J369" s="82" t="s">
        <v>348</v>
      </c>
      <c r="K369" s="50">
        <v>0</v>
      </c>
      <c r="L369" s="50"/>
      <c r="M369" s="22"/>
      <c r="N369" s="23"/>
    </row>
    <row r="370" spans="1:14" s="8" customFormat="1" ht="24" customHeight="1">
      <c r="A370" s="100" t="s">
        <v>515</v>
      </c>
      <c r="B370" s="251" t="s">
        <v>516</v>
      </c>
      <c r="C370" s="252"/>
      <c r="D370" s="252"/>
      <c r="E370" s="252"/>
      <c r="F370" s="252"/>
      <c r="G370" s="252"/>
      <c r="H370" s="253"/>
      <c r="I370" s="101" t="s">
        <v>137</v>
      </c>
      <c r="J370" s="82" t="s">
        <v>348</v>
      </c>
      <c r="K370" s="50">
        <v>0</v>
      </c>
      <c r="L370" s="50"/>
      <c r="M370" s="22"/>
      <c r="N370" s="23"/>
    </row>
    <row r="371" spans="1:14" s="8" customFormat="1" ht="12">
      <c r="A371" s="100" t="s">
        <v>517</v>
      </c>
      <c r="B371" s="272" t="s">
        <v>518</v>
      </c>
      <c r="C371" s="273"/>
      <c r="D371" s="273"/>
      <c r="E371" s="273"/>
      <c r="F371" s="273"/>
      <c r="G371" s="273"/>
      <c r="H371" s="274"/>
      <c r="I371" s="101" t="s">
        <v>348</v>
      </c>
      <c r="J371" s="82" t="s">
        <v>449</v>
      </c>
      <c r="K371" s="50" t="s">
        <v>449</v>
      </c>
      <c r="L371" s="50"/>
      <c r="M371" s="140" t="s">
        <v>449</v>
      </c>
      <c r="N371" s="21" t="s">
        <v>449</v>
      </c>
    </row>
    <row r="372" spans="1:14" s="8" customFormat="1" ht="12">
      <c r="A372" s="100" t="s">
        <v>519</v>
      </c>
      <c r="B372" s="260" t="s">
        <v>520</v>
      </c>
      <c r="C372" s="261"/>
      <c r="D372" s="261"/>
      <c r="E372" s="261"/>
      <c r="F372" s="261"/>
      <c r="G372" s="261"/>
      <c r="H372" s="262"/>
      <c r="I372" s="101" t="s">
        <v>52</v>
      </c>
      <c r="J372" s="82" t="s">
        <v>348</v>
      </c>
      <c r="K372" s="50">
        <v>0</v>
      </c>
      <c r="L372" s="50"/>
      <c r="M372" s="22"/>
      <c r="N372" s="23"/>
    </row>
    <row r="373" spans="1:14" s="8" customFormat="1" ht="36" customHeight="1">
      <c r="A373" s="100" t="s">
        <v>521</v>
      </c>
      <c r="B373" s="254" t="s">
        <v>522</v>
      </c>
      <c r="C373" s="255"/>
      <c r="D373" s="255"/>
      <c r="E373" s="255"/>
      <c r="F373" s="255"/>
      <c r="G373" s="255"/>
      <c r="H373" s="256"/>
      <c r="I373" s="101" t="s">
        <v>52</v>
      </c>
      <c r="J373" s="82" t="s">
        <v>348</v>
      </c>
      <c r="K373" s="50">
        <v>0</v>
      </c>
      <c r="L373" s="50"/>
      <c r="M373" s="22"/>
      <c r="N373" s="23"/>
    </row>
    <row r="374" spans="1:14" s="8" customFormat="1" ht="36" customHeight="1">
      <c r="A374" s="100" t="s">
        <v>523</v>
      </c>
      <c r="B374" s="254" t="s">
        <v>524</v>
      </c>
      <c r="C374" s="255"/>
      <c r="D374" s="255"/>
      <c r="E374" s="255"/>
      <c r="F374" s="255"/>
      <c r="G374" s="255"/>
      <c r="H374" s="256"/>
      <c r="I374" s="101" t="s">
        <v>52</v>
      </c>
      <c r="J374" s="82" t="s">
        <v>348</v>
      </c>
      <c r="K374" s="50">
        <v>0</v>
      </c>
      <c r="L374" s="50"/>
      <c r="M374" s="22"/>
      <c r="N374" s="23"/>
    </row>
    <row r="375" spans="1:14" s="8" customFormat="1" ht="24" customHeight="1">
      <c r="A375" s="100" t="s">
        <v>525</v>
      </c>
      <c r="B375" s="254" t="s">
        <v>526</v>
      </c>
      <c r="C375" s="255"/>
      <c r="D375" s="255"/>
      <c r="E375" s="255"/>
      <c r="F375" s="255"/>
      <c r="G375" s="255"/>
      <c r="H375" s="256"/>
      <c r="I375" s="101" t="s">
        <v>52</v>
      </c>
      <c r="J375" s="82" t="s">
        <v>348</v>
      </c>
      <c r="K375" s="50">
        <v>0</v>
      </c>
      <c r="L375" s="50"/>
      <c r="M375" s="22"/>
      <c r="N375" s="23"/>
    </row>
    <row r="376" spans="1:14" s="8" customFormat="1" ht="12">
      <c r="A376" s="100" t="s">
        <v>527</v>
      </c>
      <c r="B376" s="260" t="s">
        <v>528</v>
      </c>
      <c r="C376" s="261"/>
      <c r="D376" s="261"/>
      <c r="E376" s="261"/>
      <c r="F376" s="261"/>
      <c r="G376" s="261"/>
      <c r="H376" s="262"/>
      <c r="I376" s="101" t="s">
        <v>461</v>
      </c>
      <c r="J376" s="82" t="s">
        <v>348</v>
      </c>
      <c r="K376" s="50">
        <v>0</v>
      </c>
      <c r="L376" s="50"/>
      <c r="M376" s="22"/>
      <c r="N376" s="23"/>
    </row>
    <row r="377" spans="1:14" s="8" customFormat="1" ht="24" customHeight="1">
      <c r="A377" s="100" t="s">
        <v>529</v>
      </c>
      <c r="B377" s="254" t="s">
        <v>530</v>
      </c>
      <c r="C377" s="255"/>
      <c r="D377" s="255"/>
      <c r="E377" s="255"/>
      <c r="F377" s="255"/>
      <c r="G377" s="255"/>
      <c r="H377" s="256"/>
      <c r="I377" s="101" t="s">
        <v>461</v>
      </c>
      <c r="J377" s="82" t="s">
        <v>348</v>
      </c>
      <c r="K377" s="50">
        <v>0</v>
      </c>
      <c r="L377" s="50"/>
      <c r="M377" s="22"/>
      <c r="N377" s="23"/>
    </row>
    <row r="378" spans="1:14" s="8" customFormat="1" ht="12">
      <c r="A378" s="100" t="s">
        <v>531</v>
      </c>
      <c r="B378" s="244" t="s">
        <v>532</v>
      </c>
      <c r="C378" s="245"/>
      <c r="D378" s="245"/>
      <c r="E378" s="245"/>
      <c r="F378" s="245"/>
      <c r="G378" s="245"/>
      <c r="H378" s="246"/>
      <c r="I378" s="101" t="s">
        <v>461</v>
      </c>
      <c r="J378" s="82" t="s">
        <v>348</v>
      </c>
      <c r="K378" s="50">
        <v>0</v>
      </c>
      <c r="L378" s="50"/>
      <c r="M378" s="22"/>
      <c r="N378" s="23"/>
    </row>
    <row r="379" spans="1:14" s="8" customFormat="1" ht="24" customHeight="1">
      <c r="A379" s="100" t="s">
        <v>533</v>
      </c>
      <c r="B379" s="251" t="s">
        <v>534</v>
      </c>
      <c r="C379" s="252"/>
      <c r="D379" s="252"/>
      <c r="E379" s="252"/>
      <c r="F379" s="252"/>
      <c r="G379" s="252"/>
      <c r="H379" s="253"/>
      <c r="I379" s="101" t="s">
        <v>137</v>
      </c>
      <c r="J379" s="82" t="s">
        <v>348</v>
      </c>
      <c r="K379" s="50">
        <v>0</v>
      </c>
      <c r="L379" s="50"/>
      <c r="M379" s="22"/>
      <c r="N379" s="23"/>
    </row>
    <row r="380" spans="1:14" s="8" customFormat="1" ht="12">
      <c r="A380" s="100" t="s">
        <v>535</v>
      </c>
      <c r="B380" s="244" t="s">
        <v>161</v>
      </c>
      <c r="C380" s="245"/>
      <c r="D380" s="245"/>
      <c r="E380" s="245"/>
      <c r="F380" s="245"/>
      <c r="G380" s="245"/>
      <c r="H380" s="246"/>
      <c r="I380" s="101" t="s">
        <v>137</v>
      </c>
      <c r="J380" s="82" t="s">
        <v>348</v>
      </c>
      <c r="K380" s="50">
        <v>0</v>
      </c>
      <c r="L380" s="50"/>
      <c r="M380" s="22"/>
      <c r="N380" s="23"/>
    </row>
    <row r="381" spans="1:14" s="8" customFormat="1" ht="12">
      <c r="A381" s="100" t="s">
        <v>536</v>
      </c>
      <c r="B381" s="244" t="s">
        <v>163</v>
      </c>
      <c r="C381" s="245"/>
      <c r="D381" s="245"/>
      <c r="E381" s="245"/>
      <c r="F381" s="245"/>
      <c r="G381" s="245"/>
      <c r="H381" s="246"/>
      <c r="I381" s="101" t="s">
        <v>137</v>
      </c>
      <c r="J381" s="82" t="s">
        <v>348</v>
      </c>
      <c r="K381" s="50">
        <v>0</v>
      </c>
      <c r="L381" s="50"/>
      <c r="M381" s="22"/>
      <c r="N381" s="23"/>
    </row>
    <row r="382" spans="1:14" s="8" customFormat="1" ht="12.75" thickBot="1">
      <c r="A382" s="106" t="s">
        <v>537</v>
      </c>
      <c r="B382" s="306" t="s">
        <v>538</v>
      </c>
      <c r="C382" s="307"/>
      <c r="D382" s="307"/>
      <c r="E382" s="307"/>
      <c r="F382" s="307"/>
      <c r="G382" s="307"/>
      <c r="H382" s="308"/>
      <c r="I382" s="107" t="s">
        <v>539</v>
      </c>
      <c r="J382" s="87">
        <v>32</v>
      </c>
      <c r="K382" s="88">
        <v>32</v>
      </c>
      <c r="L382" s="136">
        <f>K382-J382</f>
        <v>0</v>
      </c>
      <c r="M382" s="137">
        <f>K382/J382</f>
        <v>1</v>
      </c>
      <c r="N382" s="29"/>
    </row>
    <row r="383" spans="1:14" ht="16.5" thickBot="1">
      <c r="A383" s="309" t="s">
        <v>540</v>
      </c>
      <c r="B383" s="310"/>
      <c r="C383" s="310"/>
      <c r="D383" s="310"/>
      <c r="E383" s="310"/>
      <c r="F383" s="310"/>
      <c r="G383" s="310"/>
      <c r="H383" s="310"/>
      <c r="I383" s="310"/>
      <c r="J383" s="310"/>
      <c r="K383" s="310"/>
      <c r="L383" s="310"/>
      <c r="M383" s="310"/>
      <c r="N383" s="311"/>
    </row>
    <row r="384" spans="1:14" s="8" customFormat="1" ht="30" customHeight="1">
      <c r="A384" s="290" t="s">
        <v>129</v>
      </c>
      <c r="B384" s="292" t="s">
        <v>130</v>
      </c>
      <c r="C384" s="293"/>
      <c r="D384" s="293"/>
      <c r="E384" s="293"/>
      <c r="F384" s="293"/>
      <c r="G384" s="293"/>
      <c r="H384" s="294"/>
      <c r="I384" s="298" t="s">
        <v>131</v>
      </c>
      <c r="J384" s="300" t="s">
        <v>885</v>
      </c>
      <c r="K384" s="301"/>
      <c r="L384" s="302" t="s">
        <v>886</v>
      </c>
      <c r="M384" s="303"/>
      <c r="N384" s="304" t="s">
        <v>15</v>
      </c>
    </row>
    <row r="385" spans="1:14" s="8" customFormat="1" ht="33.75">
      <c r="A385" s="291"/>
      <c r="B385" s="295"/>
      <c r="C385" s="296"/>
      <c r="D385" s="296"/>
      <c r="E385" s="296"/>
      <c r="F385" s="296"/>
      <c r="G385" s="296"/>
      <c r="H385" s="297"/>
      <c r="I385" s="299"/>
      <c r="J385" s="90" t="s">
        <v>16</v>
      </c>
      <c r="K385" s="91" t="s">
        <v>17</v>
      </c>
      <c r="L385" s="92" t="s">
        <v>132</v>
      </c>
      <c r="M385" s="93" t="s">
        <v>133</v>
      </c>
      <c r="N385" s="305"/>
    </row>
    <row r="386" spans="1:14" s="3" customFormat="1" ht="12" thickBot="1">
      <c r="A386" s="108">
        <v>1</v>
      </c>
      <c r="B386" s="284">
        <v>2</v>
      </c>
      <c r="C386" s="285"/>
      <c r="D386" s="285"/>
      <c r="E386" s="285"/>
      <c r="F386" s="285"/>
      <c r="G386" s="285"/>
      <c r="H386" s="286"/>
      <c r="I386" s="109">
        <v>3</v>
      </c>
      <c r="J386" s="110">
        <v>4</v>
      </c>
      <c r="K386" s="111">
        <v>5</v>
      </c>
      <c r="L386" s="111">
        <v>6</v>
      </c>
      <c r="M386" s="111">
        <v>7</v>
      </c>
      <c r="N386" s="109">
        <v>8</v>
      </c>
    </row>
    <row r="387" spans="1:14" s="8" customFormat="1" ht="23.25">
      <c r="A387" s="287" t="s">
        <v>541</v>
      </c>
      <c r="B387" s="288"/>
      <c r="C387" s="288"/>
      <c r="D387" s="288"/>
      <c r="E387" s="288"/>
      <c r="F387" s="288"/>
      <c r="G387" s="288"/>
      <c r="H387" s="289"/>
      <c r="I387" s="105" t="s">
        <v>137</v>
      </c>
      <c r="J387" s="125">
        <v>3.031567186</v>
      </c>
      <c r="K387" s="121">
        <f>K388+K445</f>
        <v>2.46467533</v>
      </c>
      <c r="L387" s="121">
        <f>K387-J387</f>
        <v>-0.5668918560000002</v>
      </c>
      <c r="M387" s="122">
        <f>K387/J387</f>
        <v>0.8130036970257666</v>
      </c>
      <c r="N387" s="27" t="s">
        <v>903</v>
      </c>
    </row>
    <row r="388" spans="1:14" s="8" customFormat="1" ht="12">
      <c r="A388" s="100" t="s">
        <v>135</v>
      </c>
      <c r="B388" s="272" t="s">
        <v>542</v>
      </c>
      <c r="C388" s="273"/>
      <c r="D388" s="273"/>
      <c r="E388" s="273"/>
      <c r="F388" s="273"/>
      <c r="G388" s="273"/>
      <c r="H388" s="274"/>
      <c r="I388" s="101" t="s">
        <v>137</v>
      </c>
      <c r="J388" s="118">
        <v>3.031567186</v>
      </c>
      <c r="K388" s="158">
        <f>K413</f>
        <v>2.46467533</v>
      </c>
      <c r="L388" s="117">
        <f>K388-J388</f>
        <v>-0.5668918560000002</v>
      </c>
      <c r="M388" s="120">
        <f>K388/J388</f>
        <v>0.8130036970257666</v>
      </c>
      <c r="N388" s="23"/>
    </row>
    <row r="389" spans="1:14" s="8" customFormat="1" ht="12">
      <c r="A389" s="100" t="s">
        <v>138</v>
      </c>
      <c r="B389" s="260" t="s">
        <v>543</v>
      </c>
      <c r="C389" s="261"/>
      <c r="D389" s="261"/>
      <c r="E389" s="261"/>
      <c r="F389" s="261"/>
      <c r="G389" s="261"/>
      <c r="H389" s="262"/>
      <c r="I389" s="101" t="s">
        <v>137</v>
      </c>
      <c r="J389" s="82" t="s">
        <v>348</v>
      </c>
      <c r="K389" s="50" t="str">
        <f>J389</f>
        <v>-</v>
      </c>
      <c r="L389" s="117"/>
      <c r="M389" s="120"/>
      <c r="N389" s="23"/>
    </row>
    <row r="390" spans="1:14" s="8" customFormat="1" ht="24" customHeight="1">
      <c r="A390" s="100" t="s">
        <v>140</v>
      </c>
      <c r="B390" s="254" t="s">
        <v>544</v>
      </c>
      <c r="C390" s="255"/>
      <c r="D390" s="255"/>
      <c r="E390" s="255"/>
      <c r="F390" s="255"/>
      <c r="G390" s="255"/>
      <c r="H390" s="256"/>
      <c r="I390" s="101" t="s">
        <v>137</v>
      </c>
      <c r="J390" s="82" t="s">
        <v>348</v>
      </c>
      <c r="K390" s="50">
        <v>0</v>
      </c>
      <c r="L390" s="50"/>
      <c r="M390" s="22"/>
      <c r="N390" s="23"/>
    </row>
    <row r="391" spans="1:14" s="8" customFormat="1" ht="12">
      <c r="A391" s="100" t="s">
        <v>545</v>
      </c>
      <c r="B391" s="275" t="s">
        <v>546</v>
      </c>
      <c r="C391" s="276"/>
      <c r="D391" s="276"/>
      <c r="E391" s="276"/>
      <c r="F391" s="276"/>
      <c r="G391" s="276"/>
      <c r="H391" s="277"/>
      <c r="I391" s="101" t="s">
        <v>137</v>
      </c>
      <c r="J391" s="82" t="s">
        <v>348</v>
      </c>
      <c r="K391" s="50">
        <v>0</v>
      </c>
      <c r="L391" s="50"/>
      <c r="M391" s="22"/>
      <c r="N391" s="23"/>
    </row>
    <row r="392" spans="1:14" s="8" customFormat="1" ht="24" customHeight="1">
      <c r="A392" s="100" t="s">
        <v>547</v>
      </c>
      <c r="B392" s="278" t="s">
        <v>141</v>
      </c>
      <c r="C392" s="279"/>
      <c r="D392" s="279"/>
      <c r="E392" s="279"/>
      <c r="F392" s="279"/>
      <c r="G392" s="279"/>
      <c r="H392" s="280"/>
      <c r="I392" s="101" t="s">
        <v>137</v>
      </c>
      <c r="J392" s="82" t="s">
        <v>348</v>
      </c>
      <c r="K392" s="50">
        <v>0</v>
      </c>
      <c r="L392" s="50"/>
      <c r="M392" s="22"/>
      <c r="N392" s="23"/>
    </row>
    <row r="393" spans="1:14" s="8" customFormat="1" ht="24" customHeight="1">
      <c r="A393" s="100" t="s">
        <v>548</v>
      </c>
      <c r="B393" s="278" t="s">
        <v>143</v>
      </c>
      <c r="C393" s="279"/>
      <c r="D393" s="279"/>
      <c r="E393" s="279"/>
      <c r="F393" s="279"/>
      <c r="G393" s="279"/>
      <c r="H393" s="280"/>
      <c r="I393" s="101" t="s">
        <v>137</v>
      </c>
      <c r="J393" s="82" t="s">
        <v>348</v>
      </c>
      <c r="K393" s="50">
        <v>0</v>
      </c>
      <c r="L393" s="50"/>
      <c r="M393" s="22"/>
      <c r="N393" s="23"/>
    </row>
    <row r="394" spans="1:14" s="8" customFormat="1" ht="24" customHeight="1">
      <c r="A394" s="100" t="s">
        <v>549</v>
      </c>
      <c r="B394" s="278" t="s">
        <v>145</v>
      </c>
      <c r="C394" s="279"/>
      <c r="D394" s="279"/>
      <c r="E394" s="279"/>
      <c r="F394" s="279"/>
      <c r="G394" s="279"/>
      <c r="H394" s="280"/>
      <c r="I394" s="101" t="s">
        <v>137</v>
      </c>
      <c r="J394" s="82" t="s">
        <v>348</v>
      </c>
      <c r="K394" s="50">
        <v>0</v>
      </c>
      <c r="L394" s="50"/>
      <c r="M394" s="22"/>
      <c r="N394" s="23"/>
    </row>
    <row r="395" spans="1:14" s="8" customFormat="1" ht="12">
      <c r="A395" s="100" t="s">
        <v>550</v>
      </c>
      <c r="B395" s="275" t="s">
        <v>551</v>
      </c>
      <c r="C395" s="276"/>
      <c r="D395" s="276"/>
      <c r="E395" s="276"/>
      <c r="F395" s="276"/>
      <c r="G395" s="276"/>
      <c r="H395" s="277"/>
      <c r="I395" s="101" t="s">
        <v>137</v>
      </c>
      <c r="J395" s="82" t="s">
        <v>348</v>
      </c>
      <c r="K395" s="50">
        <v>0</v>
      </c>
      <c r="L395" s="50"/>
      <c r="M395" s="22"/>
      <c r="N395" s="23"/>
    </row>
    <row r="396" spans="1:14" s="8" customFormat="1" ht="12">
      <c r="A396" s="100" t="s">
        <v>552</v>
      </c>
      <c r="B396" s="275" t="s">
        <v>553</v>
      </c>
      <c r="C396" s="276"/>
      <c r="D396" s="276"/>
      <c r="E396" s="276"/>
      <c r="F396" s="276"/>
      <c r="G396" s="276"/>
      <c r="H396" s="277"/>
      <c r="I396" s="101" t="s">
        <v>137</v>
      </c>
      <c r="J396" s="118" t="s">
        <v>348</v>
      </c>
      <c r="K396" s="50" t="str">
        <f>J396</f>
        <v>-</v>
      </c>
      <c r="L396" s="117">
        <v>0</v>
      </c>
      <c r="M396" s="120">
        <v>0</v>
      </c>
      <c r="N396" s="23"/>
    </row>
    <row r="397" spans="1:14" s="8" customFormat="1" ht="12">
      <c r="A397" s="100" t="s">
        <v>554</v>
      </c>
      <c r="B397" s="275" t="s">
        <v>555</v>
      </c>
      <c r="C397" s="276"/>
      <c r="D397" s="276"/>
      <c r="E397" s="276"/>
      <c r="F397" s="276"/>
      <c r="G397" s="276"/>
      <c r="H397" s="277"/>
      <c r="I397" s="101" t="s">
        <v>137</v>
      </c>
      <c r="J397" s="82" t="s">
        <v>348</v>
      </c>
      <c r="K397" s="50">
        <v>0</v>
      </c>
      <c r="L397" s="50"/>
      <c r="M397" s="22"/>
      <c r="N397" s="23"/>
    </row>
    <row r="398" spans="1:14" s="8" customFormat="1" ht="12">
      <c r="A398" s="100" t="s">
        <v>556</v>
      </c>
      <c r="B398" s="275" t="s">
        <v>557</v>
      </c>
      <c r="C398" s="276"/>
      <c r="D398" s="276"/>
      <c r="E398" s="276"/>
      <c r="F398" s="276"/>
      <c r="G398" s="276"/>
      <c r="H398" s="277"/>
      <c r="I398" s="101" t="s">
        <v>137</v>
      </c>
      <c r="J398" s="82" t="s">
        <v>348</v>
      </c>
      <c r="K398" s="50">
        <v>0</v>
      </c>
      <c r="L398" s="50"/>
      <c r="M398" s="22"/>
      <c r="N398" s="23"/>
    </row>
    <row r="399" spans="1:14" s="8" customFormat="1" ht="24" customHeight="1">
      <c r="A399" s="100" t="s">
        <v>558</v>
      </c>
      <c r="B399" s="278" t="s">
        <v>559</v>
      </c>
      <c r="C399" s="279"/>
      <c r="D399" s="279"/>
      <c r="E399" s="279"/>
      <c r="F399" s="279"/>
      <c r="G399" s="279"/>
      <c r="H399" s="280"/>
      <c r="I399" s="101" t="s">
        <v>137</v>
      </c>
      <c r="J399" s="82" t="s">
        <v>348</v>
      </c>
      <c r="K399" s="50">
        <v>0</v>
      </c>
      <c r="L399" s="50"/>
      <c r="M399" s="22"/>
      <c r="N399" s="23"/>
    </row>
    <row r="400" spans="1:14" s="8" customFormat="1" ht="12">
      <c r="A400" s="100" t="s">
        <v>560</v>
      </c>
      <c r="B400" s="281" t="s">
        <v>561</v>
      </c>
      <c r="C400" s="282"/>
      <c r="D400" s="282"/>
      <c r="E400" s="282"/>
      <c r="F400" s="282"/>
      <c r="G400" s="282"/>
      <c r="H400" s="283"/>
      <c r="I400" s="101" t="s">
        <v>137</v>
      </c>
      <c r="J400" s="82" t="s">
        <v>348</v>
      </c>
      <c r="K400" s="50">
        <v>0</v>
      </c>
      <c r="L400" s="50"/>
      <c r="M400" s="22"/>
      <c r="N400" s="23"/>
    </row>
    <row r="401" spans="1:14" s="8" customFormat="1" ht="12">
      <c r="A401" s="100" t="s">
        <v>562</v>
      </c>
      <c r="B401" s="269" t="s">
        <v>563</v>
      </c>
      <c r="C401" s="270"/>
      <c r="D401" s="270"/>
      <c r="E401" s="270"/>
      <c r="F401" s="270"/>
      <c r="G401" s="270"/>
      <c r="H401" s="271"/>
      <c r="I401" s="101" t="s">
        <v>137</v>
      </c>
      <c r="J401" s="82" t="s">
        <v>348</v>
      </c>
      <c r="K401" s="50">
        <v>0</v>
      </c>
      <c r="L401" s="50"/>
      <c r="M401" s="22"/>
      <c r="N401" s="23"/>
    </row>
    <row r="402" spans="1:14" s="8" customFormat="1" ht="12">
      <c r="A402" s="100" t="s">
        <v>564</v>
      </c>
      <c r="B402" s="281" t="s">
        <v>561</v>
      </c>
      <c r="C402" s="282"/>
      <c r="D402" s="282"/>
      <c r="E402" s="282"/>
      <c r="F402" s="282"/>
      <c r="G402" s="282"/>
      <c r="H402" s="283"/>
      <c r="I402" s="101" t="s">
        <v>137</v>
      </c>
      <c r="J402" s="82" t="s">
        <v>348</v>
      </c>
      <c r="K402" s="50">
        <v>0</v>
      </c>
      <c r="L402" s="50"/>
      <c r="M402" s="22"/>
      <c r="N402" s="23"/>
    </row>
    <row r="403" spans="1:14" s="8" customFormat="1" ht="12">
      <c r="A403" s="100" t="s">
        <v>565</v>
      </c>
      <c r="B403" s="275" t="s">
        <v>566</v>
      </c>
      <c r="C403" s="276"/>
      <c r="D403" s="276"/>
      <c r="E403" s="276"/>
      <c r="F403" s="276"/>
      <c r="G403" s="276"/>
      <c r="H403" s="277"/>
      <c r="I403" s="101" t="s">
        <v>137</v>
      </c>
      <c r="J403" s="82" t="s">
        <v>348</v>
      </c>
      <c r="K403" s="50">
        <v>0</v>
      </c>
      <c r="L403" s="50"/>
      <c r="M403" s="22"/>
      <c r="N403" s="23"/>
    </row>
    <row r="404" spans="1:14" s="8" customFormat="1" ht="12">
      <c r="A404" s="100" t="s">
        <v>567</v>
      </c>
      <c r="B404" s="275" t="s">
        <v>376</v>
      </c>
      <c r="C404" s="276"/>
      <c r="D404" s="276"/>
      <c r="E404" s="276"/>
      <c r="F404" s="276"/>
      <c r="G404" s="276"/>
      <c r="H404" s="277"/>
      <c r="I404" s="101" t="s">
        <v>137</v>
      </c>
      <c r="J404" s="82" t="s">
        <v>348</v>
      </c>
      <c r="K404" s="50">
        <v>0</v>
      </c>
      <c r="L404" s="50"/>
      <c r="M404" s="22"/>
      <c r="N404" s="23"/>
    </row>
    <row r="405" spans="1:14" s="8" customFormat="1" ht="24" customHeight="1">
      <c r="A405" s="100" t="s">
        <v>568</v>
      </c>
      <c r="B405" s="257" t="s">
        <v>569</v>
      </c>
      <c r="C405" s="258"/>
      <c r="D405" s="258"/>
      <c r="E405" s="258"/>
      <c r="F405" s="258"/>
      <c r="G405" s="258"/>
      <c r="H405" s="259"/>
      <c r="I405" s="101" t="s">
        <v>137</v>
      </c>
      <c r="J405" s="82" t="s">
        <v>348</v>
      </c>
      <c r="K405" s="50">
        <v>0</v>
      </c>
      <c r="L405" s="50"/>
      <c r="M405" s="22"/>
      <c r="N405" s="23"/>
    </row>
    <row r="406" spans="1:14" s="8" customFormat="1" ht="12">
      <c r="A406" s="100" t="s">
        <v>570</v>
      </c>
      <c r="B406" s="269" t="s">
        <v>161</v>
      </c>
      <c r="C406" s="270"/>
      <c r="D406" s="270"/>
      <c r="E406" s="270"/>
      <c r="F406" s="270"/>
      <c r="G406" s="270"/>
      <c r="H406" s="271"/>
      <c r="I406" s="101" t="s">
        <v>137</v>
      </c>
      <c r="J406" s="82" t="s">
        <v>348</v>
      </c>
      <c r="K406" s="50">
        <v>0</v>
      </c>
      <c r="L406" s="50"/>
      <c r="M406" s="22"/>
      <c r="N406" s="23"/>
    </row>
    <row r="407" spans="1:14" s="8" customFormat="1" ht="12">
      <c r="A407" s="100" t="s">
        <v>571</v>
      </c>
      <c r="B407" s="269" t="s">
        <v>163</v>
      </c>
      <c r="C407" s="270"/>
      <c r="D407" s="270"/>
      <c r="E407" s="270"/>
      <c r="F407" s="270"/>
      <c r="G407" s="270"/>
      <c r="H407" s="271"/>
      <c r="I407" s="101" t="s">
        <v>137</v>
      </c>
      <c r="J407" s="82" t="s">
        <v>348</v>
      </c>
      <c r="K407" s="50">
        <v>0</v>
      </c>
      <c r="L407" s="50"/>
      <c r="M407" s="22"/>
      <c r="N407" s="23"/>
    </row>
    <row r="408" spans="1:14" s="8" customFormat="1" ht="24" customHeight="1">
      <c r="A408" s="100" t="s">
        <v>142</v>
      </c>
      <c r="B408" s="254" t="s">
        <v>572</v>
      </c>
      <c r="C408" s="255"/>
      <c r="D408" s="255"/>
      <c r="E408" s="255"/>
      <c r="F408" s="255"/>
      <c r="G408" s="255"/>
      <c r="H408" s="256"/>
      <c r="I408" s="101" t="s">
        <v>137</v>
      </c>
      <c r="J408" s="82" t="s">
        <v>348</v>
      </c>
      <c r="K408" s="50">
        <v>0</v>
      </c>
      <c r="L408" s="50"/>
      <c r="M408" s="22"/>
      <c r="N408" s="23"/>
    </row>
    <row r="409" spans="1:14" s="8" customFormat="1" ht="24" customHeight="1">
      <c r="A409" s="100" t="s">
        <v>573</v>
      </c>
      <c r="B409" s="257" t="s">
        <v>141</v>
      </c>
      <c r="C409" s="258"/>
      <c r="D409" s="258"/>
      <c r="E409" s="258"/>
      <c r="F409" s="258"/>
      <c r="G409" s="258"/>
      <c r="H409" s="259"/>
      <c r="I409" s="101" t="s">
        <v>137</v>
      </c>
      <c r="J409" s="82" t="s">
        <v>348</v>
      </c>
      <c r="K409" s="50">
        <v>0</v>
      </c>
      <c r="L409" s="50"/>
      <c r="M409" s="22"/>
      <c r="N409" s="23"/>
    </row>
    <row r="410" spans="1:14" s="8" customFormat="1" ht="24" customHeight="1">
      <c r="A410" s="100" t="s">
        <v>574</v>
      </c>
      <c r="B410" s="257" t="s">
        <v>143</v>
      </c>
      <c r="C410" s="258"/>
      <c r="D410" s="258"/>
      <c r="E410" s="258"/>
      <c r="F410" s="258"/>
      <c r="G410" s="258"/>
      <c r="H410" s="259"/>
      <c r="I410" s="101" t="s">
        <v>137</v>
      </c>
      <c r="J410" s="82" t="s">
        <v>348</v>
      </c>
      <c r="K410" s="50">
        <v>0</v>
      </c>
      <c r="L410" s="50"/>
      <c r="M410" s="22"/>
      <c r="N410" s="23"/>
    </row>
    <row r="411" spans="1:14" s="8" customFormat="1" ht="24" customHeight="1">
      <c r="A411" s="100" t="s">
        <v>575</v>
      </c>
      <c r="B411" s="257" t="s">
        <v>145</v>
      </c>
      <c r="C411" s="258"/>
      <c r="D411" s="258"/>
      <c r="E411" s="258"/>
      <c r="F411" s="258"/>
      <c r="G411" s="258"/>
      <c r="H411" s="259"/>
      <c r="I411" s="101" t="s">
        <v>137</v>
      </c>
      <c r="J411" s="82" t="s">
        <v>348</v>
      </c>
      <c r="K411" s="50">
        <v>0</v>
      </c>
      <c r="L411" s="50"/>
      <c r="M411" s="22"/>
      <c r="N411" s="23"/>
    </row>
    <row r="412" spans="1:14" s="8" customFormat="1" ht="12">
      <c r="A412" s="100" t="s">
        <v>144</v>
      </c>
      <c r="B412" s="244" t="s">
        <v>576</v>
      </c>
      <c r="C412" s="245"/>
      <c r="D412" s="245"/>
      <c r="E412" s="245"/>
      <c r="F412" s="245"/>
      <c r="G412" s="245"/>
      <c r="H412" s="246"/>
      <c r="I412" s="101" t="s">
        <v>137</v>
      </c>
      <c r="J412" s="82" t="s">
        <v>348</v>
      </c>
      <c r="K412" s="50">
        <v>0</v>
      </c>
      <c r="L412" s="50"/>
      <c r="M412" s="22"/>
      <c r="N412" s="23"/>
    </row>
    <row r="413" spans="1:14" s="8" customFormat="1" ht="12">
      <c r="A413" s="100" t="s">
        <v>146</v>
      </c>
      <c r="B413" s="260" t="s">
        <v>577</v>
      </c>
      <c r="C413" s="261"/>
      <c r="D413" s="261"/>
      <c r="E413" s="261"/>
      <c r="F413" s="261"/>
      <c r="G413" s="261"/>
      <c r="H413" s="262"/>
      <c r="I413" s="101" t="s">
        <v>137</v>
      </c>
      <c r="J413" s="118">
        <v>3.031567186</v>
      </c>
      <c r="K413" s="117">
        <f>2!M67</f>
        <v>2.46467533</v>
      </c>
      <c r="L413" s="117">
        <f>K413-J413</f>
        <v>-0.5668918560000002</v>
      </c>
      <c r="M413" s="120">
        <f>K413/J413</f>
        <v>0.8130036970257666</v>
      </c>
      <c r="N413" s="23" t="s">
        <v>898</v>
      </c>
    </row>
    <row r="414" spans="1:14" s="8" customFormat="1" ht="12">
      <c r="A414" s="100" t="s">
        <v>578</v>
      </c>
      <c r="B414" s="244" t="s">
        <v>579</v>
      </c>
      <c r="C414" s="245"/>
      <c r="D414" s="245"/>
      <c r="E414" s="245"/>
      <c r="F414" s="245"/>
      <c r="G414" s="245"/>
      <c r="H414" s="246"/>
      <c r="I414" s="101" t="s">
        <v>137</v>
      </c>
      <c r="J414" s="82" t="s">
        <v>348</v>
      </c>
      <c r="K414" s="50">
        <v>0</v>
      </c>
      <c r="L414" s="50"/>
      <c r="M414" s="22"/>
      <c r="N414" s="23"/>
    </row>
    <row r="415" spans="1:14" s="8" customFormat="1" ht="12">
      <c r="A415" s="100" t="s">
        <v>580</v>
      </c>
      <c r="B415" s="275" t="s">
        <v>581</v>
      </c>
      <c r="C415" s="276"/>
      <c r="D415" s="276"/>
      <c r="E415" s="276"/>
      <c r="F415" s="276"/>
      <c r="G415" s="276"/>
      <c r="H415" s="277"/>
      <c r="I415" s="101" t="s">
        <v>137</v>
      </c>
      <c r="J415" s="82" t="s">
        <v>348</v>
      </c>
      <c r="K415" s="50">
        <v>0</v>
      </c>
      <c r="L415" s="50"/>
      <c r="M415" s="22"/>
      <c r="N415" s="23"/>
    </row>
    <row r="416" spans="1:14" s="8" customFormat="1" ht="24" customHeight="1">
      <c r="A416" s="100" t="s">
        <v>582</v>
      </c>
      <c r="B416" s="257" t="s">
        <v>141</v>
      </c>
      <c r="C416" s="258"/>
      <c r="D416" s="258"/>
      <c r="E416" s="258"/>
      <c r="F416" s="258"/>
      <c r="G416" s="258"/>
      <c r="H416" s="259"/>
      <c r="I416" s="101" t="s">
        <v>137</v>
      </c>
      <c r="J416" s="82" t="s">
        <v>348</v>
      </c>
      <c r="K416" s="50">
        <v>0</v>
      </c>
      <c r="L416" s="50"/>
      <c r="M416" s="22"/>
      <c r="N416" s="23"/>
    </row>
    <row r="417" spans="1:14" s="8" customFormat="1" ht="24" customHeight="1">
      <c r="A417" s="100" t="s">
        <v>583</v>
      </c>
      <c r="B417" s="257" t="s">
        <v>143</v>
      </c>
      <c r="C417" s="258"/>
      <c r="D417" s="258"/>
      <c r="E417" s="258"/>
      <c r="F417" s="258"/>
      <c r="G417" s="258"/>
      <c r="H417" s="259"/>
      <c r="I417" s="101" t="s">
        <v>137</v>
      </c>
      <c r="J417" s="82" t="s">
        <v>348</v>
      </c>
      <c r="K417" s="50">
        <v>0</v>
      </c>
      <c r="L417" s="50"/>
      <c r="M417" s="22"/>
      <c r="N417" s="23"/>
    </row>
    <row r="418" spans="1:14" s="8" customFormat="1" ht="24" customHeight="1">
      <c r="A418" s="100" t="s">
        <v>584</v>
      </c>
      <c r="B418" s="257" t="s">
        <v>145</v>
      </c>
      <c r="C418" s="258"/>
      <c r="D418" s="258"/>
      <c r="E418" s="258"/>
      <c r="F418" s="258"/>
      <c r="G418" s="258"/>
      <c r="H418" s="259"/>
      <c r="I418" s="101" t="s">
        <v>137</v>
      </c>
      <c r="J418" s="82" t="s">
        <v>348</v>
      </c>
      <c r="K418" s="50">
        <v>0</v>
      </c>
      <c r="L418" s="50"/>
      <c r="M418" s="22"/>
      <c r="N418" s="23"/>
    </row>
    <row r="419" spans="1:14" s="8" customFormat="1" ht="12">
      <c r="A419" s="100" t="s">
        <v>585</v>
      </c>
      <c r="B419" s="275" t="s">
        <v>362</v>
      </c>
      <c r="C419" s="276"/>
      <c r="D419" s="276"/>
      <c r="E419" s="276"/>
      <c r="F419" s="276"/>
      <c r="G419" s="276"/>
      <c r="H419" s="277"/>
      <c r="I419" s="101" t="s">
        <v>137</v>
      </c>
      <c r="J419" s="82" t="s">
        <v>348</v>
      </c>
      <c r="K419" s="50">
        <v>0</v>
      </c>
      <c r="L419" s="50"/>
      <c r="M419" s="22"/>
      <c r="N419" s="23"/>
    </row>
    <row r="420" spans="1:14" s="8" customFormat="1" ht="12">
      <c r="A420" s="100" t="s">
        <v>586</v>
      </c>
      <c r="B420" s="275" t="s">
        <v>365</v>
      </c>
      <c r="C420" s="276"/>
      <c r="D420" s="276"/>
      <c r="E420" s="276"/>
      <c r="F420" s="276"/>
      <c r="G420" s="276"/>
      <c r="H420" s="277"/>
      <c r="I420" s="101" t="s">
        <v>137</v>
      </c>
      <c r="J420" s="82" t="s">
        <v>348</v>
      </c>
      <c r="K420" s="50">
        <v>0</v>
      </c>
      <c r="L420" s="50"/>
      <c r="M420" s="22"/>
      <c r="N420" s="23"/>
    </row>
    <row r="421" spans="1:14" s="8" customFormat="1" ht="12">
      <c r="A421" s="100" t="s">
        <v>587</v>
      </c>
      <c r="B421" s="275" t="s">
        <v>368</v>
      </c>
      <c r="C421" s="276"/>
      <c r="D421" s="276"/>
      <c r="E421" s="276"/>
      <c r="F421" s="276"/>
      <c r="G421" s="276"/>
      <c r="H421" s="277"/>
      <c r="I421" s="101" t="s">
        <v>137</v>
      </c>
      <c r="J421" s="82" t="s">
        <v>348</v>
      </c>
      <c r="K421" s="50">
        <v>0</v>
      </c>
      <c r="L421" s="50"/>
      <c r="M421" s="22"/>
      <c r="N421" s="23"/>
    </row>
    <row r="422" spans="1:14" s="8" customFormat="1" ht="12">
      <c r="A422" s="100" t="s">
        <v>588</v>
      </c>
      <c r="B422" s="275" t="s">
        <v>374</v>
      </c>
      <c r="C422" s="276"/>
      <c r="D422" s="276"/>
      <c r="E422" s="276"/>
      <c r="F422" s="276"/>
      <c r="G422" s="276"/>
      <c r="H422" s="277"/>
      <c r="I422" s="101" t="s">
        <v>137</v>
      </c>
      <c r="J422" s="82" t="s">
        <v>348</v>
      </c>
      <c r="K422" s="50">
        <v>0</v>
      </c>
      <c r="L422" s="50"/>
      <c r="M422" s="22"/>
      <c r="N422" s="23"/>
    </row>
    <row r="423" spans="1:14" s="8" customFormat="1" ht="12">
      <c r="A423" s="100" t="s">
        <v>589</v>
      </c>
      <c r="B423" s="275" t="s">
        <v>376</v>
      </c>
      <c r="C423" s="276"/>
      <c r="D423" s="276"/>
      <c r="E423" s="276"/>
      <c r="F423" s="276"/>
      <c r="G423" s="276"/>
      <c r="H423" s="277"/>
      <c r="I423" s="101" t="s">
        <v>137</v>
      </c>
      <c r="J423" s="82" t="s">
        <v>348</v>
      </c>
      <c r="K423" s="50">
        <v>0</v>
      </c>
      <c r="L423" s="50"/>
      <c r="M423" s="22"/>
      <c r="N423" s="23"/>
    </row>
    <row r="424" spans="1:14" s="8" customFormat="1" ht="24" customHeight="1">
      <c r="A424" s="100" t="s">
        <v>590</v>
      </c>
      <c r="B424" s="257" t="s">
        <v>379</v>
      </c>
      <c r="C424" s="258"/>
      <c r="D424" s="258"/>
      <c r="E424" s="258"/>
      <c r="F424" s="258"/>
      <c r="G424" s="258"/>
      <c r="H424" s="259"/>
      <c r="I424" s="101" t="s">
        <v>137</v>
      </c>
      <c r="J424" s="82" t="s">
        <v>348</v>
      </c>
      <c r="K424" s="50">
        <v>0</v>
      </c>
      <c r="L424" s="50"/>
      <c r="M424" s="22"/>
      <c r="N424" s="23"/>
    </row>
    <row r="425" spans="1:14" s="8" customFormat="1" ht="12">
      <c r="A425" s="100" t="s">
        <v>591</v>
      </c>
      <c r="B425" s="269" t="s">
        <v>161</v>
      </c>
      <c r="C425" s="270"/>
      <c r="D425" s="270"/>
      <c r="E425" s="270"/>
      <c r="F425" s="270"/>
      <c r="G425" s="270"/>
      <c r="H425" s="271"/>
      <c r="I425" s="101" t="s">
        <v>137</v>
      </c>
      <c r="J425" s="82" t="s">
        <v>348</v>
      </c>
      <c r="K425" s="50">
        <v>0</v>
      </c>
      <c r="L425" s="50"/>
      <c r="M425" s="22"/>
      <c r="N425" s="23"/>
    </row>
    <row r="426" spans="1:14" s="8" customFormat="1" ht="12">
      <c r="A426" s="100" t="s">
        <v>592</v>
      </c>
      <c r="B426" s="269" t="s">
        <v>163</v>
      </c>
      <c r="C426" s="270"/>
      <c r="D426" s="270"/>
      <c r="E426" s="270"/>
      <c r="F426" s="270"/>
      <c r="G426" s="270"/>
      <c r="H426" s="271"/>
      <c r="I426" s="101" t="s">
        <v>137</v>
      </c>
      <c r="J426" s="82" t="s">
        <v>348</v>
      </c>
      <c r="K426" s="50">
        <v>0</v>
      </c>
      <c r="L426" s="50"/>
      <c r="M426" s="22"/>
      <c r="N426" s="23"/>
    </row>
    <row r="427" spans="1:14" s="8" customFormat="1" ht="12">
      <c r="A427" s="100" t="s">
        <v>593</v>
      </c>
      <c r="B427" s="244" t="s">
        <v>594</v>
      </c>
      <c r="C427" s="245"/>
      <c r="D427" s="245"/>
      <c r="E427" s="245"/>
      <c r="F427" s="245"/>
      <c r="G427" s="245"/>
      <c r="H427" s="246"/>
      <c r="I427" s="101" t="s">
        <v>137</v>
      </c>
      <c r="J427" s="82" t="s">
        <v>348</v>
      </c>
      <c r="K427" s="50">
        <v>0</v>
      </c>
      <c r="L427" s="50"/>
      <c r="M427" s="22"/>
      <c r="N427" s="23"/>
    </row>
    <row r="428" spans="1:14" s="8" customFormat="1" ht="12">
      <c r="A428" s="100" t="s">
        <v>595</v>
      </c>
      <c r="B428" s="244" t="s">
        <v>596</v>
      </c>
      <c r="C428" s="245"/>
      <c r="D428" s="245"/>
      <c r="E428" s="245"/>
      <c r="F428" s="245"/>
      <c r="G428" s="245"/>
      <c r="H428" s="246"/>
      <c r="I428" s="101" t="s">
        <v>137</v>
      </c>
      <c r="J428" s="82" t="s">
        <v>348</v>
      </c>
      <c r="K428" s="50">
        <v>0</v>
      </c>
      <c r="L428" s="50"/>
      <c r="M428" s="22"/>
      <c r="N428" s="23"/>
    </row>
    <row r="429" spans="1:14" s="8" customFormat="1" ht="12">
      <c r="A429" s="100" t="s">
        <v>597</v>
      </c>
      <c r="B429" s="275" t="s">
        <v>581</v>
      </c>
      <c r="C429" s="276"/>
      <c r="D429" s="276"/>
      <c r="E429" s="276"/>
      <c r="F429" s="276"/>
      <c r="G429" s="276"/>
      <c r="H429" s="277"/>
      <c r="I429" s="101" t="s">
        <v>137</v>
      </c>
      <c r="J429" s="82" t="s">
        <v>348</v>
      </c>
      <c r="K429" s="50">
        <v>0</v>
      </c>
      <c r="L429" s="50"/>
      <c r="M429" s="22"/>
      <c r="N429" s="23"/>
    </row>
    <row r="430" spans="1:14" s="8" customFormat="1" ht="24" customHeight="1">
      <c r="A430" s="100" t="s">
        <v>598</v>
      </c>
      <c r="B430" s="257" t="s">
        <v>141</v>
      </c>
      <c r="C430" s="258"/>
      <c r="D430" s="258"/>
      <c r="E430" s="258"/>
      <c r="F430" s="258"/>
      <c r="G430" s="258"/>
      <c r="H430" s="259"/>
      <c r="I430" s="101" t="s">
        <v>137</v>
      </c>
      <c r="J430" s="82" t="s">
        <v>348</v>
      </c>
      <c r="K430" s="50">
        <v>0</v>
      </c>
      <c r="L430" s="50"/>
      <c r="M430" s="22"/>
      <c r="N430" s="23"/>
    </row>
    <row r="431" spans="1:14" s="8" customFormat="1" ht="24" customHeight="1">
      <c r="A431" s="100" t="s">
        <v>599</v>
      </c>
      <c r="B431" s="257" t="s">
        <v>143</v>
      </c>
      <c r="C431" s="258"/>
      <c r="D431" s="258"/>
      <c r="E431" s="258"/>
      <c r="F431" s="258"/>
      <c r="G431" s="258"/>
      <c r="H431" s="259"/>
      <c r="I431" s="101" t="s">
        <v>137</v>
      </c>
      <c r="J431" s="82" t="s">
        <v>348</v>
      </c>
      <c r="K431" s="50">
        <v>0</v>
      </c>
      <c r="L431" s="50"/>
      <c r="M431" s="22"/>
      <c r="N431" s="23"/>
    </row>
    <row r="432" spans="1:14" s="8" customFormat="1" ht="24" customHeight="1">
      <c r="A432" s="100" t="s">
        <v>599</v>
      </c>
      <c r="B432" s="257" t="s">
        <v>145</v>
      </c>
      <c r="C432" s="258"/>
      <c r="D432" s="258"/>
      <c r="E432" s="258"/>
      <c r="F432" s="258"/>
      <c r="G432" s="258"/>
      <c r="H432" s="259"/>
      <c r="I432" s="101" t="s">
        <v>137</v>
      </c>
      <c r="J432" s="82" t="s">
        <v>348</v>
      </c>
      <c r="K432" s="50">
        <v>0</v>
      </c>
      <c r="L432" s="50"/>
      <c r="M432" s="22"/>
      <c r="N432" s="23"/>
    </row>
    <row r="433" spans="1:14" s="8" customFormat="1" ht="12">
      <c r="A433" s="100" t="s">
        <v>600</v>
      </c>
      <c r="B433" s="275" t="s">
        <v>362</v>
      </c>
      <c r="C433" s="276"/>
      <c r="D433" s="276"/>
      <c r="E433" s="276"/>
      <c r="F433" s="276"/>
      <c r="G433" s="276"/>
      <c r="H433" s="277"/>
      <c r="I433" s="101" t="s">
        <v>137</v>
      </c>
      <c r="J433" s="82" t="s">
        <v>348</v>
      </c>
      <c r="K433" s="50">
        <v>0</v>
      </c>
      <c r="L433" s="50"/>
      <c r="M433" s="22"/>
      <c r="N433" s="23"/>
    </row>
    <row r="434" spans="1:14" s="8" customFormat="1" ht="12">
      <c r="A434" s="100" t="s">
        <v>601</v>
      </c>
      <c r="B434" s="275" t="s">
        <v>365</v>
      </c>
      <c r="C434" s="276"/>
      <c r="D434" s="276"/>
      <c r="E434" s="276"/>
      <c r="F434" s="276"/>
      <c r="G434" s="276"/>
      <c r="H434" s="277"/>
      <c r="I434" s="101" t="s">
        <v>137</v>
      </c>
      <c r="J434" s="82" t="s">
        <v>348</v>
      </c>
      <c r="K434" s="50">
        <v>0</v>
      </c>
      <c r="L434" s="50"/>
      <c r="M434" s="22"/>
      <c r="N434" s="23"/>
    </row>
    <row r="435" spans="1:14" s="8" customFormat="1" ht="12">
      <c r="A435" s="100" t="s">
        <v>602</v>
      </c>
      <c r="B435" s="275" t="s">
        <v>368</v>
      </c>
      <c r="C435" s="276"/>
      <c r="D435" s="276"/>
      <c r="E435" s="276"/>
      <c r="F435" s="276"/>
      <c r="G435" s="276"/>
      <c r="H435" s="277"/>
      <c r="I435" s="101" t="s">
        <v>137</v>
      </c>
      <c r="J435" s="82" t="s">
        <v>348</v>
      </c>
      <c r="K435" s="50">
        <v>0</v>
      </c>
      <c r="L435" s="50"/>
      <c r="M435" s="22"/>
      <c r="N435" s="23"/>
    </row>
    <row r="436" spans="1:14" s="8" customFormat="1" ht="12">
      <c r="A436" s="100" t="s">
        <v>603</v>
      </c>
      <c r="B436" s="275" t="s">
        <v>374</v>
      </c>
      <c r="C436" s="276"/>
      <c r="D436" s="276"/>
      <c r="E436" s="276"/>
      <c r="F436" s="276"/>
      <c r="G436" s="276"/>
      <c r="H436" s="277"/>
      <c r="I436" s="101" t="s">
        <v>137</v>
      </c>
      <c r="J436" s="82" t="s">
        <v>348</v>
      </c>
      <c r="K436" s="50">
        <v>0</v>
      </c>
      <c r="L436" s="50"/>
      <c r="M436" s="22"/>
      <c r="N436" s="23"/>
    </row>
    <row r="437" spans="1:14" s="8" customFormat="1" ht="12">
      <c r="A437" s="100" t="s">
        <v>604</v>
      </c>
      <c r="B437" s="275" t="s">
        <v>376</v>
      </c>
      <c r="C437" s="276"/>
      <c r="D437" s="276"/>
      <c r="E437" s="276"/>
      <c r="F437" s="276"/>
      <c r="G437" s="276"/>
      <c r="H437" s="277"/>
      <c r="I437" s="101" t="s">
        <v>137</v>
      </c>
      <c r="J437" s="82" t="s">
        <v>348</v>
      </c>
      <c r="K437" s="50">
        <v>0</v>
      </c>
      <c r="L437" s="50"/>
      <c r="M437" s="22"/>
      <c r="N437" s="23"/>
    </row>
    <row r="438" spans="1:14" s="8" customFormat="1" ht="24" customHeight="1">
      <c r="A438" s="100" t="s">
        <v>605</v>
      </c>
      <c r="B438" s="257" t="s">
        <v>379</v>
      </c>
      <c r="C438" s="258"/>
      <c r="D438" s="258"/>
      <c r="E438" s="258"/>
      <c r="F438" s="258"/>
      <c r="G438" s="258"/>
      <c r="H438" s="259"/>
      <c r="I438" s="101" t="s">
        <v>137</v>
      </c>
      <c r="J438" s="82" t="s">
        <v>348</v>
      </c>
      <c r="K438" s="50">
        <v>0</v>
      </c>
      <c r="L438" s="50"/>
      <c r="M438" s="22"/>
      <c r="N438" s="23"/>
    </row>
    <row r="439" spans="1:14" s="8" customFormat="1" ht="12">
      <c r="A439" s="100" t="s">
        <v>606</v>
      </c>
      <c r="B439" s="269" t="s">
        <v>161</v>
      </c>
      <c r="C439" s="270"/>
      <c r="D439" s="270"/>
      <c r="E439" s="270"/>
      <c r="F439" s="270"/>
      <c r="G439" s="270"/>
      <c r="H439" s="271"/>
      <c r="I439" s="101" t="s">
        <v>137</v>
      </c>
      <c r="J439" s="82" t="s">
        <v>348</v>
      </c>
      <c r="K439" s="50">
        <v>0</v>
      </c>
      <c r="L439" s="50"/>
      <c r="M439" s="22"/>
      <c r="N439" s="23"/>
    </row>
    <row r="440" spans="1:14" s="8" customFormat="1" ht="12">
      <c r="A440" s="100" t="s">
        <v>607</v>
      </c>
      <c r="B440" s="269" t="s">
        <v>163</v>
      </c>
      <c r="C440" s="270"/>
      <c r="D440" s="270"/>
      <c r="E440" s="270"/>
      <c r="F440" s="270"/>
      <c r="G440" s="270"/>
      <c r="H440" s="271"/>
      <c r="I440" s="101" t="s">
        <v>137</v>
      </c>
      <c r="J440" s="82" t="s">
        <v>348</v>
      </c>
      <c r="K440" s="50">
        <v>0</v>
      </c>
      <c r="L440" s="50"/>
      <c r="M440" s="22"/>
      <c r="N440" s="23"/>
    </row>
    <row r="441" spans="1:14" s="8" customFormat="1" ht="12">
      <c r="A441" s="100" t="s">
        <v>148</v>
      </c>
      <c r="B441" s="260" t="s">
        <v>608</v>
      </c>
      <c r="C441" s="261"/>
      <c r="D441" s="261"/>
      <c r="E441" s="261"/>
      <c r="F441" s="261"/>
      <c r="G441" s="261"/>
      <c r="H441" s="262"/>
      <c r="I441" s="101" t="s">
        <v>137</v>
      </c>
      <c r="J441" s="82" t="s">
        <v>348</v>
      </c>
      <c r="K441" s="50">
        <v>0</v>
      </c>
      <c r="L441" s="50"/>
      <c r="M441" s="22"/>
      <c r="N441" s="23"/>
    </row>
    <row r="442" spans="1:14" s="8" customFormat="1" ht="12">
      <c r="A442" s="100" t="s">
        <v>150</v>
      </c>
      <c r="B442" s="260" t="s">
        <v>609</v>
      </c>
      <c r="C442" s="261"/>
      <c r="D442" s="261"/>
      <c r="E442" s="261"/>
      <c r="F442" s="261"/>
      <c r="G442" s="261"/>
      <c r="H442" s="262"/>
      <c r="I442" s="101" t="s">
        <v>137</v>
      </c>
      <c r="J442" s="82" t="s">
        <v>348</v>
      </c>
      <c r="K442" s="50">
        <v>0</v>
      </c>
      <c r="L442" s="50"/>
      <c r="M442" s="22"/>
      <c r="N442" s="23"/>
    </row>
    <row r="443" spans="1:14" s="8" customFormat="1" ht="12">
      <c r="A443" s="100" t="s">
        <v>610</v>
      </c>
      <c r="B443" s="244" t="s">
        <v>611</v>
      </c>
      <c r="C443" s="245"/>
      <c r="D443" s="245"/>
      <c r="E443" s="245"/>
      <c r="F443" s="245"/>
      <c r="G443" s="245"/>
      <c r="H443" s="246"/>
      <c r="I443" s="101" t="s">
        <v>137</v>
      </c>
      <c r="J443" s="82" t="s">
        <v>348</v>
      </c>
      <c r="K443" s="50">
        <v>0</v>
      </c>
      <c r="L443" s="50"/>
      <c r="M443" s="22"/>
      <c r="N443" s="23"/>
    </row>
    <row r="444" spans="1:14" s="8" customFormat="1" ht="12">
      <c r="A444" s="100" t="s">
        <v>612</v>
      </c>
      <c r="B444" s="244" t="s">
        <v>613</v>
      </c>
      <c r="C444" s="245"/>
      <c r="D444" s="245"/>
      <c r="E444" s="245"/>
      <c r="F444" s="245"/>
      <c r="G444" s="245"/>
      <c r="H444" s="246"/>
      <c r="I444" s="101" t="s">
        <v>137</v>
      </c>
      <c r="J444" s="82" t="s">
        <v>348</v>
      </c>
      <c r="K444" s="50">
        <v>0</v>
      </c>
      <c r="L444" s="50"/>
      <c r="M444" s="22"/>
      <c r="N444" s="23"/>
    </row>
    <row r="445" spans="1:14" s="8" customFormat="1" ht="12">
      <c r="A445" s="100" t="s">
        <v>166</v>
      </c>
      <c r="B445" s="272" t="s">
        <v>614</v>
      </c>
      <c r="C445" s="273"/>
      <c r="D445" s="273"/>
      <c r="E445" s="273"/>
      <c r="F445" s="273"/>
      <c r="G445" s="273"/>
      <c r="H445" s="274"/>
      <c r="I445" s="101" t="s">
        <v>137</v>
      </c>
      <c r="J445" s="118" t="s">
        <v>348</v>
      </c>
      <c r="K445" s="117">
        <v>0</v>
      </c>
      <c r="L445" s="117"/>
      <c r="M445" s="120"/>
      <c r="N445" s="23"/>
    </row>
    <row r="446" spans="1:14" s="8" customFormat="1" ht="12">
      <c r="A446" s="100" t="s">
        <v>168</v>
      </c>
      <c r="B446" s="260" t="s">
        <v>615</v>
      </c>
      <c r="C446" s="261"/>
      <c r="D446" s="261"/>
      <c r="E446" s="261"/>
      <c r="F446" s="261"/>
      <c r="G446" s="261"/>
      <c r="H446" s="262"/>
      <c r="I446" s="101" t="s">
        <v>137</v>
      </c>
      <c r="J446" s="82" t="s">
        <v>348</v>
      </c>
      <c r="K446" s="50">
        <v>0</v>
      </c>
      <c r="L446" s="117"/>
      <c r="M446" s="120"/>
      <c r="N446" s="23"/>
    </row>
    <row r="447" spans="1:14" s="8" customFormat="1" ht="12">
      <c r="A447" s="100" t="s">
        <v>172</v>
      </c>
      <c r="B447" s="260" t="s">
        <v>616</v>
      </c>
      <c r="C447" s="261"/>
      <c r="D447" s="261"/>
      <c r="E447" s="261"/>
      <c r="F447" s="261"/>
      <c r="G447" s="261"/>
      <c r="H447" s="262"/>
      <c r="I447" s="101" t="s">
        <v>137</v>
      </c>
      <c r="J447" s="82" t="s">
        <v>348</v>
      </c>
      <c r="K447" s="50">
        <v>0</v>
      </c>
      <c r="L447" s="50"/>
      <c r="M447" s="22"/>
      <c r="N447" s="23"/>
    </row>
    <row r="448" spans="1:14" s="8" customFormat="1" ht="12">
      <c r="A448" s="100" t="s">
        <v>173</v>
      </c>
      <c r="B448" s="260" t="s">
        <v>617</v>
      </c>
      <c r="C448" s="261"/>
      <c r="D448" s="261"/>
      <c r="E448" s="261"/>
      <c r="F448" s="261"/>
      <c r="G448" s="261"/>
      <c r="H448" s="262"/>
      <c r="I448" s="101" t="s">
        <v>137</v>
      </c>
      <c r="J448" s="82" t="s">
        <v>348</v>
      </c>
      <c r="K448" s="50">
        <v>0</v>
      </c>
      <c r="L448" s="50"/>
      <c r="M448" s="22"/>
      <c r="N448" s="23"/>
    </row>
    <row r="449" spans="1:14" s="8" customFormat="1" ht="12">
      <c r="A449" s="100" t="s">
        <v>174</v>
      </c>
      <c r="B449" s="260" t="s">
        <v>618</v>
      </c>
      <c r="C449" s="261"/>
      <c r="D449" s="261"/>
      <c r="E449" s="261"/>
      <c r="F449" s="261"/>
      <c r="G449" s="261"/>
      <c r="H449" s="262"/>
      <c r="I449" s="101" t="s">
        <v>137</v>
      </c>
      <c r="J449" s="82" t="s">
        <v>348</v>
      </c>
      <c r="K449" s="50">
        <v>0</v>
      </c>
      <c r="L449" s="50"/>
      <c r="M449" s="22"/>
      <c r="N449" s="23"/>
    </row>
    <row r="450" spans="1:14" s="8" customFormat="1" ht="12">
      <c r="A450" s="100" t="s">
        <v>175</v>
      </c>
      <c r="B450" s="260" t="s">
        <v>619</v>
      </c>
      <c r="C450" s="261"/>
      <c r="D450" s="261"/>
      <c r="E450" s="261"/>
      <c r="F450" s="261"/>
      <c r="G450" s="261"/>
      <c r="H450" s="262"/>
      <c r="I450" s="101" t="s">
        <v>137</v>
      </c>
      <c r="J450" s="82" t="s">
        <v>348</v>
      </c>
      <c r="K450" s="50">
        <v>0</v>
      </c>
      <c r="L450" s="50"/>
      <c r="M450" s="22"/>
      <c r="N450" s="23"/>
    </row>
    <row r="451" spans="1:14" s="8" customFormat="1" ht="12">
      <c r="A451" s="100" t="s">
        <v>215</v>
      </c>
      <c r="B451" s="244" t="s">
        <v>620</v>
      </c>
      <c r="C451" s="245"/>
      <c r="D451" s="245"/>
      <c r="E451" s="245"/>
      <c r="F451" s="245"/>
      <c r="G451" s="245"/>
      <c r="H451" s="246"/>
      <c r="I451" s="101" t="s">
        <v>137</v>
      </c>
      <c r="J451" s="82" t="s">
        <v>348</v>
      </c>
      <c r="K451" s="50">
        <v>0</v>
      </c>
      <c r="L451" s="50"/>
      <c r="M451" s="22"/>
      <c r="N451" s="23"/>
    </row>
    <row r="452" spans="1:14" s="8" customFormat="1" ht="24" customHeight="1">
      <c r="A452" s="100" t="s">
        <v>621</v>
      </c>
      <c r="B452" s="257" t="s">
        <v>622</v>
      </c>
      <c r="C452" s="258"/>
      <c r="D452" s="258"/>
      <c r="E452" s="258"/>
      <c r="F452" s="258"/>
      <c r="G452" s="258"/>
      <c r="H452" s="259"/>
      <c r="I452" s="101" t="s">
        <v>137</v>
      </c>
      <c r="J452" s="82" t="s">
        <v>348</v>
      </c>
      <c r="K452" s="50">
        <v>0</v>
      </c>
      <c r="L452" s="50"/>
      <c r="M452" s="22"/>
      <c r="N452" s="23"/>
    </row>
    <row r="453" spans="1:14" s="8" customFormat="1" ht="12">
      <c r="A453" s="100" t="s">
        <v>217</v>
      </c>
      <c r="B453" s="244" t="s">
        <v>623</v>
      </c>
      <c r="C453" s="245"/>
      <c r="D453" s="245"/>
      <c r="E453" s="245"/>
      <c r="F453" s="245"/>
      <c r="G453" s="245"/>
      <c r="H453" s="246"/>
      <c r="I453" s="101" t="s">
        <v>137</v>
      </c>
      <c r="J453" s="82" t="s">
        <v>348</v>
      </c>
      <c r="K453" s="50">
        <v>0</v>
      </c>
      <c r="L453" s="50"/>
      <c r="M453" s="22"/>
      <c r="N453" s="23"/>
    </row>
    <row r="454" spans="1:14" s="8" customFormat="1" ht="24" customHeight="1">
      <c r="A454" s="100" t="s">
        <v>624</v>
      </c>
      <c r="B454" s="257" t="s">
        <v>625</v>
      </c>
      <c r="C454" s="258"/>
      <c r="D454" s="258"/>
      <c r="E454" s="258"/>
      <c r="F454" s="258"/>
      <c r="G454" s="258"/>
      <c r="H454" s="259"/>
      <c r="I454" s="101" t="s">
        <v>137</v>
      </c>
      <c r="J454" s="82" t="s">
        <v>348</v>
      </c>
      <c r="K454" s="50">
        <v>0</v>
      </c>
      <c r="L454" s="50"/>
      <c r="M454" s="22"/>
      <c r="N454" s="23"/>
    </row>
    <row r="455" spans="1:14" s="8" customFormat="1" ht="12">
      <c r="A455" s="100" t="s">
        <v>176</v>
      </c>
      <c r="B455" s="260" t="s">
        <v>626</v>
      </c>
      <c r="C455" s="261"/>
      <c r="D455" s="261"/>
      <c r="E455" s="261"/>
      <c r="F455" s="261"/>
      <c r="G455" s="261"/>
      <c r="H455" s="262"/>
      <c r="I455" s="101" t="s">
        <v>137</v>
      </c>
      <c r="J455" s="82" t="s">
        <v>348</v>
      </c>
      <c r="K455" s="50">
        <v>0</v>
      </c>
      <c r="L455" s="117"/>
      <c r="M455" s="120"/>
      <c r="N455" s="23"/>
    </row>
    <row r="456" spans="1:14" s="8" customFormat="1" ht="12.75" thickBot="1">
      <c r="A456" s="102" t="s">
        <v>177</v>
      </c>
      <c r="B456" s="263" t="s">
        <v>627</v>
      </c>
      <c r="C456" s="264"/>
      <c r="D456" s="264"/>
      <c r="E456" s="264"/>
      <c r="F456" s="264"/>
      <c r="G456" s="264"/>
      <c r="H456" s="265"/>
      <c r="I456" s="103" t="s">
        <v>137</v>
      </c>
      <c r="J456" s="83" t="s">
        <v>348</v>
      </c>
      <c r="K456" s="84"/>
      <c r="L456" s="84"/>
      <c r="M456" s="24"/>
      <c r="N456" s="25"/>
    </row>
    <row r="457" spans="1:14" s="8" customFormat="1" ht="12">
      <c r="A457" s="104" t="s">
        <v>235</v>
      </c>
      <c r="B457" s="266" t="s">
        <v>228</v>
      </c>
      <c r="C457" s="267"/>
      <c r="D457" s="267"/>
      <c r="E457" s="267"/>
      <c r="F457" s="267"/>
      <c r="G457" s="267"/>
      <c r="H457" s="268"/>
      <c r="I457" s="105" t="s">
        <v>348</v>
      </c>
      <c r="J457" s="85" t="s">
        <v>348</v>
      </c>
      <c r="K457" s="86"/>
      <c r="L457" s="86"/>
      <c r="M457" s="26"/>
      <c r="N457" s="27"/>
    </row>
    <row r="458" spans="1:14" s="8" customFormat="1" ht="36" customHeight="1">
      <c r="A458" s="100" t="s">
        <v>237</v>
      </c>
      <c r="B458" s="251" t="s">
        <v>628</v>
      </c>
      <c r="C458" s="252"/>
      <c r="D458" s="252"/>
      <c r="E458" s="252"/>
      <c r="F458" s="252"/>
      <c r="G458" s="252"/>
      <c r="H458" s="253"/>
      <c r="I458" s="101" t="s">
        <v>137</v>
      </c>
      <c r="J458" s="82" t="s">
        <v>348</v>
      </c>
      <c r="K458" s="50">
        <v>0</v>
      </c>
      <c r="L458" s="50"/>
      <c r="M458" s="22"/>
      <c r="N458" s="23"/>
    </row>
    <row r="459" spans="1:14" s="8" customFormat="1" ht="12">
      <c r="A459" s="100" t="s">
        <v>238</v>
      </c>
      <c r="B459" s="244" t="s">
        <v>629</v>
      </c>
      <c r="C459" s="245"/>
      <c r="D459" s="245"/>
      <c r="E459" s="245"/>
      <c r="F459" s="245"/>
      <c r="G459" s="245"/>
      <c r="H459" s="246"/>
      <c r="I459" s="101" t="s">
        <v>137</v>
      </c>
      <c r="J459" s="82" t="s">
        <v>348</v>
      </c>
      <c r="K459" s="50">
        <v>0</v>
      </c>
      <c r="L459" s="50"/>
      <c r="M459" s="22"/>
      <c r="N459" s="23"/>
    </row>
    <row r="460" spans="1:14" s="8" customFormat="1" ht="24" customHeight="1">
      <c r="A460" s="100" t="s">
        <v>239</v>
      </c>
      <c r="B460" s="254" t="s">
        <v>630</v>
      </c>
      <c r="C460" s="255"/>
      <c r="D460" s="255"/>
      <c r="E460" s="255"/>
      <c r="F460" s="255"/>
      <c r="G460" s="255"/>
      <c r="H460" s="256"/>
      <c r="I460" s="101" t="s">
        <v>137</v>
      </c>
      <c r="J460" s="82" t="s">
        <v>348</v>
      </c>
      <c r="K460" s="50">
        <v>0</v>
      </c>
      <c r="L460" s="50"/>
      <c r="M460" s="22"/>
      <c r="N460" s="23"/>
    </row>
    <row r="461" spans="1:14" s="8" customFormat="1" ht="12">
      <c r="A461" s="100" t="s">
        <v>240</v>
      </c>
      <c r="B461" s="244" t="s">
        <v>631</v>
      </c>
      <c r="C461" s="245"/>
      <c r="D461" s="245"/>
      <c r="E461" s="245"/>
      <c r="F461" s="245"/>
      <c r="G461" s="245"/>
      <c r="H461" s="246"/>
      <c r="I461" s="101" t="s">
        <v>137</v>
      </c>
      <c r="J461" s="82" t="s">
        <v>348</v>
      </c>
      <c r="K461" s="50">
        <v>0</v>
      </c>
      <c r="L461" s="50"/>
      <c r="M461" s="22"/>
      <c r="N461" s="23"/>
    </row>
    <row r="462" spans="1:14" s="8" customFormat="1" ht="24" customHeight="1">
      <c r="A462" s="100" t="s">
        <v>241</v>
      </c>
      <c r="B462" s="251" t="s">
        <v>632</v>
      </c>
      <c r="C462" s="252"/>
      <c r="D462" s="252"/>
      <c r="E462" s="252"/>
      <c r="F462" s="252"/>
      <c r="G462" s="252"/>
      <c r="H462" s="253"/>
      <c r="I462" s="101" t="s">
        <v>348</v>
      </c>
      <c r="J462" s="82" t="s">
        <v>348</v>
      </c>
      <c r="K462" s="50">
        <v>0</v>
      </c>
      <c r="L462" s="50"/>
      <c r="M462" s="22"/>
      <c r="N462" s="23"/>
    </row>
    <row r="463" spans="1:14" s="8" customFormat="1" ht="12">
      <c r="A463" s="100" t="s">
        <v>633</v>
      </c>
      <c r="B463" s="244" t="s">
        <v>634</v>
      </c>
      <c r="C463" s="245"/>
      <c r="D463" s="245"/>
      <c r="E463" s="245"/>
      <c r="F463" s="245"/>
      <c r="G463" s="245"/>
      <c r="H463" s="246"/>
      <c r="I463" s="101" t="s">
        <v>137</v>
      </c>
      <c r="J463" s="82" t="s">
        <v>348</v>
      </c>
      <c r="K463" s="50">
        <v>0</v>
      </c>
      <c r="L463" s="50"/>
      <c r="M463" s="22"/>
      <c r="N463" s="23"/>
    </row>
    <row r="464" spans="1:14" s="8" customFormat="1" ht="12">
      <c r="A464" s="100" t="s">
        <v>635</v>
      </c>
      <c r="B464" s="244" t="s">
        <v>636</v>
      </c>
      <c r="C464" s="245"/>
      <c r="D464" s="245"/>
      <c r="E464" s="245"/>
      <c r="F464" s="245"/>
      <c r="G464" s="245"/>
      <c r="H464" s="246"/>
      <c r="I464" s="101" t="s">
        <v>137</v>
      </c>
      <c r="J464" s="82" t="s">
        <v>348</v>
      </c>
      <c r="K464" s="50">
        <v>0</v>
      </c>
      <c r="L464" s="50"/>
      <c r="M464" s="22"/>
      <c r="N464" s="23"/>
    </row>
    <row r="465" spans="1:14" s="8" customFormat="1" ht="12.75" thickBot="1">
      <c r="A465" s="102" t="s">
        <v>637</v>
      </c>
      <c r="B465" s="247" t="s">
        <v>638</v>
      </c>
      <c r="C465" s="248"/>
      <c r="D465" s="248"/>
      <c r="E465" s="248"/>
      <c r="F465" s="248"/>
      <c r="G465" s="248"/>
      <c r="H465" s="249"/>
      <c r="I465" s="103" t="s">
        <v>137</v>
      </c>
      <c r="J465" s="83" t="s">
        <v>348</v>
      </c>
      <c r="K465" s="84">
        <v>0</v>
      </c>
      <c r="L465" s="84"/>
      <c r="M465" s="24"/>
      <c r="N465" s="25"/>
    </row>
    <row r="466" spans="1:2" ht="15.75">
      <c r="A466" s="30"/>
      <c r="B466" s="30"/>
    </row>
    <row r="467" spans="1:13" s="3" customFormat="1" ht="11.25">
      <c r="A467" s="3" t="s">
        <v>639</v>
      </c>
      <c r="J467" s="79"/>
      <c r="K467" s="79"/>
      <c r="L467" s="79"/>
      <c r="M467" s="80"/>
    </row>
    <row r="468" spans="1:13" s="3" customFormat="1" ht="11.25">
      <c r="A468" s="12" t="s">
        <v>640</v>
      </c>
      <c r="J468" s="79"/>
      <c r="K468" s="79"/>
      <c r="L468" s="79"/>
      <c r="M468" s="80"/>
    </row>
    <row r="469" spans="1:13" s="3" customFormat="1" ht="11.25">
      <c r="A469" s="12" t="s">
        <v>641</v>
      </c>
      <c r="J469" s="79"/>
      <c r="K469" s="79"/>
      <c r="L469" s="79"/>
      <c r="M469" s="80"/>
    </row>
    <row r="470" spans="1:13" s="3" customFormat="1" ht="11.25">
      <c r="A470" s="12" t="s">
        <v>642</v>
      </c>
      <c r="J470" s="79"/>
      <c r="K470" s="79"/>
      <c r="L470" s="79"/>
      <c r="M470" s="80"/>
    </row>
    <row r="471" spans="1:14" s="3" customFormat="1" ht="22.5" customHeight="1">
      <c r="A471" s="250" t="s">
        <v>643</v>
      </c>
      <c r="B471" s="250"/>
      <c r="C471" s="250"/>
      <c r="D471" s="250"/>
      <c r="E471" s="250"/>
      <c r="F471" s="250"/>
      <c r="G471" s="250"/>
      <c r="H471" s="250"/>
      <c r="I471" s="250"/>
      <c r="J471" s="250"/>
      <c r="K471" s="250"/>
      <c r="L471" s="250"/>
      <c r="M471" s="250"/>
      <c r="N471" s="250"/>
    </row>
    <row r="472" spans="1:13" s="3" customFormat="1" ht="11.25">
      <c r="A472" s="12" t="s">
        <v>644</v>
      </c>
      <c r="J472" s="79"/>
      <c r="K472" s="79"/>
      <c r="L472" s="79"/>
      <c r="M472" s="80"/>
    </row>
  </sheetData>
  <sheetProtection/>
  <mergeCells count="447">
    <mergeCell ref="B246:H246"/>
    <mergeCell ref="B247:H247"/>
    <mergeCell ref="B248:H248"/>
    <mergeCell ref="B249:H249"/>
    <mergeCell ref="B250:H250"/>
    <mergeCell ref="B251:H251"/>
    <mergeCell ref="B252:H252"/>
    <mergeCell ref="B253:H253"/>
    <mergeCell ref="B237:H237"/>
    <mergeCell ref="B238:H238"/>
    <mergeCell ref="B239:H239"/>
    <mergeCell ref="B240:H240"/>
    <mergeCell ref="B241:H241"/>
    <mergeCell ref="B242:H242"/>
    <mergeCell ref="B243:H243"/>
    <mergeCell ref="B244:H244"/>
    <mergeCell ref="B245:H245"/>
    <mergeCell ref="B228:H228"/>
    <mergeCell ref="B229:H229"/>
    <mergeCell ref="B230:H230"/>
    <mergeCell ref="B231:H231"/>
    <mergeCell ref="B232:H232"/>
    <mergeCell ref="B233:H233"/>
    <mergeCell ref="B234:H234"/>
    <mergeCell ref="B235:H235"/>
    <mergeCell ref="B236:H236"/>
    <mergeCell ref="B219:H219"/>
    <mergeCell ref="B220:H220"/>
    <mergeCell ref="B221:H221"/>
    <mergeCell ref="B222:H222"/>
    <mergeCell ref="B223:H223"/>
    <mergeCell ref="B224:H224"/>
    <mergeCell ref="B225:H225"/>
    <mergeCell ref="B226:H226"/>
    <mergeCell ref="B227:H227"/>
    <mergeCell ref="B210:H210"/>
    <mergeCell ref="B211:H211"/>
    <mergeCell ref="B212:H212"/>
    <mergeCell ref="B213:H213"/>
    <mergeCell ref="B214:H214"/>
    <mergeCell ref="B215:H215"/>
    <mergeCell ref="B216:H216"/>
    <mergeCell ref="B217:H217"/>
    <mergeCell ref="B218:H218"/>
    <mergeCell ref="B201:H201"/>
    <mergeCell ref="B202:H202"/>
    <mergeCell ref="B203:H203"/>
    <mergeCell ref="B204:H204"/>
    <mergeCell ref="B205:H205"/>
    <mergeCell ref="B206:H206"/>
    <mergeCell ref="B207:H207"/>
    <mergeCell ref="B208:H208"/>
    <mergeCell ref="B209:H209"/>
    <mergeCell ref="B192:H192"/>
    <mergeCell ref="B193:H193"/>
    <mergeCell ref="B194:H194"/>
    <mergeCell ref="B195:H195"/>
    <mergeCell ref="B196:H196"/>
    <mergeCell ref="B197:H197"/>
    <mergeCell ref="B198:H198"/>
    <mergeCell ref="B199:H199"/>
    <mergeCell ref="B200:H200"/>
    <mergeCell ref="B183:H183"/>
    <mergeCell ref="B184:H184"/>
    <mergeCell ref="B185:H185"/>
    <mergeCell ref="B186:H186"/>
    <mergeCell ref="B187:H187"/>
    <mergeCell ref="B188:H188"/>
    <mergeCell ref="B189:H189"/>
    <mergeCell ref="B190:H190"/>
    <mergeCell ref="B191:H191"/>
    <mergeCell ref="M19:N19"/>
    <mergeCell ref="A21:N21"/>
    <mergeCell ref="D24:G24"/>
    <mergeCell ref="E26:H26"/>
    <mergeCell ref="I30:N30"/>
    <mergeCell ref="A33:N33"/>
    <mergeCell ref="D23:M23"/>
    <mergeCell ref="B48:H48"/>
    <mergeCell ref="B49:H49"/>
    <mergeCell ref="B36:H36"/>
    <mergeCell ref="A37:N37"/>
    <mergeCell ref="B38:H38"/>
    <mergeCell ref="B39:H39"/>
    <mergeCell ref="B40:H40"/>
    <mergeCell ref="B41:H41"/>
    <mergeCell ref="A34:A35"/>
    <mergeCell ref="B34:H35"/>
    <mergeCell ref="I34:I35"/>
    <mergeCell ref="J34:K34"/>
    <mergeCell ref="L34:M34"/>
    <mergeCell ref="N34:N35"/>
    <mergeCell ref="B50:H50"/>
    <mergeCell ref="B51:H51"/>
    <mergeCell ref="B52:H52"/>
    <mergeCell ref="B53:H53"/>
    <mergeCell ref="B42:H42"/>
    <mergeCell ref="B43:H43"/>
    <mergeCell ref="B44:H44"/>
    <mergeCell ref="B45:H45"/>
    <mergeCell ref="B46:H46"/>
    <mergeCell ref="B47:H47"/>
    <mergeCell ref="B60:H60"/>
    <mergeCell ref="B61:H61"/>
    <mergeCell ref="B62:H62"/>
    <mergeCell ref="B63:H63"/>
    <mergeCell ref="B64:H64"/>
    <mergeCell ref="B65:H65"/>
    <mergeCell ref="B54:H54"/>
    <mergeCell ref="B55:H55"/>
    <mergeCell ref="B56:H56"/>
    <mergeCell ref="B57:H57"/>
    <mergeCell ref="B58:H58"/>
    <mergeCell ref="B59:H59"/>
    <mergeCell ref="B72:H72"/>
    <mergeCell ref="B73:H73"/>
    <mergeCell ref="B74:H74"/>
    <mergeCell ref="B75:H75"/>
    <mergeCell ref="B76:H76"/>
    <mergeCell ref="B77:H77"/>
    <mergeCell ref="B66:H66"/>
    <mergeCell ref="B67:H67"/>
    <mergeCell ref="B68:H68"/>
    <mergeCell ref="B69:H69"/>
    <mergeCell ref="B70:H70"/>
    <mergeCell ref="B71:H71"/>
    <mergeCell ref="B84:H84"/>
    <mergeCell ref="B85:H85"/>
    <mergeCell ref="B86:H86"/>
    <mergeCell ref="B87:H87"/>
    <mergeCell ref="B88:H88"/>
    <mergeCell ref="B89:H89"/>
    <mergeCell ref="B78:H78"/>
    <mergeCell ref="B79:H79"/>
    <mergeCell ref="B80:H80"/>
    <mergeCell ref="B81:H81"/>
    <mergeCell ref="B82:H82"/>
    <mergeCell ref="B83:H83"/>
    <mergeCell ref="B96:H96"/>
    <mergeCell ref="B97:H97"/>
    <mergeCell ref="B98:H98"/>
    <mergeCell ref="B99:H99"/>
    <mergeCell ref="B100:H100"/>
    <mergeCell ref="B101:H101"/>
    <mergeCell ref="B90:H90"/>
    <mergeCell ref="B91:H91"/>
    <mergeCell ref="B92:H92"/>
    <mergeCell ref="B93:H93"/>
    <mergeCell ref="B94:H94"/>
    <mergeCell ref="B95:H95"/>
    <mergeCell ref="B108:H108"/>
    <mergeCell ref="B109:H109"/>
    <mergeCell ref="B110:H110"/>
    <mergeCell ref="B111:H111"/>
    <mergeCell ref="B112:H112"/>
    <mergeCell ref="B113:H113"/>
    <mergeCell ref="B102:H102"/>
    <mergeCell ref="B103:H103"/>
    <mergeCell ref="B104:H104"/>
    <mergeCell ref="B105:H105"/>
    <mergeCell ref="B106:H106"/>
    <mergeCell ref="B107:H107"/>
    <mergeCell ref="B120:H120"/>
    <mergeCell ref="B121:H121"/>
    <mergeCell ref="B122:H122"/>
    <mergeCell ref="B123:H123"/>
    <mergeCell ref="B124:H124"/>
    <mergeCell ref="B125:H125"/>
    <mergeCell ref="B114:H114"/>
    <mergeCell ref="B115:H115"/>
    <mergeCell ref="B116:H116"/>
    <mergeCell ref="B117:H117"/>
    <mergeCell ref="B118:H118"/>
    <mergeCell ref="B119:H119"/>
    <mergeCell ref="B132:H132"/>
    <mergeCell ref="B133:H133"/>
    <mergeCell ref="B134:H134"/>
    <mergeCell ref="B135:H135"/>
    <mergeCell ref="B136:H136"/>
    <mergeCell ref="B137:H137"/>
    <mergeCell ref="B126:H126"/>
    <mergeCell ref="B127:H127"/>
    <mergeCell ref="B128:H128"/>
    <mergeCell ref="B129:H129"/>
    <mergeCell ref="B130:H130"/>
    <mergeCell ref="B131:H131"/>
    <mergeCell ref="B144:H144"/>
    <mergeCell ref="B145:H145"/>
    <mergeCell ref="B146:H146"/>
    <mergeCell ref="B147:H147"/>
    <mergeCell ref="B148:H148"/>
    <mergeCell ref="B149:H149"/>
    <mergeCell ref="B138:H138"/>
    <mergeCell ref="B139:H139"/>
    <mergeCell ref="B140:H140"/>
    <mergeCell ref="B141:H141"/>
    <mergeCell ref="B142:H142"/>
    <mergeCell ref="B143:H143"/>
    <mergeCell ref="B156:H156"/>
    <mergeCell ref="B157:H157"/>
    <mergeCell ref="B158:H158"/>
    <mergeCell ref="B159:H159"/>
    <mergeCell ref="B160:H160"/>
    <mergeCell ref="B161:H161"/>
    <mergeCell ref="B150:H150"/>
    <mergeCell ref="B151:H151"/>
    <mergeCell ref="B152:H152"/>
    <mergeCell ref="B153:H153"/>
    <mergeCell ref="B154:H154"/>
    <mergeCell ref="B155:H155"/>
    <mergeCell ref="B168:H168"/>
    <mergeCell ref="B169:H169"/>
    <mergeCell ref="B182:H182"/>
    <mergeCell ref="B255:H255"/>
    <mergeCell ref="B256:H256"/>
    <mergeCell ref="B257:H257"/>
    <mergeCell ref="B162:H162"/>
    <mergeCell ref="B163:H163"/>
    <mergeCell ref="B164:H164"/>
    <mergeCell ref="B165:H165"/>
    <mergeCell ref="B166:H166"/>
    <mergeCell ref="B167:H167"/>
    <mergeCell ref="B170:H170"/>
    <mergeCell ref="B171:H171"/>
    <mergeCell ref="B172:H172"/>
    <mergeCell ref="B173:H173"/>
    <mergeCell ref="B174:H174"/>
    <mergeCell ref="B175:H175"/>
    <mergeCell ref="B176:H176"/>
    <mergeCell ref="B177:H177"/>
    <mergeCell ref="B178:H178"/>
    <mergeCell ref="B179:H179"/>
    <mergeCell ref="B180:H180"/>
    <mergeCell ref="A181:N181"/>
    <mergeCell ref="B264:H264"/>
    <mergeCell ref="B265:H265"/>
    <mergeCell ref="B266:H266"/>
    <mergeCell ref="B267:H267"/>
    <mergeCell ref="B268:H268"/>
    <mergeCell ref="B269:H269"/>
    <mergeCell ref="B258:H258"/>
    <mergeCell ref="B259:H259"/>
    <mergeCell ref="B260:H260"/>
    <mergeCell ref="B261:H261"/>
    <mergeCell ref="B262:H262"/>
    <mergeCell ref="B263:H263"/>
    <mergeCell ref="B276:H276"/>
    <mergeCell ref="B277:H277"/>
    <mergeCell ref="B278:H278"/>
    <mergeCell ref="B279:H279"/>
    <mergeCell ref="B280:H280"/>
    <mergeCell ref="B281:H281"/>
    <mergeCell ref="B270:H270"/>
    <mergeCell ref="B271:H271"/>
    <mergeCell ref="B272:H272"/>
    <mergeCell ref="B273:H273"/>
    <mergeCell ref="B274:H274"/>
    <mergeCell ref="B275:H275"/>
    <mergeCell ref="B288:H288"/>
    <mergeCell ref="B289:H289"/>
    <mergeCell ref="B290:H290"/>
    <mergeCell ref="B291:H291"/>
    <mergeCell ref="B292:H292"/>
    <mergeCell ref="B293:H293"/>
    <mergeCell ref="B282:H282"/>
    <mergeCell ref="B283:H283"/>
    <mergeCell ref="B284:H284"/>
    <mergeCell ref="B285:H285"/>
    <mergeCell ref="B286:H286"/>
    <mergeCell ref="B287:H287"/>
    <mergeCell ref="B300:H300"/>
    <mergeCell ref="B301:H301"/>
    <mergeCell ref="B302:H302"/>
    <mergeCell ref="B303:H303"/>
    <mergeCell ref="B304:H304"/>
    <mergeCell ref="B305:H305"/>
    <mergeCell ref="B294:H294"/>
    <mergeCell ref="B295:H295"/>
    <mergeCell ref="B296:H296"/>
    <mergeCell ref="B297:H297"/>
    <mergeCell ref="B298:H298"/>
    <mergeCell ref="B299:H299"/>
    <mergeCell ref="B312:H312"/>
    <mergeCell ref="B313:H313"/>
    <mergeCell ref="B314:H314"/>
    <mergeCell ref="B315:H315"/>
    <mergeCell ref="B316:H316"/>
    <mergeCell ref="B317:H317"/>
    <mergeCell ref="B306:H306"/>
    <mergeCell ref="B307:H307"/>
    <mergeCell ref="B308:H308"/>
    <mergeCell ref="B309:H309"/>
    <mergeCell ref="B310:H310"/>
    <mergeCell ref="B311:H311"/>
    <mergeCell ref="B324:H324"/>
    <mergeCell ref="B325:H325"/>
    <mergeCell ref="B326:H326"/>
    <mergeCell ref="B327:H327"/>
    <mergeCell ref="B328:H328"/>
    <mergeCell ref="B329:H329"/>
    <mergeCell ref="B318:H318"/>
    <mergeCell ref="B319:H319"/>
    <mergeCell ref="B320:H320"/>
    <mergeCell ref="B321:H321"/>
    <mergeCell ref="B322:H322"/>
    <mergeCell ref="B323:H323"/>
    <mergeCell ref="B336:H336"/>
    <mergeCell ref="B337:H337"/>
    <mergeCell ref="B338:H338"/>
    <mergeCell ref="B339:H339"/>
    <mergeCell ref="B340:H340"/>
    <mergeCell ref="B341:H341"/>
    <mergeCell ref="B330:H330"/>
    <mergeCell ref="B331:H331"/>
    <mergeCell ref="B332:H332"/>
    <mergeCell ref="A333:N333"/>
    <mergeCell ref="B334:H334"/>
    <mergeCell ref="B335:H335"/>
    <mergeCell ref="B348:H348"/>
    <mergeCell ref="B349:H349"/>
    <mergeCell ref="B350:H350"/>
    <mergeCell ref="B351:H351"/>
    <mergeCell ref="B352:H352"/>
    <mergeCell ref="B353:H353"/>
    <mergeCell ref="B342:H342"/>
    <mergeCell ref="B343:H343"/>
    <mergeCell ref="B344:H344"/>
    <mergeCell ref="B345:H345"/>
    <mergeCell ref="B346:H346"/>
    <mergeCell ref="B347:H347"/>
    <mergeCell ref="B360:H360"/>
    <mergeCell ref="B361:H361"/>
    <mergeCell ref="B362:H362"/>
    <mergeCell ref="B363:H363"/>
    <mergeCell ref="B364:H364"/>
    <mergeCell ref="B365:H365"/>
    <mergeCell ref="B354:H354"/>
    <mergeCell ref="B355:H355"/>
    <mergeCell ref="B356:H356"/>
    <mergeCell ref="B357:H357"/>
    <mergeCell ref="B358:H358"/>
    <mergeCell ref="B359:H359"/>
    <mergeCell ref="B372:H372"/>
    <mergeCell ref="B373:H373"/>
    <mergeCell ref="B374:H374"/>
    <mergeCell ref="B375:H375"/>
    <mergeCell ref="B376:H376"/>
    <mergeCell ref="B377:H377"/>
    <mergeCell ref="B366:H366"/>
    <mergeCell ref="B367:H367"/>
    <mergeCell ref="B368:H368"/>
    <mergeCell ref="B369:H369"/>
    <mergeCell ref="B370:H370"/>
    <mergeCell ref="B371:H371"/>
    <mergeCell ref="A384:A385"/>
    <mergeCell ref="B384:H385"/>
    <mergeCell ref="I384:I385"/>
    <mergeCell ref="J384:K384"/>
    <mergeCell ref="L384:M384"/>
    <mergeCell ref="N384:N385"/>
    <mergeCell ref="B378:H378"/>
    <mergeCell ref="B379:H379"/>
    <mergeCell ref="B380:H380"/>
    <mergeCell ref="B381:H381"/>
    <mergeCell ref="B382:H382"/>
    <mergeCell ref="A383:N383"/>
    <mergeCell ref="B392:H392"/>
    <mergeCell ref="B393:H393"/>
    <mergeCell ref="B394:H394"/>
    <mergeCell ref="B395:H395"/>
    <mergeCell ref="B396:H396"/>
    <mergeCell ref="B397:H397"/>
    <mergeCell ref="B386:H386"/>
    <mergeCell ref="A387:H387"/>
    <mergeCell ref="B388:H388"/>
    <mergeCell ref="B389:H389"/>
    <mergeCell ref="B390:H390"/>
    <mergeCell ref="B391:H391"/>
    <mergeCell ref="B404:H404"/>
    <mergeCell ref="B405:H405"/>
    <mergeCell ref="B406:H406"/>
    <mergeCell ref="B407:H407"/>
    <mergeCell ref="B408:H408"/>
    <mergeCell ref="B409:H409"/>
    <mergeCell ref="B398:H398"/>
    <mergeCell ref="B399:H399"/>
    <mergeCell ref="B400:H400"/>
    <mergeCell ref="B401:H401"/>
    <mergeCell ref="B402:H402"/>
    <mergeCell ref="B403:H403"/>
    <mergeCell ref="B416:H416"/>
    <mergeCell ref="B417:H417"/>
    <mergeCell ref="B418:H418"/>
    <mergeCell ref="B419:H419"/>
    <mergeCell ref="B420:H420"/>
    <mergeCell ref="B421:H421"/>
    <mergeCell ref="B410:H410"/>
    <mergeCell ref="B411:H411"/>
    <mergeCell ref="B412:H412"/>
    <mergeCell ref="B413:H413"/>
    <mergeCell ref="B414:H414"/>
    <mergeCell ref="B415:H415"/>
    <mergeCell ref="B428:H428"/>
    <mergeCell ref="B429:H429"/>
    <mergeCell ref="B430:H430"/>
    <mergeCell ref="B431:H431"/>
    <mergeCell ref="B432:H432"/>
    <mergeCell ref="B433:H433"/>
    <mergeCell ref="B422:H422"/>
    <mergeCell ref="B423:H423"/>
    <mergeCell ref="B424:H424"/>
    <mergeCell ref="B425:H425"/>
    <mergeCell ref="B426:H426"/>
    <mergeCell ref="B427:H427"/>
    <mergeCell ref="B440:H440"/>
    <mergeCell ref="B441:H441"/>
    <mergeCell ref="B442:H442"/>
    <mergeCell ref="B443:H443"/>
    <mergeCell ref="B444:H444"/>
    <mergeCell ref="B445:H445"/>
    <mergeCell ref="B434:H434"/>
    <mergeCell ref="B435:H435"/>
    <mergeCell ref="B436:H436"/>
    <mergeCell ref="B437:H437"/>
    <mergeCell ref="B438:H438"/>
    <mergeCell ref="B439:H439"/>
    <mergeCell ref="B452:H452"/>
    <mergeCell ref="B453:H453"/>
    <mergeCell ref="B454:H454"/>
    <mergeCell ref="B455:H455"/>
    <mergeCell ref="B456:H456"/>
    <mergeCell ref="B457:H457"/>
    <mergeCell ref="B446:H446"/>
    <mergeCell ref="B447:H447"/>
    <mergeCell ref="B448:H448"/>
    <mergeCell ref="B449:H449"/>
    <mergeCell ref="B450:H450"/>
    <mergeCell ref="B451:H451"/>
    <mergeCell ref="B464:H464"/>
    <mergeCell ref="B465:H465"/>
    <mergeCell ref="A471:N471"/>
    <mergeCell ref="B458:H458"/>
    <mergeCell ref="B459:H459"/>
    <mergeCell ref="B460:H460"/>
    <mergeCell ref="B461:H461"/>
    <mergeCell ref="B462:H462"/>
    <mergeCell ref="B463:H463"/>
  </mergeCells>
  <printOptions/>
  <pageMargins left="0.3937007874015748" right="0.3937007874015748" top="0.5905511811023623" bottom="0.3937007874015748" header="0" footer="0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исполнению ИП</dc:title>
  <dc:subject/>
  <dc:creator>Куклин Василий</dc:creator>
  <cp:keywords/>
  <dc:description/>
  <cp:lastModifiedBy>Polzavatel</cp:lastModifiedBy>
  <cp:lastPrinted>2021-03-31T12:41:22Z</cp:lastPrinted>
  <dcterms:created xsi:type="dcterms:W3CDTF">2020-01-16T06:58:17Z</dcterms:created>
  <dcterms:modified xsi:type="dcterms:W3CDTF">2022-04-01T13:31:03Z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XXJ7TYMEEKJ2-195678395-25</vt:lpwstr>
  </property>
  <property fmtid="{D5CDD505-2E9C-101B-9397-08002B2CF9AE}" pid="4" name="_dlc_DocIdItemGu">
    <vt:lpwstr>cacb6566-4b53-4589-b91a-65724686d9ab</vt:lpwstr>
  </property>
  <property fmtid="{D5CDD505-2E9C-101B-9397-08002B2CF9AE}" pid="5" name="_dlc_DocIdU">
    <vt:lpwstr>https://vip.gov.mari.ru/mecon/_layouts/DocIdRedir.aspx?ID=XXJ7TYMEEKJ2-195678395-25, XXJ7TYMEEKJ2-195678395-25</vt:lpwstr>
  </property>
  <property fmtid="{D5CDD505-2E9C-101B-9397-08002B2CF9AE}" pid="6" name="Пап">
    <vt:lpwstr>за 2021 год</vt:lpwstr>
  </property>
  <property fmtid="{D5CDD505-2E9C-101B-9397-08002B2CF9AE}" pid="7" name="Описан">
    <vt:lpwstr>за 2021 год</vt:lpwstr>
  </property>
</Properties>
</file>