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Ронга" sheetId="1" r:id="rId1"/>
  </sheets>
  <definedNames>
    <definedName name="_xlnm.Print_Area" localSheetId="0">'Ронга'!$A$1:$D$60</definedName>
  </definedNames>
  <calcPr fullCalcOnLoad="1"/>
</workbook>
</file>

<file path=xl/sharedStrings.xml><?xml version="1.0" encoding="utf-8"?>
<sst xmlns="http://schemas.openxmlformats.org/spreadsheetml/2006/main" count="58" uniqueCount="58">
  <si>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</si>
  <si>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</si>
  <si>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</si>
  <si>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</si>
  <si>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</si>
  <si>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</si>
  <si>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</si>
  <si>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</si>
  <si>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</si>
  <si>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</si>
  <si>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</si>
  <si>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</si>
  <si>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</si>
  <si>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</si>
  <si>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</si>
  <si>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</si>
  <si>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</si>
  <si>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</si>
  <si>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</si>
  <si>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</si>
  <si>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</si>
  <si>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</si>
  <si>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</si>
  <si>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</si>
  <si>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</si>
  <si>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</si>
  <si>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</si>
  <si>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</si>
  <si>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</si>
  <si>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</si>
  <si>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</si>
  <si>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</si>
  <si>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</si>
  <si>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00010000000000000000 Налоговые и неналоговые доходы  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</si>
  <si>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</si>
  <si>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</si>
  <si>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</si>
  <si>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</si>
  <si>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</si>
  <si>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</si>
  <si>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</si>
  <si>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</si>
  <si>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</si>
  <si>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</si>
  <si>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</si>
  <si>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</si>
  <si>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</si>
  <si>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</si>
  <si>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</si>
  <si>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</si>
  <si>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</si>
  <si>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</si>
  <si>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</si>
  <si>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Ронгинского сельского поселения Советского муниципального района Республики Марий Эл</t>
  </si>
  <si>
    <t xml:space="preserve"> Руководитель финансового управления </t>
  </si>
  <si>
    <t>Е.С. Кропотова</t>
  </si>
  <si>
    <t>на 1 декабря  2021 г.</t>
  </si>
  <si>
    <t>Факт на 01.12.21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</si>
</sst>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3" borderId="0" xfId="0" applyNumberFormat="1" applyFont="1" applyFill="1" applyBorder="1" applyAlignment="1">
      <alignment horizontal="right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28" t="s">
        <v>43</v>
      </c>
      <c r="B1" s="28"/>
      <c r="C1" s="28"/>
      <c r="D1" s="28"/>
    </row>
    <row r="2" spans="1:4" ht="15.75">
      <c r="A2" s="28" t="s">
        <v>53</v>
      </c>
      <c r="B2" s="28"/>
      <c r="C2" s="28"/>
      <c r="D2" s="28"/>
    </row>
    <row r="3" spans="1:4" ht="15.75">
      <c r="A3" s="28" t="s">
        <v>56</v>
      </c>
      <c r="B3" s="28"/>
      <c r="C3" s="28"/>
      <c r="D3" s="28"/>
    </row>
    <row r="4" spans="1:4" ht="7.5" customHeight="1">
      <c r="A4" s="16"/>
      <c r="B4" s="16"/>
      <c r="C4" s="16"/>
      <c r="D4" s="16"/>
    </row>
    <row r="5" spans="1:4" ht="36.75" customHeight="1">
      <c r="A5" s="17" t="s">
        <v>2</v>
      </c>
      <c r="B5" s="17" t="s">
        <v>51</v>
      </c>
      <c r="C5" s="17" t="s">
        <v>57</v>
      </c>
      <c r="D5" s="25" t="s">
        <v>3</v>
      </c>
    </row>
    <row r="6" spans="1:4" ht="25.5" customHeight="1" hidden="1">
      <c r="A6" s="11"/>
      <c r="B6" s="19"/>
      <c r="C6" s="19"/>
      <c r="D6" s="19"/>
    </row>
    <row r="7" spans="1:4" ht="21.75" customHeight="1">
      <c r="A7" s="6" t="s">
        <v>33</v>
      </c>
      <c r="B7" s="7">
        <f>SUM(B8:B17)</f>
        <v>1798</v>
      </c>
      <c r="C7" s="7">
        <f>SUM(C8:C18)</f>
        <v>1972.60244</v>
      </c>
      <c r="D7" s="8">
        <f aca="true" t="shared" si="0" ref="D7:D13">C7/B7*100</f>
        <v>109.7109254727475</v>
      </c>
    </row>
    <row r="8" spans="1:4" ht="18.75" customHeight="1">
      <c r="A8" s="3" t="s">
        <v>23</v>
      </c>
      <c r="B8" s="9">
        <v>300</v>
      </c>
      <c r="C8" s="20">
        <v>355.68415</v>
      </c>
      <c r="D8" s="8">
        <f t="shared" si="0"/>
        <v>118.56138333333332</v>
      </c>
    </row>
    <row r="9" spans="1:4" ht="18.75" customHeight="1">
      <c r="A9" s="3" t="s">
        <v>24</v>
      </c>
      <c r="B9" s="9">
        <v>38</v>
      </c>
      <c r="C9" s="20">
        <v>90.63079</v>
      </c>
      <c r="D9" s="8">
        <f t="shared" si="0"/>
        <v>238.5020789473684</v>
      </c>
    </row>
    <row r="10" spans="1:4" ht="18.75" customHeight="1">
      <c r="A10" s="3" t="s">
        <v>25</v>
      </c>
      <c r="B10" s="9">
        <v>312</v>
      </c>
      <c r="C10" s="9">
        <v>106.68997</v>
      </c>
      <c r="D10" s="8">
        <f t="shared" si="0"/>
        <v>34.195503205128205</v>
      </c>
    </row>
    <row r="11" spans="1:4" ht="21" customHeight="1">
      <c r="A11" s="3" t="s">
        <v>26</v>
      </c>
      <c r="B11" s="9">
        <v>557</v>
      </c>
      <c r="C11" s="9">
        <v>330.2562</v>
      </c>
      <c r="D11" s="8">
        <f t="shared" si="0"/>
        <v>59.29195691202872</v>
      </c>
    </row>
    <row r="12" spans="1:4" ht="0.75" customHeight="1" hidden="1">
      <c r="A12" s="3" t="s">
        <v>27</v>
      </c>
      <c r="B12" s="9">
        <v>0</v>
      </c>
      <c r="C12" s="9">
        <v>0</v>
      </c>
      <c r="D12" s="8"/>
    </row>
    <row r="13" spans="1:4" ht="30.75" customHeight="1">
      <c r="A13" s="3" t="s">
        <v>20</v>
      </c>
      <c r="B13" s="9">
        <v>406</v>
      </c>
      <c r="C13" s="20">
        <v>912.14454</v>
      </c>
      <c r="D13" s="8">
        <f t="shared" si="0"/>
        <v>224.66614285714286</v>
      </c>
    </row>
    <row r="14" spans="1:4" ht="41.25" customHeight="1" hidden="1">
      <c r="A14" s="3" t="s">
        <v>28</v>
      </c>
      <c r="B14" s="9">
        <v>0</v>
      </c>
      <c r="C14" s="20">
        <v>0</v>
      </c>
      <c r="D14" s="5">
        <v>0</v>
      </c>
    </row>
    <row r="15" spans="1:4" ht="33.75" customHeight="1">
      <c r="A15" s="3" t="s">
        <v>29</v>
      </c>
      <c r="B15" s="9">
        <v>67</v>
      </c>
      <c r="C15" s="9">
        <v>67.51332</v>
      </c>
      <c r="D15" s="8">
        <f aca="true" t="shared" si="1" ref="D15:D22">C15/B15*100</f>
        <v>100.76614925373133</v>
      </c>
    </row>
    <row r="16" spans="1:4" ht="61.5" customHeight="1">
      <c r="A16" s="10" t="s">
        <v>30</v>
      </c>
      <c r="B16" s="9">
        <v>118</v>
      </c>
      <c r="C16" s="9">
        <v>107.08348</v>
      </c>
      <c r="D16" s="8">
        <f t="shared" si="1"/>
        <v>90.74871186440677</v>
      </c>
    </row>
    <row r="17" spans="1:4" ht="36.75" customHeight="1" hidden="1">
      <c r="A17" s="3" t="s">
        <v>32</v>
      </c>
      <c r="B17" s="9"/>
      <c r="C17" s="9"/>
      <c r="D17" s="8" t="e">
        <f t="shared" si="1"/>
        <v>#DIV/0!</v>
      </c>
    </row>
    <row r="18" spans="1:4" ht="69" customHeight="1">
      <c r="A18" s="26" t="s">
        <v>50</v>
      </c>
      <c r="B18" s="9">
        <v>0</v>
      </c>
      <c r="C18" s="9">
        <v>2.59999</v>
      </c>
      <c r="D18" s="8"/>
    </row>
    <row r="19" spans="1:4" ht="16.5" customHeight="1">
      <c r="A19" s="6" t="s">
        <v>4</v>
      </c>
      <c r="B19" s="15">
        <f>B20+B21+B24+B25+B26+B28+B29+B30+B31+B32+B33</f>
        <v>6107.10413</v>
      </c>
      <c r="C19" s="15">
        <f>C20+C21+C24+C25+C26+C28+C29+C30+C31+C32+C33</f>
        <v>5010.9397500000005</v>
      </c>
      <c r="D19" s="8">
        <f t="shared" si="1"/>
        <v>82.05099574747223</v>
      </c>
    </row>
    <row r="20" spans="1:4" ht="37.5" customHeight="1">
      <c r="A20" s="21" t="s">
        <v>36</v>
      </c>
      <c r="B20" s="18">
        <v>1231.43059</v>
      </c>
      <c r="C20" s="18">
        <v>1108.93885</v>
      </c>
      <c r="D20" s="8">
        <f t="shared" si="1"/>
        <v>90.0528912474068</v>
      </c>
    </row>
    <row r="21" spans="1:4" ht="21.75" customHeight="1">
      <c r="A21" s="3" t="s">
        <v>37</v>
      </c>
      <c r="B21" s="18">
        <v>222.4</v>
      </c>
      <c r="C21" s="18">
        <v>187.43878</v>
      </c>
      <c r="D21" s="8">
        <f t="shared" si="1"/>
        <v>84.28002697841727</v>
      </c>
    </row>
    <row r="22" spans="1:4" ht="88.5" customHeight="1" hidden="1">
      <c r="A22" s="14" t="s">
        <v>45</v>
      </c>
      <c r="B22" s="18"/>
      <c r="C22" s="18"/>
      <c r="D22" s="8" t="e">
        <f t="shared" si="1"/>
        <v>#DIV/0!</v>
      </c>
    </row>
    <row r="23" spans="1:4" ht="44.25" customHeight="1" hidden="1">
      <c r="A23" s="22"/>
      <c r="B23" s="18"/>
      <c r="C23" s="18"/>
      <c r="D23" s="5"/>
    </row>
    <row r="24" spans="1:4" ht="32.25" customHeight="1">
      <c r="A24" s="22" t="s">
        <v>34</v>
      </c>
      <c r="B24" s="18">
        <v>1019.80102</v>
      </c>
      <c r="C24" s="18">
        <v>1019.80073</v>
      </c>
      <c r="D24" s="8">
        <f aca="true" t="shared" si="2" ref="D24:D35">C24/B24*100</f>
        <v>99.99997156308002</v>
      </c>
    </row>
    <row r="25" spans="1:4" ht="0.75" customHeight="1">
      <c r="A25" s="22" t="s">
        <v>52</v>
      </c>
      <c r="B25" s="18">
        <v>0</v>
      </c>
      <c r="C25" s="18">
        <v>0</v>
      </c>
      <c r="D25" s="8" t="e">
        <f t="shared" si="2"/>
        <v>#DIV/0!</v>
      </c>
    </row>
    <row r="26" spans="1:4" ht="82.5" customHeight="1">
      <c r="A26" s="21" t="s">
        <v>35</v>
      </c>
      <c r="B26" s="18">
        <v>289.7</v>
      </c>
      <c r="C26" s="18">
        <v>217.5</v>
      </c>
      <c r="D26" s="8">
        <f t="shared" si="2"/>
        <v>75.07766655160512</v>
      </c>
    </row>
    <row r="27" spans="1:4" ht="0.75" customHeight="1">
      <c r="A27" s="21" t="s">
        <v>38</v>
      </c>
      <c r="B27" s="18"/>
      <c r="C27" s="18">
        <v>0</v>
      </c>
      <c r="D27" s="8" t="e">
        <f t="shared" si="2"/>
        <v>#DIV/0!</v>
      </c>
    </row>
    <row r="28" spans="1:4" ht="60" customHeight="1">
      <c r="A28" s="21" t="s">
        <v>39</v>
      </c>
      <c r="B28" s="18">
        <v>67.86306</v>
      </c>
      <c r="C28" s="18">
        <v>0.1</v>
      </c>
      <c r="D28" s="8">
        <f t="shared" si="2"/>
        <v>0.14735557164678398</v>
      </c>
    </row>
    <row r="29" spans="1:4" ht="105" customHeight="1">
      <c r="A29" s="21" t="s">
        <v>40</v>
      </c>
      <c r="B29" s="18">
        <v>0.1</v>
      </c>
      <c r="C29" s="18">
        <v>0.1</v>
      </c>
      <c r="D29" s="8">
        <f t="shared" si="2"/>
        <v>100</v>
      </c>
    </row>
    <row r="30" spans="1:4" ht="60" customHeight="1">
      <c r="A30" s="21" t="s">
        <v>41</v>
      </c>
      <c r="B30" s="18">
        <v>947.763</v>
      </c>
      <c r="C30" s="18">
        <v>896.15056</v>
      </c>
      <c r="D30" s="8">
        <f t="shared" si="2"/>
        <v>94.55428836111982</v>
      </c>
    </row>
    <row r="31" spans="1:4" ht="48" customHeight="1">
      <c r="A31" s="21" t="s">
        <v>44</v>
      </c>
      <c r="B31" s="18">
        <v>1587.94646</v>
      </c>
      <c r="C31" s="18">
        <v>840.81083</v>
      </c>
      <c r="D31" s="8">
        <f t="shared" si="2"/>
        <v>52.94957047859158</v>
      </c>
    </row>
    <row r="32" spans="1:4" ht="61.5" customHeight="1">
      <c r="A32" s="3" t="s">
        <v>48</v>
      </c>
      <c r="B32" s="18">
        <v>0.1</v>
      </c>
      <c r="C32" s="18">
        <v>0.1</v>
      </c>
      <c r="D32" s="8">
        <f t="shared" si="2"/>
        <v>100</v>
      </c>
    </row>
    <row r="33" spans="1:4" ht="63" customHeight="1">
      <c r="A33" s="3" t="s">
        <v>49</v>
      </c>
      <c r="B33" s="18">
        <v>740</v>
      </c>
      <c r="C33" s="18">
        <v>740</v>
      </c>
      <c r="D33" s="8">
        <f t="shared" si="2"/>
        <v>100</v>
      </c>
    </row>
    <row r="34" spans="1:4" ht="18" customHeight="1">
      <c r="A34" s="6" t="s">
        <v>1</v>
      </c>
      <c r="B34" s="7">
        <f>B19+B7</f>
        <v>7905.10413</v>
      </c>
      <c r="C34" s="7">
        <f>C19+C7</f>
        <v>6983.54219</v>
      </c>
      <c r="D34" s="8">
        <f t="shared" si="2"/>
        <v>88.34219100919042</v>
      </c>
    </row>
    <row r="35" spans="1:4" ht="15" customHeight="1">
      <c r="A35" s="6" t="s">
        <v>22</v>
      </c>
      <c r="B35" s="7">
        <f>B37+B41+B43+B46+B50+B54</f>
        <v>8520.704129999998</v>
      </c>
      <c r="C35" s="7">
        <f>C37+C41+C43+C46+C50+C54</f>
        <v>7306.445339999999</v>
      </c>
      <c r="D35" s="8">
        <f t="shared" si="2"/>
        <v>85.74931400651745</v>
      </c>
    </row>
    <row r="36" spans="1:4" ht="16.5" customHeight="1" hidden="1">
      <c r="A36" s="6"/>
      <c r="B36" s="4"/>
      <c r="C36" s="4"/>
      <c r="D36" s="5"/>
    </row>
    <row r="37" spans="1:4" ht="15.75" customHeight="1">
      <c r="A37" s="6" t="s">
        <v>17</v>
      </c>
      <c r="B37" s="7">
        <f>B38+B39+B40</f>
        <v>2423.41083</v>
      </c>
      <c r="C37" s="7">
        <f>C38+C39+C40</f>
        <v>2192.04167</v>
      </c>
      <c r="D37" s="8">
        <f>C37/B37*100</f>
        <v>90.45274713078675</v>
      </c>
    </row>
    <row r="38" spans="1:4" ht="45.75" customHeight="1">
      <c r="A38" s="13" t="s">
        <v>10</v>
      </c>
      <c r="B38" s="4">
        <v>2136.91083</v>
      </c>
      <c r="C38" s="4">
        <v>1913.93748</v>
      </c>
      <c r="D38" s="5">
        <f>C38/B38*100</f>
        <v>89.56562216496418</v>
      </c>
    </row>
    <row r="39" spans="1:4" ht="13.5" customHeight="1">
      <c r="A39" s="13" t="s">
        <v>14</v>
      </c>
      <c r="B39" s="24">
        <v>1</v>
      </c>
      <c r="C39" s="24">
        <v>0</v>
      </c>
      <c r="D39" s="5">
        <f>C39/B39*100</f>
        <v>0</v>
      </c>
    </row>
    <row r="40" spans="1:4" ht="13.5" customHeight="1">
      <c r="A40" s="3" t="s">
        <v>8</v>
      </c>
      <c r="B40" s="24">
        <v>285.5</v>
      </c>
      <c r="C40" s="24">
        <v>278.10419</v>
      </c>
      <c r="D40" s="5">
        <f>C40/B40*100</f>
        <v>97.40952364273205</v>
      </c>
    </row>
    <row r="41" spans="1:4" ht="16.5" customHeight="1">
      <c r="A41" s="6" t="s">
        <v>18</v>
      </c>
      <c r="B41" s="23">
        <f>B42</f>
        <v>222.4</v>
      </c>
      <c r="C41" s="23">
        <f>C42</f>
        <v>187.43878</v>
      </c>
      <c r="D41" s="8">
        <f>C41/B41*100</f>
        <v>84.28002697841727</v>
      </c>
    </row>
    <row r="42" spans="1:4" ht="14.25" customHeight="1">
      <c r="A42" s="3" t="s">
        <v>5</v>
      </c>
      <c r="B42" s="24">
        <v>222.4</v>
      </c>
      <c r="C42" s="24">
        <v>187.43878</v>
      </c>
      <c r="D42" s="5">
        <f>C42/B42*100</f>
        <v>84.28002697841727</v>
      </c>
    </row>
    <row r="43" spans="1:4" ht="14.25">
      <c r="A43" s="6" t="s">
        <v>31</v>
      </c>
      <c r="B43" s="23">
        <f>B44+B45</f>
        <v>14</v>
      </c>
      <c r="C43" s="23">
        <f>C44+C45</f>
        <v>14</v>
      </c>
      <c r="D43" s="8">
        <v>0</v>
      </c>
    </row>
    <row r="44" spans="1:4" ht="30">
      <c r="A44" s="3" t="s">
        <v>46</v>
      </c>
      <c r="B44" s="24">
        <v>0</v>
      </c>
      <c r="C44" s="24">
        <v>0</v>
      </c>
      <c r="D44" s="5">
        <v>0</v>
      </c>
    </row>
    <row r="45" spans="1:4" ht="15" customHeight="1">
      <c r="A45" s="3" t="s">
        <v>19</v>
      </c>
      <c r="B45" s="24">
        <v>14</v>
      </c>
      <c r="C45" s="24">
        <v>14</v>
      </c>
      <c r="D45" s="5">
        <v>0</v>
      </c>
    </row>
    <row r="46" spans="1:4" ht="15" customHeight="1">
      <c r="A46" s="6" t="s">
        <v>13</v>
      </c>
      <c r="B46" s="23">
        <f>B47+B48+B49</f>
        <v>1282.46729</v>
      </c>
      <c r="C46" s="23">
        <f>C47+C48+C49</f>
        <v>1158.6548500000001</v>
      </c>
      <c r="D46" s="8">
        <f aca="true" t="shared" si="3" ref="D46:D55">C46/B46*100</f>
        <v>90.34576234688996</v>
      </c>
    </row>
    <row r="47" spans="1:4" ht="15" customHeight="1">
      <c r="A47" s="3" t="s">
        <v>42</v>
      </c>
      <c r="B47" s="24">
        <v>0</v>
      </c>
      <c r="C47" s="24">
        <v>0</v>
      </c>
      <c r="D47" s="5">
        <v>0</v>
      </c>
    </row>
    <row r="48" spans="1:4" ht="18" customHeight="1">
      <c r="A48" s="3" t="s">
        <v>21</v>
      </c>
      <c r="B48" s="24">
        <v>1237.463</v>
      </c>
      <c r="C48" s="24">
        <v>1113.65056</v>
      </c>
      <c r="D48" s="5">
        <f t="shared" si="3"/>
        <v>89.99465519373105</v>
      </c>
    </row>
    <row r="49" spans="1:4" ht="18" customHeight="1">
      <c r="A49" s="3" t="s">
        <v>16</v>
      </c>
      <c r="B49" s="24">
        <v>45.00429</v>
      </c>
      <c r="C49" s="24">
        <v>45.00429</v>
      </c>
      <c r="D49" s="5">
        <f t="shared" si="3"/>
        <v>100</v>
      </c>
    </row>
    <row r="50" spans="1:4" ht="17.25" customHeight="1">
      <c r="A50" s="6" t="s">
        <v>6</v>
      </c>
      <c r="B50" s="23">
        <f>B51+B52+B53</f>
        <v>4505.62601</v>
      </c>
      <c r="C50" s="23">
        <f>C51+C52+C53</f>
        <v>3693.65914</v>
      </c>
      <c r="D50" s="8">
        <f t="shared" si="3"/>
        <v>81.97882229466266</v>
      </c>
    </row>
    <row r="51" spans="1:4" ht="14.25" customHeight="1">
      <c r="A51" s="3" t="s">
        <v>15</v>
      </c>
      <c r="B51" s="24">
        <v>1209.33134</v>
      </c>
      <c r="C51" s="24">
        <v>577.56806</v>
      </c>
      <c r="D51" s="5">
        <f t="shared" si="3"/>
        <v>47.75928985682286</v>
      </c>
    </row>
    <row r="52" spans="1:4" ht="14.25" customHeight="1">
      <c r="A52" s="12" t="s">
        <v>9</v>
      </c>
      <c r="B52" s="24">
        <v>807.96306</v>
      </c>
      <c r="C52" s="24">
        <v>790</v>
      </c>
      <c r="D52" s="5">
        <f t="shared" si="3"/>
        <v>97.77674736763336</v>
      </c>
    </row>
    <row r="53" spans="1:4" ht="14.25" customHeight="1">
      <c r="A53" s="3" t="s">
        <v>7</v>
      </c>
      <c r="B53" s="24">
        <v>2488.33161</v>
      </c>
      <c r="C53" s="24">
        <v>2326.09108</v>
      </c>
      <c r="D53" s="5">
        <f t="shared" si="3"/>
        <v>93.47994739334602</v>
      </c>
    </row>
    <row r="54" spans="1:4" ht="14.25" customHeight="1">
      <c r="A54" s="6" t="s">
        <v>11</v>
      </c>
      <c r="B54" s="23">
        <f>B55</f>
        <v>72.8</v>
      </c>
      <c r="C54" s="23">
        <f>C55</f>
        <v>60.6509</v>
      </c>
      <c r="D54" s="8">
        <f t="shared" si="3"/>
        <v>83.31167582417582</v>
      </c>
    </row>
    <row r="55" spans="1:4" ht="15">
      <c r="A55" s="3" t="s">
        <v>12</v>
      </c>
      <c r="B55" s="24">
        <v>72.8</v>
      </c>
      <c r="C55" s="24">
        <v>60.6509</v>
      </c>
      <c r="D55" s="5">
        <f t="shared" si="3"/>
        <v>83.31167582417582</v>
      </c>
    </row>
    <row r="56" spans="1:4" ht="15" customHeight="1">
      <c r="A56" s="3" t="s">
        <v>0</v>
      </c>
      <c r="B56" s="27">
        <f>B34-B35</f>
        <v>-615.5999999999985</v>
      </c>
      <c r="C56" s="24">
        <f>C34-C35</f>
        <v>-322.9031499999992</v>
      </c>
      <c r="D56" s="5"/>
    </row>
    <row r="57" spans="1:4" ht="16.5" customHeight="1">
      <c r="A57" s="2"/>
      <c r="B57" s="4"/>
      <c r="C57" s="4"/>
      <c r="D57" s="5"/>
    </row>
    <row r="58" spans="1:4" ht="16.5" customHeight="1">
      <c r="A58" s="1" t="s">
        <v>54</v>
      </c>
      <c r="B58" s="1"/>
      <c r="C58" s="1"/>
      <c r="D58" s="1"/>
    </row>
    <row r="59" spans="1:4" ht="12" customHeight="1">
      <c r="A59" s="1" t="s">
        <v>47</v>
      </c>
      <c r="B59" s="1"/>
      <c r="C59" s="1" t="s">
        <v>55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2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Ронгинского сельского поселения на 1 декабря 2021 года</dc:title>
  <dc:subject/>
  <dc:creator>DOHOD1</dc:creator>
  <cp:keywords/>
  <dc:description/>
  <cp:lastModifiedBy>Специалист</cp:lastModifiedBy>
  <cp:lastPrinted>2021-11-10T13:04:51Z</cp:lastPrinted>
  <dcterms:created xsi:type="dcterms:W3CDTF">2007-03-05T11:59:24Z</dcterms:created>
  <dcterms:modified xsi:type="dcterms:W3CDTF">2021-12-06T13:16:52Z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XXJ7TYMEEKJ2-4795-317</vt:lpwstr>
  </property>
  <property fmtid="{D5CDD505-2E9C-101B-9397-08002B2CF9AE}" pid="4" name="_dlc_DocIdItemGu">
    <vt:lpwstr>05b130c7-7be7-49b3-b1c9-2ba020bbb78a</vt:lpwstr>
  </property>
  <property fmtid="{D5CDD505-2E9C-101B-9397-08002B2CF9AE}" pid="5" name="_dlc_DocIdU">
    <vt:lpwstr>https://vip.gov.mari.ru/sovetsk/ronga/_layouts/DocIdRedir.aspx?ID=XXJ7TYMEEKJ2-4795-317, XXJ7TYMEEKJ2-4795-317</vt:lpwstr>
  </property>
  <property fmtid="{D5CDD505-2E9C-101B-9397-08002B2CF9AE}" pid="6" name="Описан">
    <vt:lpwstr/>
  </property>
</Properties>
</file>