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65431" windowWidth="11565" windowHeight="12075" tabRatio="897" firstSheet="14" activeTab="14"/>
  </bookViews>
  <sheets>
    <sheet name="табл 1" sheetId="1" r:id="rId1"/>
    <sheet name="табл 2" sheetId="2" r:id="rId2"/>
    <sheet name="табл 3" sheetId="3" r:id="rId3"/>
    <sheet name="табл 4" sheetId="4" r:id="rId4"/>
    <sheet name="табл 5 " sheetId="5" r:id="rId5"/>
    <sheet name="табл  6" sheetId="6" r:id="rId6"/>
    <sheet name="табл 7" sheetId="7" r:id="rId7"/>
    <sheet name="табл 8" sheetId="8" r:id="rId8"/>
    <sheet name="табл 9" sheetId="9" r:id="rId9"/>
    <sheet name="табл 10" sheetId="10" r:id="rId10"/>
    <sheet name="табл 11" sheetId="11" r:id="rId11"/>
    <sheet name="табл 12" sheetId="12" r:id="rId12"/>
    <sheet name="табл 13" sheetId="13" r:id="rId13"/>
    <sheet name="табл 14" sheetId="14" r:id="rId14"/>
    <sheet name="табл 15" sheetId="15" r:id="rId15"/>
    <sheet name="табл 16" sheetId="16" r:id="rId16"/>
    <sheet name="табл 17" sheetId="17" r:id="rId17"/>
    <sheet name="табл 18" sheetId="18" r:id="rId18"/>
    <sheet name="табл 19" sheetId="19" r:id="rId19"/>
    <sheet name="табл 20" sheetId="20" r:id="rId20"/>
  </sheets>
  <definedNames>
    <definedName name="Z_13949F9C_19DE_4B29_8461_373DE997FB85_.wvu.Cols" localSheetId="5" hidden="1">'табл  6'!#REF!</definedName>
    <definedName name="Z_13949F9C_19DE_4B29_8461_373DE997FB85_.wvu.Cols" localSheetId="4" hidden="1">'табл 5 '!#REF!</definedName>
    <definedName name="Z_13949F9C_19DE_4B29_8461_373DE997FB85_.wvu.Cols" localSheetId="6" hidden="1">'табл 7'!#REF!</definedName>
    <definedName name="Z_13949F9C_19DE_4B29_8461_373DE997FB85_.wvu.Cols" localSheetId="7" hidden="1">'табл 8'!#REF!</definedName>
    <definedName name="Z_13949F9C_19DE_4B29_8461_373DE997FB85_.wvu.PrintArea" localSheetId="5" hidden="1">'табл  6'!$A$1:$C$19</definedName>
    <definedName name="Z_13949F9C_19DE_4B29_8461_373DE997FB85_.wvu.PrintArea" localSheetId="4" hidden="1">'табл 5 '!$A$1:$C$32</definedName>
    <definedName name="Z_13949F9C_19DE_4B29_8461_373DE997FB85_.wvu.PrintArea" localSheetId="6" hidden="1">'табл 7'!$A$1:$C$28</definedName>
    <definedName name="Z_13949F9C_19DE_4B29_8461_373DE997FB85_.wvu.PrintArea" localSheetId="7" hidden="1">'табл 8'!#REF!</definedName>
    <definedName name="Z_13949F9C_19DE_4B29_8461_373DE997FB85_.wvu.Rows" localSheetId="5" hidden="1">'табл  6'!#REF!,'табл  6'!#REF!,'табл  6'!#REF!</definedName>
    <definedName name="Z_13949F9C_19DE_4B29_8461_373DE997FB85_.wvu.Rows" localSheetId="4" hidden="1">'табл 5 '!#REF!,'табл 5 '!#REF!,'табл 5 '!#REF!</definedName>
    <definedName name="Z_13949F9C_19DE_4B29_8461_373DE997FB85_.wvu.Rows" localSheetId="6" hidden="1">'табл 7'!#REF!,'табл 7'!#REF!,'табл 7'!#REF!</definedName>
    <definedName name="Z_13949F9C_19DE_4B29_8461_373DE997FB85_.wvu.Rows" localSheetId="7" hidden="1">'табл 8'!#REF!,'табл 8'!#REF!,'табл 8'!#REF!</definedName>
    <definedName name="Z_27098149_730B_4C24_9464_0ABE6C5B7A40_.wvu.Cols" localSheetId="5" hidden="1">'табл  6'!#REF!</definedName>
    <definedName name="Z_27098149_730B_4C24_9464_0ABE6C5B7A40_.wvu.Cols" localSheetId="4" hidden="1">'табл 5 '!#REF!</definedName>
    <definedName name="Z_27098149_730B_4C24_9464_0ABE6C5B7A40_.wvu.Cols" localSheetId="6" hidden="1">'табл 7'!#REF!</definedName>
    <definedName name="Z_27098149_730B_4C24_9464_0ABE6C5B7A40_.wvu.Cols" localSheetId="7" hidden="1">'табл 8'!#REF!</definedName>
    <definedName name="Z_27098149_730B_4C24_9464_0ABE6C5B7A40_.wvu.PrintArea" localSheetId="5" hidden="1">'табл  6'!$A$1:$C$19</definedName>
    <definedName name="Z_27098149_730B_4C24_9464_0ABE6C5B7A40_.wvu.PrintArea" localSheetId="4" hidden="1">'табл 5 '!$A$1:$C$32</definedName>
    <definedName name="Z_27098149_730B_4C24_9464_0ABE6C5B7A40_.wvu.PrintArea" localSheetId="6" hidden="1">'табл 7'!$A$1:$C$28</definedName>
    <definedName name="Z_27098149_730B_4C24_9464_0ABE6C5B7A40_.wvu.PrintArea" localSheetId="7" hidden="1">'табл 8'!#REF!</definedName>
    <definedName name="Z_27098149_730B_4C24_9464_0ABE6C5B7A40_.wvu.Rows" localSheetId="5" hidden="1">'табл  6'!#REF!,'табл  6'!#REF!,'табл  6'!#REF!</definedName>
    <definedName name="Z_27098149_730B_4C24_9464_0ABE6C5B7A40_.wvu.Rows" localSheetId="4" hidden="1">'табл 5 '!#REF!,'табл 5 '!#REF!,'табл 5 '!#REF!</definedName>
    <definedName name="Z_27098149_730B_4C24_9464_0ABE6C5B7A40_.wvu.Rows" localSheetId="6" hidden="1">'табл 7'!#REF!,'табл 7'!#REF!,'табл 7'!#REF!</definedName>
    <definedName name="Z_27098149_730B_4C24_9464_0ABE6C5B7A40_.wvu.Rows" localSheetId="7" hidden="1">'табл 8'!#REF!,'табл 8'!#REF!,'табл 8'!#REF!</definedName>
    <definedName name="Z_3990EFA9_3A22_4ED0_8C5A_F3803E50B7DF_.wvu.FilterData" localSheetId="5" hidden="1">'табл  6'!$A$1:$G$19</definedName>
    <definedName name="Z_3990EFA9_3A22_4ED0_8C5A_F3803E50B7DF_.wvu.FilterData" localSheetId="4" hidden="1">'табл 5 '!$A$1:$G$32</definedName>
    <definedName name="Z_3990EFA9_3A22_4ED0_8C5A_F3803E50B7DF_.wvu.FilterData" localSheetId="6" hidden="1">'табл 7'!$A$1:$G$28</definedName>
    <definedName name="Z_3990EFA9_3A22_4ED0_8C5A_F3803E50B7DF_.wvu.FilterData" localSheetId="7" hidden="1">'табл 8'!#REF!</definedName>
    <definedName name="Z_3BD24889_0551_449E_8BC9_88278651DE75_.wvu.FilterData" localSheetId="5" hidden="1">'табл  6'!$A$1:$G$19</definedName>
    <definedName name="Z_3BD24889_0551_449E_8BC9_88278651DE75_.wvu.FilterData" localSheetId="4" hidden="1">'табл 5 '!$A$1:$G$32</definedName>
    <definedName name="Z_3BD24889_0551_449E_8BC9_88278651DE75_.wvu.FilterData" localSheetId="6" hidden="1">'табл 7'!$A$1:$G$28</definedName>
    <definedName name="Z_3BD24889_0551_449E_8BC9_88278651DE75_.wvu.FilterData" localSheetId="7" hidden="1">'табл 8'!#REF!</definedName>
    <definedName name="Z_3BD24889_0551_449E_8BC9_88278651DE75_.wvu.PrintArea" localSheetId="5" hidden="1">'табл  6'!$A$1:$C$19</definedName>
    <definedName name="Z_3BD24889_0551_449E_8BC9_88278651DE75_.wvu.PrintArea" localSheetId="4" hidden="1">'табл 5 '!$A$1:$C$32</definedName>
    <definedName name="Z_3BD24889_0551_449E_8BC9_88278651DE75_.wvu.PrintArea" localSheetId="6" hidden="1">'табл 7'!$A$1:$C$28</definedName>
    <definedName name="Z_3BD24889_0551_449E_8BC9_88278651DE75_.wvu.PrintArea" localSheetId="7" hidden="1">'табл 8'!#REF!</definedName>
    <definedName name="Z_4ECD7326_1E50_4CFC_9073_9217FBF30A25_.wvu.Cols" localSheetId="0" hidden="1">'табл 1'!$D:$F</definedName>
    <definedName name="Z_4ECD7326_1E50_4CFC_9073_9217FBF30A25_.wvu.Cols" localSheetId="9" hidden="1">'табл 10'!$D:$E</definedName>
    <definedName name="Z_4ECD7326_1E50_4CFC_9073_9217FBF30A25_.wvu.Cols" localSheetId="10" hidden="1">'табл 11'!$D:$E</definedName>
    <definedName name="Z_4ECD7326_1E50_4CFC_9073_9217FBF30A25_.wvu.Cols" localSheetId="11" hidden="1">'табл 12'!$D:$E</definedName>
    <definedName name="Z_4ECD7326_1E50_4CFC_9073_9217FBF30A25_.wvu.Cols" localSheetId="12" hidden="1">'табл 13'!$D:$E</definedName>
    <definedName name="Z_4ECD7326_1E50_4CFC_9073_9217FBF30A25_.wvu.Cols" localSheetId="13" hidden="1">'табл 14'!$D:$F</definedName>
    <definedName name="Z_4ECD7326_1E50_4CFC_9073_9217FBF30A25_.wvu.Cols" localSheetId="14" hidden="1">'табл 15'!$D:$E</definedName>
    <definedName name="Z_4ECD7326_1E50_4CFC_9073_9217FBF30A25_.wvu.Cols" localSheetId="15" hidden="1">'табл 16'!$D:$E</definedName>
    <definedName name="Z_4ECD7326_1E50_4CFC_9073_9217FBF30A25_.wvu.Cols" localSheetId="16" hidden="1">'табл 17'!$D:$E</definedName>
    <definedName name="Z_4ECD7326_1E50_4CFC_9073_9217FBF30A25_.wvu.Cols" localSheetId="17" hidden="1">'табл 18'!$D:$E</definedName>
    <definedName name="Z_4ECD7326_1E50_4CFC_9073_9217FBF30A25_.wvu.Cols" localSheetId="18" hidden="1">'табл 19'!$D:$E</definedName>
    <definedName name="Z_4ECD7326_1E50_4CFC_9073_9217FBF30A25_.wvu.Cols" localSheetId="1" hidden="1">'табл 2'!$D:$F</definedName>
    <definedName name="Z_4ECD7326_1E50_4CFC_9073_9217FBF30A25_.wvu.Cols" localSheetId="3" hidden="1">'табл 4'!$D:$F</definedName>
    <definedName name="Z_4ECD7326_1E50_4CFC_9073_9217FBF30A25_.wvu.Cols" localSheetId="8" hidden="1">'табл 9'!$D:$E</definedName>
    <definedName name="Z_4ECD7326_1E50_4CFC_9073_9217FBF30A25_.wvu.PrintArea" localSheetId="0" hidden="1">'табл 1'!$A$10:$C$40</definedName>
    <definedName name="Z_4ECD7326_1E50_4CFC_9073_9217FBF30A25_.wvu.PrintArea" localSheetId="9" hidden="1">'табл 10'!$A$1:$C$31</definedName>
    <definedName name="Z_4ECD7326_1E50_4CFC_9073_9217FBF30A25_.wvu.PrintArea" localSheetId="10" hidden="1">'табл 11'!$A$1:$C$31</definedName>
    <definedName name="Z_4ECD7326_1E50_4CFC_9073_9217FBF30A25_.wvu.PrintArea" localSheetId="11" hidden="1">'табл 12'!$A$1:$C$31</definedName>
    <definedName name="Z_4ECD7326_1E50_4CFC_9073_9217FBF30A25_.wvu.PrintArea" localSheetId="12" hidden="1">'табл 13'!$A$1:$C$31</definedName>
    <definedName name="Z_4ECD7326_1E50_4CFC_9073_9217FBF30A25_.wvu.PrintArea" localSheetId="13" hidden="1">'табл 14'!$A$1:$C$34</definedName>
    <definedName name="Z_4ECD7326_1E50_4CFC_9073_9217FBF30A25_.wvu.PrintArea" localSheetId="14" hidden="1">'табл 15'!$A$1:$C$34</definedName>
    <definedName name="Z_4ECD7326_1E50_4CFC_9073_9217FBF30A25_.wvu.PrintArea" localSheetId="15" hidden="1">'табл 16'!$A$1:$C$16</definedName>
    <definedName name="Z_4ECD7326_1E50_4CFC_9073_9217FBF30A25_.wvu.PrintArea" localSheetId="16" hidden="1">'табл 17'!$A$1:$C$30</definedName>
    <definedName name="Z_4ECD7326_1E50_4CFC_9073_9217FBF30A25_.wvu.PrintArea" localSheetId="17" hidden="1">'табл 18'!$A$1:$C$31</definedName>
    <definedName name="Z_4ECD7326_1E50_4CFC_9073_9217FBF30A25_.wvu.PrintArea" localSheetId="18" hidden="1">'табл 19'!$A$1:$C$30</definedName>
    <definedName name="Z_4ECD7326_1E50_4CFC_9073_9217FBF30A25_.wvu.PrintArea" localSheetId="1" hidden="1">'табл 2'!$A$1:$C$30</definedName>
    <definedName name="Z_4ECD7326_1E50_4CFC_9073_9217FBF30A25_.wvu.PrintArea" localSheetId="3" hidden="1">'табл 4'!$A$1:$C$30</definedName>
    <definedName name="Z_4ECD7326_1E50_4CFC_9073_9217FBF30A25_.wvu.PrintArea" localSheetId="8" hidden="1">'табл 9'!$A$1:$C$31</definedName>
    <definedName name="Z_4ECD7326_1E50_4CFC_9073_9217FBF30A25_.wvu.Rows" localSheetId="0" hidden="1">'табл 1'!#REF!,'табл 1'!#REF!,'табл 1'!#REF!,'табл 1'!#REF!,'табл 1'!#REF!,'табл 1'!#REF!</definedName>
    <definedName name="Z_4ECD7326_1E50_4CFC_9073_9217FBF30A25_.wvu.Rows" localSheetId="9" hidden="1">'табл 10'!#REF!,'табл 10'!#REF!,'табл 10'!#REF!,'табл 10'!#REF!,'табл 10'!#REF!,'табл 10'!#REF!</definedName>
    <definedName name="Z_4ECD7326_1E50_4CFC_9073_9217FBF30A25_.wvu.Rows" localSheetId="10" hidden="1">'табл 11'!#REF!,'табл 11'!#REF!,'табл 11'!#REF!,'табл 11'!#REF!,'табл 11'!#REF!,'табл 11'!#REF!</definedName>
    <definedName name="Z_4ECD7326_1E50_4CFC_9073_9217FBF30A25_.wvu.Rows" localSheetId="11" hidden="1">'табл 12'!#REF!,'табл 12'!#REF!,'табл 12'!#REF!,'табл 12'!#REF!,'табл 12'!#REF!,'табл 12'!#REF!</definedName>
    <definedName name="Z_4ECD7326_1E50_4CFC_9073_9217FBF30A25_.wvu.Rows" localSheetId="12" hidden="1">'табл 13'!#REF!,'табл 13'!#REF!,'табл 13'!#REF!,'табл 13'!#REF!,'табл 13'!#REF!,'табл 13'!#REF!</definedName>
    <definedName name="Z_4ECD7326_1E50_4CFC_9073_9217FBF30A25_.wvu.Rows" localSheetId="13" hidden="1">'табл 14'!#REF!,'табл 14'!#REF!,'табл 14'!$18:$18,'табл 14'!#REF!,'табл 14'!#REF!,'табл 14'!#REF!</definedName>
    <definedName name="Z_4ECD7326_1E50_4CFC_9073_9217FBF30A25_.wvu.Rows" localSheetId="14" hidden="1">'табл 15'!#REF!,'табл 15'!#REF!,'табл 15'!$18:$18,'табл 15'!#REF!,'табл 15'!#REF!,'табл 15'!#REF!</definedName>
    <definedName name="Z_4ECD7326_1E50_4CFC_9073_9217FBF30A25_.wvu.Rows" localSheetId="15" hidden="1">'табл 16'!#REF!,'табл 16'!#REF!,'табл 16'!#REF!,'табл 16'!#REF!,'табл 16'!#REF!,'табл 16'!#REF!</definedName>
    <definedName name="Z_4ECD7326_1E50_4CFC_9073_9217FBF30A25_.wvu.Rows" localSheetId="16" hidden="1">'табл 17'!#REF!,'табл 17'!#REF!,'табл 17'!#REF!,'табл 17'!#REF!,'табл 17'!#REF!,'табл 17'!#REF!</definedName>
    <definedName name="Z_4ECD7326_1E50_4CFC_9073_9217FBF30A25_.wvu.Rows" localSheetId="17" hidden="1">'табл 18'!#REF!,'табл 18'!#REF!,'табл 18'!#REF!,'табл 18'!#REF!,'табл 18'!#REF!,'табл 18'!#REF!</definedName>
    <definedName name="Z_4ECD7326_1E50_4CFC_9073_9217FBF30A25_.wvu.Rows" localSheetId="18" hidden="1">'табл 19'!#REF!,'табл 19'!#REF!,'табл 19'!#REF!,'табл 19'!#REF!,'табл 19'!#REF!,'табл 19'!#REF!</definedName>
    <definedName name="Z_4ECD7326_1E50_4CFC_9073_9217FBF30A25_.wvu.Rows" localSheetId="1" hidden="1">'табл 2'!#REF!,'табл 2'!#REF!,'табл 2'!#REF!,'табл 2'!#REF!,'табл 2'!#REF!,'табл 2'!#REF!</definedName>
    <definedName name="Z_4ECD7326_1E50_4CFC_9073_9217FBF30A25_.wvu.Rows" localSheetId="3" hidden="1">'табл 4'!#REF!,'табл 4'!#REF!,'табл 4'!$14:$14,'табл 4'!#REF!,'табл 4'!#REF!,'табл 4'!#REF!</definedName>
    <definedName name="Z_4ECD7326_1E50_4CFC_9073_9217FBF30A25_.wvu.Rows" localSheetId="8" hidden="1">'табл 9'!#REF!,'табл 9'!#REF!,'табл 9'!#REF!,'табл 9'!#REF!,'табл 9'!#REF!,'табл 9'!#REF!</definedName>
    <definedName name="Z_5C8DA84F_8154_4F34_8279_7C95E10883B3_.wvu.FilterData" localSheetId="5" hidden="1">'табл  6'!$A$1:$G$19</definedName>
    <definedName name="Z_5C8DA84F_8154_4F34_8279_7C95E10883B3_.wvu.FilterData" localSheetId="4" hidden="1">'табл 5 '!$A$1:$G$32</definedName>
    <definedName name="Z_5C8DA84F_8154_4F34_8279_7C95E10883B3_.wvu.FilterData" localSheetId="6" hidden="1">'табл 7'!$A$1:$G$28</definedName>
    <definedName name="Z_5C8DA84F_8154_4F34_8279_7C95E10883B3_.wvu.FilterData" localSheetId="7" hidden="1">'табл 8'!#REF!</definedName>
    <definedName name="Z_5EB2EB79_0F2D_4965_A866_C30A47681700_.wvu.Cols" localSheetId="0" hidden="1">'табл 1'!$D:$F</definedName>
    <definedName name="Z_5EB2EB79_0F2D_4965_A866_C30A47681700_.wvu.Cols" localSheetId="9" hidden="1">'табл 10'!$D:$E</definedName>
    <definedName name="Z_5EB2EB79_0F2D_4965_A866_C30A47681700_.wvu.Cols" localSheetId="10" hidden="1">'табл 11'!$D:$E</definedName>
    <definedName name="Z_5EB2EB79_0F2D_4965_A866_C30A47681700_.wvu.Cols" localSheetId="11" hidden="1">'табл 12'!$D:$E</definedName>
    <definedName name="Z_5EB2EB79_0F2D_4965_A866_C30A47681700_.wvu.Cols" localSheetId="12" hidden="1">'табл 13'!$D:$E</definedName>
    <definedName name="Z_5EB2EB79_0F2D_4965_A866_C30A47681700_.wvu.Cols" localSheetId="13" hidden="1">'табл 14'!$D:$F</definedName>
    <definedName name="Z_5EB2EB79_0F2D_4965_A866_C30A47681700_.wvu.Cols" localSheetId="14" hidden="1">'табл 15'!$D:$E</definedName>
    <definedName name="Z_5EB2EB79_0F2D_4965_A866_C30A47681700_.wvu.Cols" localSheetId="15" hidden="1">'табл 16'!$D:$E</definedName>
    <definedName name="Z_5EB2EB79_0F2D_4965_A866_C30A47681700_.wvu.Cols" localSheetId="16" hidden="1">'табл 17'!$D:$E</definedName>
    <definedName name="Z_5EB2EB79_0F2D_4965_A866_C30A47681700_.wvu.Cols" localSheetId="17" hidden="1">'табл 18'!$D:$E</definedName>
    <definedName name="Z_5EB2EB79_0F2D_4965_A866_C30A47681700_.wvu.Cols" localSheetId="18" hidden="1">'табл 19'!$D:$E</definedName>
    <definedName name="Z_5EB2EB79_0F2D_4965_A866_C30A47681700_.wvu.Cols" localSheetId="1" hidden="1">'табл 2'!$D:$F</definedName>
    <definedName name="Z_5EB2EB79_0F2D_4965_A866_C30A47681700_.wvu.Cols" localSheetId="3" hidden="1">'табл 4'!$D:$F</definedName>
    <definedName name="Z_5EB2EB79_0F2D_4965_A866_C30A47681700_.wvu.Cols" localSheetId="8" hidden="1">'табл 9'!$D:$E</definedName>
    <definedName name="Z_5EB2EB79_0F2D_4965_A866_C30A47681700_.wvu.PrintArea" localSheetId="0" hidden="1">'табл 1'!$A$10:$C$40</definedName>
    <definedName name="Z_5EB2EB79_0F2D_4965_A866_C30A47681700_.wvu.PrintArea" localSheetId="9" hidden="1">'табл 10'!$A$1:$C$31</definedName>
    <definedName name="Z_5EB2EB79_0F2D_4965_A866_C30A47681700_.wvu.PrintArea" localSheetId="10" hidden="1">'табл 11'!$A$1:$C$31</definedName>
    <definedName name="Z_5EB2EB79_0F2D_4965_A866_C30A47681700_.wvu.PrintArea" localSheetId="11" hidden="1">'табл 12'!$A$1:$C$31</definedName>
    <definedName name="Z_5EB2EB79_0F2D_4965_A866_C30A47681700_.wvu.PrintArea" localSheetId="12" hidden="1">'табл 13'!$A$1:$C$31</definedName>
    <definedName name="Z_5EB2EB79_0F2D_4965_A866_C30A47681700_.wvu.PrintArea" localSheetId="13" hidden="1">'табл 14'!$A$1:$C$34</definedName>
    <definedName name="Z_5EB2EB79_0F2D_4965_A866_C30A47681700_.wvu.PrintArea" localSheetId="14" hidden="1">'табл 15'!$A$1:$C$34</definedName>
    <definedName name="Z_5EB2EB79_0F2D_4965_A866_C30A47681700_.wvu.PrintArea" localSheetId="15" hidden="1">'табл 16'!$A$1:$C$16</definedName>
    <definedName name="Z_5EB2EB79_0F2D_4965_A866_C30A47681700_.wvu.PrintArea" localSheetId="16" hidden="1">'табл 17'!$A$1:$C$30</definedName>
    <definedName name="Z_5EB2EB79_0F2D_4965_A866_C30A47681700_.wvu.PrintArea" localSheetId="17" hidden="1">'табл 18'!$A$1:$C$31</definedName>
    <definedName name="Z_5EB2EB79_0F2D_4965_A866_C30A47681700_.wvu.PrintArea" localSheetId="18" hidden="1">'табл 19'!$A$1:$C$30</definedName>
    <definedName name="Z_5EB2EB79_0F2D_4965_A866_C30A47681700_.wvu.PrintArea" localSheetId="1" hidden="1">'табл 2'!$A$1:$C$30</definedName>
    <definedName name="Z_5EB2EB79_0F2D_4965_A866_C30A47681700_.wvu.PrintArea" localSheetId="3" hidden="1">'табл 4'!$A$1:$C$30</definedName>
    <definedName name="Z_5EB2EB79_0F2D_4965_A866_C30A47681700_.wvu.PrintArea" localSheetId="8" hidden="1">'табл 9'!$A$1:$C$31</definedName>
    <definedName name="Z_5EB2EB79_0F2D_4965_A866_C30A47681700_.wvu.Rows" localSheetId="0" hidden="1">'табл 1'!#REF!,'табл 1'!#REF!,'табл 1'!#REF!,'табл 1'!#REF!,'табл 1'!#REF!,'табл 1'!#REF!</definedName>
    <definedName name="Z_5EB2EB79_0F2D_4965_A866_C30A47681700_.wvu.Rows" localSheetId="9" hidden="1">'табл 10'!#REF!,'табл 10'!#REF!,'табл 10'!#REF!,'табл 10'!#REF!,'табл 10'!#REF!,'табл 10'!#REF!</definedName>
    <definedName name="Z_5EB2EB79_0F2D_4965_A866_C30A47681700_.wvu.Rows" localSheetId="10" hidden="1">'табл 11'!#REF!,'табл 11'!#REF!,'табл 11'!#REF!,'табл 11'!#REF!,'табл 11'!#REF!,'табл 11'!#REF!</definedName>
    <definedName name="Z_5EB2EB79_0F2D_4965_A866_C30A47681700_.wvu.Rows" localSheetId="11" hidden="1">'табл 12'!#REF!,'табл 12'!#REF!,'табл 12'!#REF!,'табл 12'!#REF!,'табл 12'!#REF!,'табл 12'!#REF!</definedName>
    <definedName name="Z_5EB2EB79_0F2D_4965_A866_C30A47681700_.wvu.Rows" localSheetId="12" hidden="1">'табл 13'!#REF!,'табл 13'!#REF!,'табл 13'!#REF!,'табл 13'!#REF!,'табл 13'!#REF!,'табл 13'!#REF!</definedName>
    <definedName name="Z_5EB2EB79_0F2D_4965_A866_C30A47681700_.wvu.Rows" localSheetId="13" hidden="1">'табл 14'!#REF!,'табл 14'!#REF!,'табл 14'!$18:$18,'табл 14'!#REF!,'табл 14'!#REF!,'табл 14'!#REF!</definedName>
    <definedName name="Z_5EB2EB79_0F2D_4965_A866_C30A47681700_.wvu.Rows" localSheetId="14" hidden="1">'табл 15'!#REF!,'табл 15'!#REF!,'табл 15'!$18:$18,'табл 15'!#REF!,'табл 15'!#REF!,'табл 15'!#REF!</definedName>
    <definedName name="Z_5EB2EB79_0F2D_4965_A866_C30A47681700_.wvu.Rows" localSheetId="15" hidden="1">'табл 16'!#REF!,'табл 16'!#REF!,'табл 16'!#REF!,'табл 16'!#REF!,'табл 16'!#REF!,'табл 16'!#REF!</definedName>
    <definedName name="Z_5EB2EB79_0F2D_4965_A866_C30A47681700_.wvu.Rows" localSheetId="16" hidden="1">'табл 17'!#REF!,'табл 17'!#REF!,'табл 17'!#REF!,'табл 17'!#REF!,'табл 17'!#REF!,'табл 17'!#REF!</definedName>
    <definedName name="Z_5EB2EB79_0F2D_4965_A866_C30A47681700_.wvu.Rows" localSheetId="17" hidden="1">'табл 18'!#REF!,'табл 18'!#REF!,'табл 18'!#REF!,'табл 18'!#REF!,'табл 18'!#REF!,'табл 18'!#REF!</definedName>
    <definedName name="Z_5EB2EB79_0F2D_4965_A866_C30A47681700_.wvu.Rows" localSheetId="18" hidden="1">'табл 19'!#REF!,'табл 19'!#REF!,'табл 19'!#REF!,'табл 19'!#REF!,'табл 19'!#REF!,'табл 19'!#REF!</definedName>
    <definedName name="Z_5EB2EB79_0F2D_4965_A866_C30A47681700_.wvu.Rows" localSheetId="1" hidden="1">'табл 2'!#REF!,'табл 2'!#REF!,'табл 2'!#REF!,'табл 2'!#REF!,'табл 2'!#REF!,'табл 2'!#REF!</definedName>
    <definedName name="Z_5EB2EB79_0F2D_4965_A866_C30A47681700_.wvu.Rows" localSheetId="3" hidden="1">'табл 4'!#REF!,'табл 4'!#REF!,'табл 4'!$14:$14,'табл 4'!#REF!,'табл 4'!#REF!,'табл 4'!#REF!</definedName>
    <definedName name="Z_5EB2EB79_0F2D_4965_A866_C30A47681700_.wvu.Rows" localSheetId="8" hidden="1">'табл 9'!#REF!,'табл 9'!#REF!,'табл 9'!#REF!,'табл 9'!#REF!,'табл 9'!#REF!,'табл 9'!#REF!</definedName>
    <definedName name="Z_7FB9DFC3_6B61_4361_8BE5_337047EA676E_.wvu.PrintArea" localSheetId="5" hidden="1">'табл  6'!$A$1:$C$19</definedName>
    <definedName name="Z_7FB9DFC3_6B61_4361_8BE5_337047EA676E_.wvu.PrintArea" localSheetId="0" hidden="1">'табл 1'!$A$1:$D$39</definedName>
    <definedName name="Z_7FB9DFC3_6B61_4361_8BE5_337047EA676E_.wvu.PrintArea" localSheetId="11" hidden="1">'табл 12'!$A$1:$C$34</definedName>
    <definedName name="Z_7FB9DFC3_6B61_4361_8BE5_337047EA676E_.wvu.PrintArea" localSheetId="12" hidden="1">'табл 13'!$A$1:$C$32</definedName>
    <definedName name="Z_7FB9DFC3_6B61_4361_8BE5_337047EA676E_.wvu.PrintArea" localSheetId="13" hidden="1">'табл 14'!$A$1:$D$125</definedName>
    <definedName name="Z_7FB9DFC3_6B61_4361_8BE5_337047EA676E_.wvu.PrintArea" localSheetId="14" hidden="1">'табл 15'!$A$1:$I$35</definedName>
    <definedName name="Z_7FB9DFC3_6B61_4361_8BE5_337047EA676E_.wvu.PrintArea" localSheetId="15" hidden="1">'табл 16'!$A$1:$C$17</definedName>
    <definedName name="Z_7FB9DFC3_6B61_4361_8BE5_337047EA676E_.wvu.PrintArea" localSheetId="16" hidden="1">'табл 17'!$A$1:$C$31</definedName>
    <definedName name="Z_7FB9DFC3_6B61_4361_8BE5_337047EA676E_.wvu.PrintArea" localSheetId="1" hidden="1">'табл 2'!$A$1:$D$29</definedName>
    <definedName name="Z_7FB9DFC3_6B61_4361_8BE5_337047EA676E_.wvu.PrintArea" localSheetId="19" hidden="1">'табл 20'!$A$1:$D$32</definedName>
    <definedName name="Z_7FB9DFC3_6B61_4361_8BE5_337047EA676E_.wvu.PrintArea" localSheetId="2" hidden="1">'табл 3'!$A$1:$G$33</definedName>
    <definedName name="Z_7FB9DFC3_6B61_4361_8BE5_337047EA676E_.wvu.PrintArea" localSheetId="3" hidden="1">'табл 4'!$A$1:$D$29</definedName>
    <definedName name="Z_7FB9DFC3_6B61_4361_8BE5_337047EA676E_.wvu.PrintArea" localSheetId="4" hidden="1">'табл 5 '!$A$1:$C$32</definedName>
    <definedName name="Z_7FB9DFC3_6B61_4361_8BE5_337047EA676E_.wvu.PrintArea" localSheetId="6" hidden="1">'табл 7'!$A$1:$C$28</definedName>
    <definedName name="Z_7FB9DFC3_6B61_4361_8BE5_337047EA676E_.wvu.PrintArea" localSheetId="7" hidden="1">'табл 8'!$A$1:$C$22</definedName>
    <definedName name="Z_7FB9DFC3_6B61_4361_8BE5_337047EA676E_.wvu.PrintTitles" localSheetId="5" hidden="1">'табл  6'!$11:$11</definedName>
    <definedName name="Z_7FB9DFC3_6B61_4361_8BE5_337047EA676E_.wvu.PrintTitles" localSheetId="0" hidden="1">'табл 1'!$22:$24</definedName>
    <definedName name="Z_7FB9DFC3_6B61_4361_8BE5_337047EA676E_.wvu.PrintTitles" localSheetId="13" hidden="1">'табл 14'!$13:$15</definedName>
    <definedName name="Z_7FB9DFC3_6B61_4361_8BE5_337047EA676E_.wvu.PrintTitles" localSheetId="14" hidden="1">'табл 15'!$13:$15</definedName>
    <definedName name="Z_7FB9DFC3_6B61_4361_8BE5_337047EA676E_.wvu.PrintTitles" localSheetId="2" hidden="1">'табл 3'!$11:$15</definedName>
    <definedName name="Z_8A956A1D_DA7C_41CC_A5EF_8716F2348DE0_.wvu.Cols" localSheetId="0" hidden="1">'табл 1'!$D:$F</definedName>
    <definedName name="Z_8A956A1D_DA7C_41CC_A5EF_8716F2348DE0_.wvu.Cols" localSheetId="9" hidden="1">'табл 10'!$D:$E</definedName>
    <definedName name="Z_8A956A1D_DA7C_41CC_A5EF_8716F2348DE0_.wvu.Cols" localSheetId="10" hidden="1">'табл 11'!$D:$E</definedName>
    <definedName name="Z_8A956A1D_DA7C_41CC_A5EF_8716F2348DE0_.wvu.Cols" localSheetId="11" hidden="1">'табл 12'!$D:$E</definedName>
    <definedName name="Z_8A956A1D_DA7C_41CC_A5EF_8716F2348DE0_.wvu.Cols" localSheetId="12" hidden="1">'табл 13'!$D:$E</definedName>
    <definedName name="Z_8A956A1D_DA7C_41CC_A5EF_8716F2348DE0_.wvu.Cols" localSheetId="13" hidden="1">'табл 14'!$D:$F</definedName>
    <definedName name="Z_8A956A1D_DA7C_41CC_A5EF_8716F2348DE0_.wvu.Cols" localSheetId="14" hidden="1">'табл 15'!$D:$E</definedName>
    <definedName name="Z_8A956A1D_DA7C_41CC_A5EF_8716F2348DE0_.wvu.Cols" localSheetId="15" hidden="1">'табл 16'!$D:$E</definedName>
    <definedName name="Z_8A956A1D_DA7C_41CC_A5EF_8716F2348DE0_.wvu.Cols" localSheetId="16" hidden="1">'табл 17'!$D:$E</definedName>
    <definedName name="Z_8A956A1D_DA7C_41CC_A5EF_8716F2348DE0_.wvu.Cols" localSheetId="17" hidden="1">'табл 18'!$D:$E</definedName>
    <definedName name="Z_8A956A1D_DA7C_41CC_A5EF_8716F2348DE0_.wvu.Cols" localSheetId="18" hidden="1">'табл 19'!$D:$E</definedName>
    <definedName name="Z_8A956A1D_DA7C_41CC_A5EF_8716F2348DE0_.wvu.Cols" localSheetId="1" hidden="1">'табл 2'!$D:$F</definedName>
    <definedName name="Z_8A956A1D_DA7C_41CC_A5EF_8716F2348DE0_.wvu.Cols" localSheetId="3" hidden="1">'табл 4'!$D:$F</definedName>
    <definedName name="Z_8A956A1D_DA7C_41CC_A5EF_8716F2348DE0_.wvu.Cols" localSheetId="8" hidden="1">'табл 9'!$D:$E</definedName>
    <definedName name="Z_8A956A1D_DA7C_41CC_A5EF_8716F2348DE0_.wvu.PrintArea" localSheetId="0" hidden="1">'табл 1'!$A$10:$C$40</definedName>
    <definedName name="Z_8A956A1D_DA7C_41CC_A5EF_8716F2348DE0_.wvu.PrintArea" localSheetId="9" hidden="1">'табл 10'!$A$1:$C$31</definedName>
    <definedName name="Z_8A956A1D_DA7C_41CC_A5EF_8716F2348DE0_.wvu.PrintArea" localSheetId="10" hidden="1">'табл 11'!$A$1:$C$31</definedName>
    <definedName name="Z_8A956A1D_DA7C_41CC_A5EF_8716F2348DE0_.wvu.PrintArea" localSheetId="11" hidden="1">'табл 12'!$A$1:$C$31</definedName>
    <definedName name="Z_8A956A1D_DA7C_41CC_A5EF_8716F2348DE0_.wvu.PrintArea" localSheetId="12" hidden="1">'табл 13'!$A$1:$C$31</definedName>
    <definedName name="Z_8A956A1D_DA7C_41CC_A5EF_8716F2348DE0_.wvu.PrintArea" localSheetId="13" hidden="1">'табл 14'!$A$1:$C$34</definedName>
    <definedName name="Z_8A956A1D_DA7C_41CC_A5EF_8716F2348DE0_.wvu.PrintArea" localSheetId="14" hidden="1">'табл 15'!$A$1:$C$34</definedName>
    <definedName name="Z_8A956A1D_DA7C_41CC_A5EF_8716F2348DE0_.wvu.PrintArea" localSheetId="15" hidden="1">'табл 16'!$A$1:$C$16</definedName>
    <definedName name="Z_8A956A1D_DA7C_41CC_A5EF_8716F2348DE0_.wvu.PrintArea" localSheetId="16" hidden="1">'табл 17'!$A$1:$C$30</definedName>
    <definedName name="Z_8A956A1D_DA7C_41CC_A5EF_8716F2348DE0_.wvu.PrintArea" localSheetId="17" hidden="1">'табл 18'!$A$1:$C$31</definedName>
    <definedName name="Z_8A956A1D_DA7C_41CC_A5EF_8716F2348DE0_.wvu.PrintArea" localSheetId="18" hidden="1">'табл 19'!$A$1:$C$30</definedName>
    <definedName name="Z_8A956A1D_DA7C_41CC_A5EF_8716F2348DE0_.wvu.PrintArea" localSheetId="1" hidden="1">'табл 2'!$A$1:$C$30</definedName>
    <definedName name="Z_8A956A1D_DA7C_41CC_A5EF_8716F2348DE0_.wvu.PrintArea" localSheetId="3" hidden="1">'табл 4'!$A$1:$C$30</definedName>
    <definedName name="Z_8A956A1D_DA7C_41CC_A5EF_8716F2348DE0_.wvu.PrintArea" localSheetId="8" hidden="1">'табл 9'!$A$1:$C$31</definedName>
    <definedName name="Z_8A956A1D_DA7C_41CC_A5EF_8716F2348DE0_.wvu.Rows" localSheetId="0" hidden="1">'табл 1'!#REF!,'табл 1'!#REF!,'табл 1'!#REF!,'табл 1'!#REF!,'табл 1'!#REF!,'табл 1'!#REF!</definedName>
    <definedName name="Z_8A956A1D_DA7C_41CC_A5EF_8716F2348DE0_.wvu.Rows" localSheetId="9" hidden="1">'табл 10'!#REF!,'табл 10'!#REF!,'табл 10'!#REF!,'табл 10'!#REF!,'табл 10'!#REF!,'табл 10'!#REF!</definedName>
    <definedName name="Z_8A956A1D_DA7C_41CC_A5EF_8716F2348DE0_.wvu.Rows" localSheetId="10" hidden="1">'табл 11'!#REF!,'табл 11'!#REF!,'табл 11'!#REF!,'табл 11'!#REF!,'табл 11'!#REF!,'табл 11'!#REF!</definedName>
    <definedName name="Z_8A956A1D_DA7C_41CC_A5EF_8716F2348DE0_.wvu.Rows" localSheetId="11" hidden="1">'табл 12'!#REF!,'табл 12'!#REF!,'табл 12'!#REF!,'табл 12'!#REF!,'табл 12'!#REF!,'табл 12'!#REF!</definedName>
    <definedName name="Z_8A956A1D_DA7C_41CC_A5EF_8716F2348DE0_.wvu.Rows" localSheetId="12" hidden="1">'табл 13'!#REF!,'табл 13'!#REF!,'табл 13'!#REF!,'табл 13'!#REF!,'табл 13'!#REF!,'табл 13'!#REF!</definedName>
    <definedName name="Z_8A956A1D_DA7C_41CC_A5EF_8716F2348DE0_.wvu.Rows" localSheetId="13" hidden="1">'табл 14'!#REF!,'табл 14'!#REF!,'табл 14'!$18:$18,'табл 14'!#REF!,'табл 14'!#REF!,'табл 14'!#REF!</definedName>
    <definedName name="Z_8A956A1D_DA7C_41CC_A5EF_8716F2348DE0_.wvu.Rows" localSheetId="14" hidden="1">'табл 15'!#REF!,'табл 15'!#REF!,'табл 15'!$18:$18,'табл 15'!#REF!,'табл 15'!#REF!,'табл 15'!#REF!</definedName>
    <definedName name="Z_8A956A1D_DA7C_41CC_A5EF_8716F2348DE0_.wvu.Rows" localSheetId="15" hidden="1">'табл 16'!#REF!,'табл 16'!#REF!,'табл 16'!#REF!,'табл 16'!#REF!,'табл 16'!#REF!,'табл 16'!#REF!</definedName>
    <definedName name="Z_8A956A1D_DA7C_41CC_A5EF_8716F2348DE0_.wvu.Rows" localSheetId="16" hidden="1">'табл 17'!#REF!,'табл 17'!#REF!,'табл 17'!#REF!,'табл 17'!#REF!,'табл 17'!#REF!,'табл 17'!#REF!</definedName>
    <definedName name="Z_8A956A1D_DA7C_41CC_A5EF_8716F2348DE0_.wvu.Rows" localSheetId="17" hidden="1">'табл 18'!#REF!,'табл 18'!#REF!,'табл 18'!#REF!,'табл 18'!#REF!,'табл 18'!#REF!,'табл 18'!#REF!</definedName>
    <definedName name="Z_8A956A1D_DA7C_41CC_A5EF_8716F2348DE0_.wvu.Rows" localSheetId="18" hidden="1">'табл 19'!#REF!,'табл 19'!#REF!,'табл 19'!#REF!,'табл 19'!#REF!,'табл 19'!#REF!,'табл 19'!#REF!</definedName>
    <definedName name="Z_8A956A1D_DA7C_41CC_A5EF_8716F2348DE0_.wvu.Rows" localSheetId="1" hidden="1">'табл 2'!#REF!,'табл 2'!#REF!,'табл 2'!#REF!,'табл 2'!#REF!,'табл 2'!#REF!,'табл 2'!#REF!</definedName>
    <definedName name="Z_8A956A1D_DA7C_41CC_A5EF_8716F2348DE0_.wvu.Rows" localSheetId="3" hidden="1">'табл 4'!#REF!,'табл 4'!#REF!,'табл 4'!$14:$14,'табл 4'!#REF!,'табл 4'!#REF!,'табл 4'!#REF!</definedName>
    <definedName name="Z_8A956A1D_DA7C_41CC_A5EF_8716F2348DE0_.wvu.Rows" localSheetId="8" hidden="1">'табл 9'!#REF!,'табл 9'!#REF!,'табл 9'!#REF!,'табл 9'!#REF!,'табл 9'!#REF!,'табл 9'!#REF!</definedName>
    <definedName name="Z_9DE7AA87_F53F_477D_BFDB_38BC461CD81D_.wvu.FilterData" localSheetId="5" hidden="1">'табл  6'!$A$1:$G$19</definedName>
    <definedName name="Z_9DE7AA87_F53F_477D_BFDB_38BC461CD81D_.wvu.FilterData" localSheetId="4" hidden="1">'табл 5 '!$A$1:$G$32</definedName>
    <definedName name="Z_9DE7AA87_F53F_477D_BFDB_38BC461CD81D_.wvu.FilterData" localSheetId="6" hidden="1">'табл 7'!$A$1:$G$28</definedName>
    <definedName name="Z_9DE7AA87_F53F_477D_BFDB_38BC461CD81D_.wvu.FilterData" localSheetId="7" hidden="1">'табл 8'!#REF!</definedName>
    <definedName name="Z_9E2F62D5_4E12_42DB_AD5E_E252C9647808_.wvu.Cols" localSheetId="5" hidden="1">'табл  6'!#REF!</definedName>
    <definedName name="Z_9E2F62D5_4E12_42DB_AD5E_E252C9647808_.wvu.Cols" localSheetId="4" hidden="1">'табл 5 '!#REF!</definedName>
    <definedName name="Z_9E2F62D5_4E12_42DB_AD5E_E252C9647808_.wvu.Cols" localSheetId="6" hidden="1">'табл 7'!#REF!</definedName>
    <definedName name="Z_9E2F62D5_4E12_42DB_AD5E_E252C9647808_.wvu.Cols" localSheetId="7" hidden="1">'табл 8'!#REF!</definedName>
    <definedName name="Z_9E2F62D5_4E12_42DB_AD5E_E252C9647808_.wvu.PrintArea" localSheetId="5" hidden="1">'табл  6'!$A$1:$C$19</definedName>
    <definedName name="Z_9E2F62D5_4E12_42DB_AD5E_E252C9647808_.wvu.PrintArea" localSheetId="4" hidden="1">'табл 5 '!$A$1:$C$32</definedName>
    <definedName name="Z_9E2F62D5_4E12_42DB_AD5E_E252C9647808_.wvu.PrintArea" localSheetId="6" hidden="1">'табл 7'!$A$1:$C$28</definedName>
    <definedName name="Z_9E2F62D5_4E12_42DB_AD5E_E252C9647808_.wvu.PrintArea" localSheetId="7" hidden="1">'табл 8'!#REF!</definedName>
    <definedName name="Z_9E2F62D5_4E12_42DB_AD5E_E252C9647808_.wvu.Rows" localSheetId="5" hidden="1">'табл  6'!#REF!,'табл  6'!#REF!,'табл  6'!#REF!</definedName>
    <definedName name="Z_9E2F62D5_4E12_42DB_AD5E_E252C9647808_.wvu.Rows" localSheetId="4" hidden="1">'табл 5 '!#REF!,'табл 5 '!#REF!,'табл 5 '!#REF!</definedName>
    <definedName name="Z_9E2F62D5_4E12_42DB_AD5E_E252C9647808_.wvu.Rows" localSheetId="6" hidden="1">'табл 7'!#REF!,'табл 7'!#REF!,'табл 7'!#REF!</definedName>
    <definedName name="Z_9E2F62D5_4E12_42DB_AD5E_E252C9647808_.wvu.Rows" localSheetId="7" hidden="1">'табл 8'!#REF!,'табл 8'!#REF!,'табл 8'!#REF!</definedName>
    <definedName name="Z_B12C682C_F0F8_4EAF_9986_42A177667494_.wvu.Cols" localSheetId="5" hidden="1">'табл  6'!#REF!</definedName>
    <definedName name="Z_B12C682C_F0F8_4EAF_9986_42A177667494_.wvu.Cols" localSheetId="4" hidden="1">'табл 5 '!#REF!</definedName>
    <definedName name="Z_B12C682C_F0F8_4EAF_9986_42A177667494_.wvu.Cols" localSheetId="6" hidden="1">'табл 7'!#REF!</definedName>
    <definedName name="Z_B12C682C_F0F8_4EAF_9986_42A177667494_.wvu.Cols" localSheetId="7" hidden="1">'табл 8'!#REF!</definedName>
    <definedName name="Z_B12C682C_F0F8_4EAF_9986_42A177667494_.wvu.PrintArea" localSheetId="5" hidden="1">'табл  6'!$A$1:$C$19</definedName>
    <definedName name="Z_B12C682C_F0F8_4EAF_9986_42A177667494_.wvu.PrintArea" localSheetId="4" hidden="1">'табл 5 '!$A$1:$C$32</definedName>
    <definedName name="Z_B12C682C_F0F8_4EAF_9986_42A177667494_.wvu.PrintArea" localSheetId="6" hidden="1">'табл 7'!$A$1:$C$28</definedName>
    <definedName name="Z_B12C682C_F0F8_4EAF_9986_42A177667494_.wvu.PrintArea" localSheetId="7" hidden="1">'табл 8'!#REF!</definedName>
    <definedName name="Z_B12C682C_F0F8_4EAF_9986_42A177667494_.wvu.Rows" localSheetId="5" hidden="1">'табл  6'!#REF!,'табл  6'!#REF!,'табл  6'!#REF!</definedName>
    <definedName name="Z_B12C682C_F0F8_4EAF_9986_42A177667494_.wvu.Rows" localSheetId="4" hidden="1">'табл 5 '!#REF!,'табл 5 '!#REF!,'табл 5 '!#REF!</definedName>
    <definedName name="Z_B12C682C_F0F8_4EAF_9986_42A177667494_.wvu.Rows" localSheetId="6" hidden="1">'табл 7'!#REF!,'табл 7'!#REF!,'табл 7'!#REF!</definedName>
    <definedName name="Z_B12C682C_F0F8_4EAF_9986_42A177667494_.wvu.Rows" localSheetId="7" hidden="1">'табл 8'!#REF!,'табл 8'!#REF!,'табл 8'!#REF!</definedName>
    <definedName name="Z_B70BFD4D_340D_40C0_A218_B70C170F1C83_.wvu.Cols" localSheetId="5" hidden="1">'табл  6'!#REF!</definedName>
    <definedName name="Z_B70BFD4D_340D_40C0_A218_B70C170F1C83_.wvu.Cols" localSheetId="4" hidden="1">'табл 5 '!#REF!</definedName>
    <definedName name="Z_B70BFD4D_340D_40C0_A218_B70C170F1C83_.wvu.Cols" localSheetId="6" hidden="1">'табл 7'!#REF!</definedName>
    <definedName name="Z_B70BFD4D_340D_40C0_A218_B70C170F1C83_.wvu.Cols" localSheetId="7" hidden="1">'табл 8'!#REF!</definedName>
    <definedName name="Z_B70BFD4D_340D_40C0_A218_B70C170F1C83_.wvu.PrintArea" localSheetId="5" hidden="1">'табл  6'!$A$1:$C$19</definedName>
    <definedName name="Z_B70BFD4D_340D_40C0_A218_B70C170F1C83_.wvu.PrintArea" localSheetId="4" hidden="1">'табл 5 '!$A$1:$C$32</definedName>
    <definedName name="Z_B70BFD4D_340D_40C0_A218_B70C170F1C83_.wvu.PrintArea" localSheetId="6" hidden="1">'табл 7'!$A$1:$C$28</definedName>
    <definedName name="Z_B70BFD4D_340D_40C0_A218_B70C170F1C83_.wvu.PrintArea" localSheetId="7" hidden="1">'табл 8'!#REF!</definedName>
    <definedName name="Z_B70BFD4D_340D_40C0_A218_B70C170F1C83_.wvu.Rows" localSheetId="5" hidden="1">'табл  6'!#REF!,'табл  6'!#REF!,'табл  6'!#REF!</definedName>
    <definedName name="Z_B70BFD4D_340D_40C0_A218_B70C170F1C83_.wvu.Rows" localSheetId="4" hidden="1">'табл 5 '!#REF!,'табл 5 '!#REF!,'табл 5 '!#REF!</definedName>
    <definedName name="Z_B70BFD4D_340D_40C0_A218_B70C170F1C83_.wvu.Rows" localSheetId="6" hidden="1">'табл 7'!#REF!,'табл 7'!#REF!,'табл 7'!#REF!</definedName>
    <definedName name="Z_B70BFD4D_340D_40C0_A218_B70C170F1C83_.wvu.Rows" localSheetId="7" hidden="1">'табл 8'!#REF!,'табл 8'!#REF!,'табл 8'!#REF!</definedName>
    <definedName name="Z_B8860172_E7AC_47F0_9097_F957433B85F7_.wvu.Cols" localSheetId="0" hidden="1">'табл 1'!$D:$F</definedName>
    <definedName name="Z_B8860172_E7AC_47F0_9097_F957433B85F7_.wvu.Cols" localSheetId="9" hidden="1">'табл 10'!$D:$E</definedName>
    <definedName name="Z_B8860172_E7AC_47F0_9097_F957433B85F7_.wvu.Cols" localSheetId="10" hidden="1">'табл 11'!$D:$E</definedName>
    <definedName name="Z_B8860172_E7AC_47F0_9097_F957433B85F7_.wvu.Cols" localSheetId="11" hidden="1">'табл 12'!$D:$E</definedName>
    <definedName name="Z_B8860172_E7AC_47F0_9097_F957433B85F7_.wvu.Cols" localSheetId="12" hidden="1">'табл 13'!$D:$E</definedName>
    <definedName name="Z_B8860172_E7AC_47F0_9097_F957433B85F7_.wvu.Cols" localSheetId="13" hidden="1">'табл 14'!$D:$F</definedName>
    <definedName name="Z_B8860172_E7AC_47F0_9097_F957433B85F7_.wvu.Cols" localSheetId="14" hidden="1">'табл 15'!$D:$E</definedName>
    <definedName name="Z_B8860172_E7AC_47F0_9097_F957433B85F7_.wvu.Cols" localSheetId="15" hidden="1">'табл 16'!$D:$E</definedName>
    <definedName name="Z_B8860172_E7AC_47F0_9097_F957433B85F7_.wvu.Cols" localSheetId="16" hidden="1">'табл 17'!$D:$E</definedName>
    <definedName name="Z_B8860172_E7AC_47F0_9097_F957433B85F7_.wvu.Cols" localSheetId="17" hidden="1">'табл 18'!$D:$E</definedName>
    <definedName name="Z_B8860172_E7AC_47F0_9097_F957433B85F7_.wvu.Cols" localSheetId="18" hidden="1">'табл 19'!$D:$E</definedName>
    <definedName name="Z_B8860172_E7AC_47F0_9097_F957433B85F7_.wvu.Cols" localSheetId="1" hidden="1">'табл 2'!$D:$F</definedName>
    <definedName name="Z_B8860172_E7AC_47F0_9097_F957433B85F7_.wvu.Cols" localSheetId="3" hidden="1">'табл 4'!$D:$F</definedName>
    <definedName name="Z_B8860172_E7AC_47F0_9097_F957433B85F7_.wvu.Cols" localSheetId="8" hidden="1">'табл 9'!$D:$E</definedName>
    <definedName name="Z_B8860172_E7AC_47F0_9097_F957433B85F7_.wvu.PrintArea" localSheetId="0" hidden="1">'табл 1'!$A$10:$C$40</definedName>
    <definedName name="Z_B8860172_E7AC_47F0_9097_F957433B85F7_.wvu.PrintArea" localSheetId="9" hidden="1">'табл 10'!$A$1:$C$31</definedName>
    <definedName name="Z_B8860172_E7AC_47F0_9097_F957433B85F7_.wvu.PrintArea" localSheetId="10" hidden="1">'табл 11'!$A$1:$C$31</definedName>
    <definedName name="Z_B8860172_E7AC_47F0_9097_F957433B85F7_.wvu.PrintArea" localSheetId="11" hidden="1">'табл 12'!$A$1:$C$31</definedName>
    <definedName name="Z_B8860172_E7AC_47F0_9097_F957433B85F7_.wvu.PrintArea" localSheetId="12" hidden="1">'табл 13'!$A$1:$C$31</definedName>
    <definedName name="Z_B8860172_E7AC_47F0_9097_F957433B85F7_.wvu.PrintArea" localSheetId="13" hidden="1">'табл 14'!$A$1:$C$34</definedName>
    <definedName name="Z_B8860172_E7AC_47F0_9097_F957433B85F7_.wvu.PrintArea" localSheetId="14" hidden="1">'табл 15'!$A$1:$C$34</definedName>
    <definedName name="Z_B8860172_E7AC_47F0_9097_F957433B85F7_.wvu.PrintArea" localSheetId="15" hidden="1">'табл 16'!$A$1:$C$16</definedName>
    <definedName name="Z_B8860172_E7AC_47F0_9097_F957433B85F7_.wvu.PrintArea" localSheetId="16" hidden="1">'табл 17'!$A$1:$C$30</definedName>
    <definedName name="Z_B8860172_E7AC_47F0_9097_F957433B85F7_.wvu.PrintArea" localSheetId="17" hidden="1">'табл 18'!$A$1:$C$31</definedName>
    <definedName name="Z_B8860172_E7AC_47F0_9097_F957433B85F7_.wvu.PrintArea" localSheetId="18" hidden="1">'табл 19'!$A$1:$C$30</definedName>
    <definedName name="Z_B8860172_E7AC_47F0_9097_F957433B85F7_.wvu.PrintArea" localSheetId="1" hidden="1">'табл 2'!$A$1:$C$30</definedName>
    <definedName name="Z_B8860172_E7AC_47F0_9097_F957433B85F7_.wvu.PrintArea" localSheetId="3" hidden="1">'табл 4'!$A$1:$C$30</definedName>
    <definedName name="Z_B8860172_E7AC_47F0_9097_F957433B85F7_.wvu.PrintArea" localSheetId="8" hidden="1">'табл 9'!$A$1:$C$31</definedName>
    <definedName name="Z_B8860172_E7AC_47F0_9097_F957433B85F7_.wvu.Rows" localSheetId="0" hidden="1">'табл 1'!#REF!,'табл 1'!#REF!,'табл 1'!#REF!,'табл 1'!#REF!,'табл 1'!#REF!,'табл 1'!#REF!</definedName>
    <definedName name="Z_B8860172_E7AC_47F0_9097_F957433B85F7_.wvu.Rows" localSheetId="9" hidden="1">'табл 10'!#REF!,'табл 10'!#REF!,'табл 10'!#REF!,'табл 10'!#REF!,'табл 10'!#REF!,'табл 10'!#REF!</definedName>
    <definedName name="Z_B8860172_E7AC_47F0_9097_F957433B85F7_.wvu.Rows" localSheetId="10" hidden="1">'табл 11'!#REF!,'табл 11'!#REF!,'табл 11'!#REF!,'табл 11'!#REF!,'табл 11'!#REF!,'табл 11'!#REF!</definedName>
    <definedName name="Z_B8860172_E7AC_47F0_9097_F957433B85F7_.wvu.Rows" localSheetId="11" hidden="1">'табл 12'!#REF!,'табл 12'!#REF!,'табл 12'!#REF!,'табл 12'!#REF!,'табл 12'!#REF!,'табл 12'!#REF!</definedName>
    <definedName name="Z_B8860172_E7AC_47F0_9097_F957433B85F7_.wvu.Rows" localSheetId="12" hidden="1">'табл 13'!#REF!,'табл 13'!#REF!,'табл 13'!#REF!,'табл 13'!#REF!,'табл 13'!#REF!,'табл 13'!#REF!</definedName>
    <definedName name="Z_B8860172_E7AC_47F0_9097_F957433B85F7_.wvu.Rows" localSheetId="13" hidden="1">'табл 14'!#REF!,'табл 14'!#REF!,'табл 14'!$18:$18,'табл 14'!#REF!,'табл 14'!#REF!,'табл 14'!#REF!</definedName>
    <definedName name="Z_B8860172_E7AC_47F0_9097_F957433B85F7_.wvu.Rows" localSheetId="14" hidden="1">'табл 15'!#REF!,'табл 15'!#REF!,'табл 15'!$18:$18,'табл 15'!#REF!,'табл 15'!#REF!,'табл 15'!#REF!</definedName>
    <definedName name="Z_B8860172_E7AC_47F0_9097_F957433B85F7_.wvu.Rows" localSheetId="15" hidden="1">'табл 16'!#REF!,'табл 16'!#REF!,'табл 16'!#REF!,'табл 16'!#REF!,'табл 16'!#REF!,'табл 16'!#REF!</definedName>
    <definedName name="Z_B8860172_E7AC_47F0_9097_F957433B85F7_.wvu.Rows" localSheetId="16" hidden="1">'табл 17'!#REF!,'табл 17'!#REF!,'табл 17'!#REF!,'табл 17'!#REF!,'табл 17'!#REF!,'табл 17'!#REF!</definedName>
    <definedName name="Z_B8860172_E7AC_47F0_9097_F957433B85F7_.wvu.Rows" localSheetId="17" hidden="1">'табл 18'!#REF!,'табл 18'!#REF!,'табл 18'!#REF!,'табл 18'!#REF!,'табл 18'!#REF!,'табл 18'!#REF!</definedName>
    <definedName name="Z_B8860172_E7AC_47F0_9097_F957433B85F7_.wvu.Rows" localSheetId="18" hidden="1">'табл 19'!#REF!,'табл 19'!#REF!,'табл 19'!#REF!,'табл 19'!#REF!,'табл 19'!#REF!,'табл 19'!#REF!</definedName>
    <definedName name="Z_B8860172_E7AC_47F0_9097_F957433B85F7_.wvu.Rows" localSheetId="1" hidden="1">'табл 2'!#REF!,'табл 2'!#REF!,'табл 2'!#REF!,'табл 2'!#REF!,'табл 2'!#REF!,'табл 2'!#REF!</definedName>
    <definedName name="Z_B8860172_E7AC_47F0_9097_F957433B85F7_.wvu.Rows" localSheetId="3" hidden="1">'табл 4'!#REF!,'табл 4'!#REF!,'табл 4'!$14:$14,'табл 4'!#REF!,'табл 4'!#REF!,'табл 4'!#REF!</definedName>
    <definedName name="Z_B8860172_E7AC_47F0_9097_F957433B85F7_.wvu.Rows" localSheetId="8" hidden="1">'табл 9'!#REF!,'табл 9'!#REF!,'табл 9'!#REF!,'табл 9'!#REF!,'табл 9'!#REF!,'табл 9'!#REF!</definedName>
    <definedName name="Z_C4CE831B_DBAF_45CB_BE4C_14BD12FEEF71_.wvu.FilterData" localSheetId="5" hidden="1">'табл  6'!$A$1:$G$19</definedName>
    <definedName name="Z_C4CE831B_DBAF_45CB_BE4C_14BD12FEEF71_.wvu.FilterData" localSheetId="4" hidden="1">'табл 5 '!$A$1:$G$32</definedName>
    <definedName name="Z_C4CE831B_DBAF_45CB_BE4C_14BD12FEEF71_.wvu.FilterData" localSheetId="6" hidden="1">'табл 7'!$A$1:$G$28</definedName>
    <definedName name="Z_C4CE831B_DBAF_45CB_BE4C_14BD12FEEF71_.wvu.FilterData" localSheetId="7" hidden="1">'табл 8'!#REF!</definedName>
    <definedName name="Z_C8506E7E_F259_4EB9_BD79_24DC27E4D4D6_.wvu.Cols" localSheetId="0" hidden="1">'табл 1'!$D:$F</definedName>
    <definedName name="Z_C8506E7E_F259_4EB9_BD79_24DC27E4D4D6_.wvu.Cols" localSheetId="9" hidden="1">'табл 10'!$D:$E</definedName>
    <definedName name="Z_C8506E7E_F259_4EB9_BD79_24DC27E4D4D6_.wvu.Cols" localSheetId="10" hidden="1">'табл 11'!$D:$E</definedName>
    <definedName name="Z_C8506E7E_F259_4EB9_BD79_24DC27E4D4D6_.wvu.Cols" localSheetId="11" hidden="1">'табл 12'!$D:$E</definedName>
    <definedName name="Z_C8506E7E_F259_4EB9_BD79_24DC27E4D4D6_.wvu.Cols" localSheetId="12" hidden="1">'табл 13'!$D:$E</definedName>
    <definedName name="Z_C8506E7E_F259_4EB9_BD79_24DC27E4D4D6_.wvu.Cols" localSheetId="13" hidden="1">'табл 14'!$D:$F</definedName>
    <definedName name="Z_C8506E7E_F259_4EB9_BD79_24DC27E4D4D6_.wvu.Cols" localSheetId="14" hidden="1">'табл 15'!$D:$E</definedName>
    <definedName name="Z_C8506E7E_F259_4EB9_BD79_24DC27E4D4D6_.wvu.Cols" localSheetId="15" hidden="1">'табл 16'!$D:$E</definedName>
    <definedName name="Z_C8506E7E_F259_4EB9_BD79_24DC27E4D4D6_.wvu.Cols" localSheetId="16" hidden="1">'табл 17'!$D:$E</definedName>
    <definedName name="Z_C8506E7E_F259_4EB9_BD79_24DC27E4D4D6_.wvu.Cols" localSheetId="17" hidden="1">'табл 18'!$D:$E</definedName>
    <definedName name="Z_C8506E7E_F259_4EB9_BD79_24DC27E4D4D6_.wvu.Cols" localSheetId="18" hidden="1">'табл 19'!$D:$E</definedName>
    <definedName name="Z_C8506E7E_F259_4EB9_BD79_24DC27E4D4D6_.wvu.Cols" localSheetId="1" hidden="1">'табл 2'!$D:$F</definedName>
    <definedName name="Z_C8506E7E_F259_4EB9_BD79_24DC27E4D4D6_.wvu.Cols" localSheetId="3" hidden="1">'табл 4'!$D:$F</definedName>
    <definedName name="Z_C8506E7E_F259_4EB9_BD79_24DC27E4D4D6_.wvu.Cols" localSheetId="8" hidden="1">'табл 9'!$D:$E</definedName>
    <definedName name="Z_C8506E7E_F259_4EB9_BD79_24DC27E4D4D6_.wvu.PrintArea" localSheetId="0" hidden="1">'табл 1'!$A$10:$C$40</definedName>
    <definedName name="Z_C8506E7E_F259_4EB9_BD79_24DC27E4D4D6_.wvu.PrintArea" localSheetId="9" hidden="1">'табл 10'!$A$1:$C$31</definedName>
    <definedName name="Z_C8506E7E_F259_4EB9_BD79_24DC27E4D4D6_.wvu.PrintArea" localSheetId="10" hidden="1">'табл 11'!$A$1:$C$31</definedName>
    <definedName name="Z_C8506E7E_F259_4EB9_BD79_24DC27E4D4D6_.wvu.PrintArea" localSheetId="11" hidden="1">'табл 12'!$A$1:$C$31</definedName>
    <definedName name="Z_C8506E7E_F259_4EB9_BD79_24DC27E4D4D6_.wvu.PrintArea" localSheetId="12" hidden="1">'табл 13'!$A$1:$C$31</definedName>
    <definedName name="Z_C8506E7E_F259_4EB9_BD79_24DC27E4D4D6_.wvu.PrintArea" localSheetId="13" hidden="1">'табл 14'!$A$1:$C$34</definedName>
    <definedName name="Z_C8506E7E_F259_4EB9_BD79_24DC27E4D4D6_.wvu.PrintArea" localSheetId="14" hidden="1">'табл 15'!$A$1:$C$34</definedName>
    <definedName name="Z_C8506E7E_F259_4EB9_BD79_24DC27E4D4D6_.wvu.PrintArea" localSheetId="15" hidden="1">'табл 16'!$A$1:$C$16</definedName>
    <definedName name="Z_C8506E7E_F259_4EB9_BD79_24DC27E4D4D6_.wvu.PrintArea" localSheetId="16" hidden="1">'табл 17'!$A$1:$C$30</definedName>
    <definedName name="Z_C8506E7E_F259_4EB9_BD79_24DC27E4D4D6_.wvu.PrintArea" localSheetId="17" hidden="1">'табл 18'!$A$1:$C$31</definedName>
    <definedName name="Z_C8506E7E_F259_4EB9_BD79_24DC27E4D4D6_.wvu.PrintArea" localSheetId="18" hidden="1">'табл 19'!$A$1:$C$30</definedName>
    <definedName name="Z_C8506E7E_F259_4EB9_BD79_24DC27E4D4D6_.wvu.PrintArea" localSheetId="1" hidden="1">'табл 2'!$A$1:$C$30</definedName>
    <definedName name="Z_C8506E7E_F259_4EB9_BD79_24DC27E4D4D6_.wvu.PrintArea" localSheetId="3" hidden="1">'табл 4'!$A$1:$C$30</definedName>
    <definedName name="Z_C8506E7E_F259_4EB9_BD79_24DC27E4D4D6_.wvu.PrintArea" localSheetId="8" hidden="1">'табл 9'!$A$1:$C$31</definedName>
    <definedName name="Z_C8506E7E_F259_4EB9_BD79_24DC27E4D4D6_.wvu.Rows" localSheetId="0" hidden="1">'табл 1'!#REF!,'табл 1'!#REF!,'табл 1'!#REF!,'табл 1'!#REF!,'табл 1'!#REF!,'табл 1'!#REF!</definedName>
    <definedName name="Z_C8506E7E_F259_4EB9_BD79_24DC27E4D4D6_.wvu.Rows" localSheetId="9" hidden="1">'табл 10'!#REF!,'табл 10'!#REF!,'табл 10'!#REF!,'табл 10'!#REF!,'табл 10'!#REF!,'табл 10'!#REF!</definedName>
    <definedName name="Z_C8506E7E_F259_4EB9_BD79_24DC27E4D4D6_.wvu.Rows" localSheetId="10" hidden="1">'табл 11'!#REF!,'табл 11'!#REF!,'табл 11'!#REF!,'табл 11'!#REF!,'табл 11'!#REF!,'табл 11'!#REF!</definedName>
    <definedName name="Z_C8506E7E_F259_4EB9_BD79_24DC27E4D4D6_.wvu.Rows" localSheetId="11" hidden="1">'табл 12'!#REF!,'табл 12'!#REF!,'табл 12'!#REF!,'табл 12'!#REF!,'табл 12'!#REF!,'табл 12'!#REF!</definedName>
    <definedName name="Z_C8506E7E_F259_4EB9_BD79_24DC27E4D4D6_.wvu.Rows" localSheetId="12" hidden="1">'табл 13'!#REF!,'табл 13'!#REF!,'табл 13'!#REF!,'табл 13'!#REF!,'табл 13'!#REF!,'табл 13'!#REF!</definedName>
    <definedName name="Z_C8506E7E_F259_4EB9_BD79_24DC27E4D4D6_.wvu.Rows" localSheetId="13" hidden="1">'табл 14'!#REF!,'табл 14'!#REF!,'табл 14'!$18:$18,'табл 14'!#REF!,'табл 14'!#REF!,'табл 14'!#REF!</definedName>
    <definedName name="Z_C8506E7E_F259_4EB9_BD79_24DC27E4D4D6_.wvu.Rows" localSheetId="14" hidden="1">'табл 15'!#REF!,'табл 15'!#REF!,'табл 15'!$18:$18,'табл 15'!#REF!,'табл 15'!#REF!,'табл 15'!#REF!</definedName>
    <definedName name="Z_C8506E7E_F259_4EB9_BD79_24DC27E4D4D6_.wvu.Rows" localSheetId="15" hidden="1">'табл 16'!#REF!,'табл 16'!#REF!,'табл 16'!#REF!,'табл 16'!#REF!,'табл 16'!#REF!,'табл 16'!#REF!</definedName>
    <definedName name="Z_C8506E7E_F259_4EB9_BD79_24DC27E4D4D6_.wvu.Rows" localSheetId="16" hidden="1">'табл 17'!#REF!,'табл 17'!#REF!,'табл 17'!#REF!,'табл 17'!#REF!,'табл 17'!#REF!,'табл 17'!#REF!</definedName>
    <definedName name="Z_C8506E7E_F259_4EB9_BD79_24DC27E4D4D6_.wvu.Rows" localSheetId="17" hidden="1">'табл 18'!#REF!,'табл 18'!#REF!,'табл 18'!#REF!,'табл 18'!#REF!,'табл 18'!#REF!,'табл 18'!#REF!</definedName>
    <definedName name="Z_C8506E7E_F259_4EB9_BD79_24DC27E4D4D6_.wvu.Rows" localSheetId="18" hidden="1">'табл 19'!#REF!,'табл 19'!#REF!,'табл 19'!#REF!,'табл 19'!#REF!,'табл 19'!#REF!,'табл 19'!#REF!</definedName>
    <definedName name="Z_C8506E7E_F259_4EB9_BD79_24DC27E4D4D6_.wvu.Rows" localSheetId="1" hidden="1">'табл 2'!#REF!,'табл 2'!#REF!,'табл 2'!#REF!,'табл 2'!#REF!,'табл 2'!#REF!,'табл 2'!#REF!</definedName>
    <definedName name="Z_C8506E7E_F259_4EB9_BD79_24DC27E4D4D6_.wvu.Rows" localSheetId="3" hidden="1">'табл 4'!#REF!,'табл 4'!#REF!,'табл 4'!$14:$14,'табл 4'!#REF!,'табл 4'!#REF!,'табл 4'!#REF!</definedName>
    <definedName name="Z_C8506E7E_F259_4EB9_BD79_24DC27E4D4D6_.wvu.Rows" localSheetId="8" hidden="1">'табл 9'!#REF!,'табл 9'!#REF!,'табл 9'!#REF!,'табл 9'!#REF!,'табл 9'!#REF!,'табл 9'!#REF!</definedName>
    <definedName name="Z_D67694DF_14A6_479E_9614_C3E51B4219D0_.wvu.FilterData" localSheetId="5" hidden="1">'табл  6'!$A$1:$G$19</definedName>
    <definedName name="Z_D67694DF_14A6_479E_9614_C3E51B4219D0_.wvu.FilterData" localSheetId="4" hidden="1">'табл 5 '!$A$1:$G$32</definedName>
    <definedName name="Z_D67694DF_14A6_479E_9614_C3E51B4219D0_.wvu.FilterData" localSheetId="6" hidden="1">'табл 7'!$A$1:$G$28</definedName>
    <definedName name="Z_D67694DF_14A6_479E_9614_C3E51B4219D0_.wvu.FilterData" localSheetId="7" hidden="1">'табл 8'!#REF!</definedName>
    <definedName name="Z_D67694DF_14A6_479E_9614_C3E51B4219D0_.wvu.PrintArea" localSheetId="5" hidden="1">'табл  6'!$A$1:$C$19</definedName>
    <definedName name="Z_D67694DF_14A6_479E_9614_C3E51B4219D0_.wvu.PrintArea" localSheetId="4" hidden="1">'табл 5 '!$A$1:$C$32</definedName>
    <definedName name="Z_D67694DF_14A6_479E_9614_C3E51B4219D0_.wvu.PrintArea" localSheetId="6" hidden="1">'табл 7'!$A$1:$C$28</definedName>
    <definedName name="Z_D67694DF_14A6_479E_9614_C3E51B4219D0_.wvu.PrintArea" localSheetId="7" hidden="1">'табл 8'!#REF!</definedName>
    <definedName name="Z_E0204226_5038_49AF_948F_DAAEA77392FD_.wvu.Cols" localSheetId="0" hidden="1">'табл 1'!$D:$F</definedName>
    <definedName name="Z_E0204226_5038_49AF_948F_DAAEA77392FD_.wvu.Cols" localSheetId="9" hidden="1">'табл 10'!$D:$E</definedName>
    <definedName name="Z_E0204226_5038_49AF_948F_DAAEA77392FD_.wvu.Cols" localSheetId="10" hidden="1">'табл 11'!$D:$E</definedName>
    <definedName name="Z_E0204226_5038_49AF_948F_DAAEA77392FD_.wvu.Cols" localSheetId="11" hidden="1">'табл 12'!$D:$E</definedName>
    <definedName name="Z_E0204226_5038_49AF_948F_DAAEA77392FD_.wvu.Cols" localSheetId="12" hidden="1">'табл 13'!$D:$E</definedName>
    <definedName name="Z_E0204226_5038_49AF_948F_DAAEA77392FD_.wvu.Cols" localSheetId="13" hidden="1">'табл 14'!$D:$F</definedName>
    <definedName name="Z_E0204226_5038_49AF_948F_DAAEA77392FD_.wvu.Cols" localSheetId="14" hidden="1">'табл 15'!$D:$E</definedName>
    <definedName name="Z_E0204226_5038_49AF_948F_DAAEA77392FD_.wvu.Cols" localSheetId="15" hidden="1">'табл 16'!$D:$E</definedName>
    <definedName name="Z_E0204226_5038_49AF_948F_DAAEA77392FD_.wvu.Cols" localSheetId="16" hidden="1">'табл 17'!$D:$E</definedName>
    <definedName name="Z_E0204226_5038_49AF_948F_DAAEA77392FD_.wvu.Cols" localSheetId="17" hidden="1">'табл 18'!$D:$E</definedName>
    <definedName name="Z_E0204226_5038_49AF_948F_DAAEA77392FD_.wvu.Cols" localSheetId="18" hidden="1">'табл 19'!$D:$E</definedName>
    <definedName name="Z_E0204226_5038_49AF_948F_DAAEA77392FD_.wvu.Cols" localSheetId="1" hidden="1">'табл 2'!$D:$F</definedName>
    <definedName name="Z_E0204226_5038_49AF_948F_DAAEA77392FD_.wvu.Cols" localSheetId="3" hidden="1">'табл 4'!$D:$F</definedName>
    <definedName name="Z_E0204226_5038_49AF_948F_DAAEA77392FD_.wvu.Cols" localSheetId="8" hidden="1">'табл 9'!$D:$E</definedName>
    <definedName name="Z_E0204226_5038_49AF_948F_DAAEA77392FD_.wvu.PrintArea" localSheetId="0" hidden="1">'табл 1'!$A$10:$C$40</definedName>
    <definedName name="Z_E0204226_5038_49AF_948F_DAAEA77392FD_.wvu.PrintArea" localSheetId="9" hidden="1">'табл 10'!$A$1:$C$31</definedName>
    <definedName name="Z_E0204226_5038_49AF_948F_DAAEA77392FD_.wvu.PrintArea" localSheetId="10" hidden="1">'табл 11'!$A$1:$C$31</definedName>
    <definedName name="Z_E0204226_5038_49AF_948F_DAAEA77392FD_.wvu.PrintArea" localSheetId="11" hidden="1">'табл 12'!$A$1:$C$31</definedName>
    <definedName name="Z_E0204226_5038_49AF_948F_DAAEA77392FD_.wvu.PrintArea" localSheetId="12" hidden="1">'табл 13'!$A$1:$C$31</definedName>
    <definedName name="Z_E0204226_5038_49AF_948F_DAAEA77392FD_.wvu.PrintArea" localSheetId="13" hidden="1">'табл 14'!$A$1:$C$34</definedName>
    <definedName name="Z_E0204226_5038_49AF_948F_DAAEA77392FD_.wvu.PrintArea" localSheetId="14" hidden="1">'табл 15'!$A$1:$C$34</definedName>
    <definedName name="Z_E0204226_5038_49AF_948F_DAAEA77392FD_.wvu.PrintArea" localSheetId="15" hidden="1">'табл 16'!$A$1:$C$16</definedName>
    <definedName name="Z_E0204226_5038_49AF_948F_DAAEA77392FD_.wvu.PrintArea" localSheetId="16" hidden="1">'табл 17'!$A$1:$C$30</definedName>
    <definedName name="Z_E0204226_5038_49AF_948F_DAAEA77392FD_.wvu.PrintArea" localSheetId="17" hidden="1">'табл 18'!$A$1:$C$31</definedName>
    <definedName name="Z_E0204226_5038_49AF_948F_DAAEA77392FD_.wvu.PrintArea" localSheetId="18" hidden="1">'табл 19'!$A$1:$C$30</definedName>
    <definedName name="Z_E0204226_5038_49AF_948F_DAAEA77392FD_.wvu.PrintArea" localSheetId="1" hidden="1">'табл 2'!$A$1:$C$30</definedName>
    <definedName name="Z_E0204226_5038_49AF_948F_DAAEA77392FD_.wvu.PrintArea" localSheetId="3" hidden="1">'табл 4'!$A$1:$C$30</definedName>
    <definedName name="Z_E0204226_5038_49AF_948F_DAAEA77392FD_.wvu.PrintArea" localSheetId="8" hidden="1">'табл 9'!$A$1:$C$31</definedName>
    <definedName name="Z_E0204226_5038_49AF_948F_DAAEA77392FD_.wvu.Rows" localSheetId="0" hidden="1">'табл 1'!#REF!,'табл 1'!#REF!,'табл 1'!#REF!,'табл 1'!#REF!,'табл 1'!#REF!,'табл 1'!#REF!</definedName>
    <definedName name="Z_E0204226_5038_49AF_948F_DAAEA77392FD_.wvu.Rows" localSheetId="9" hidden="1">'табл 10'!#REF!,'табл 10'!#REF!,'табл 10'!#REF!,'табл 10'!#REF!,'табл 10'!#REF!,'табл 10'!#REF!</definedName>
    <definedName name="Z_E0204226_5038_49AF_948F_DAAEA77392FD_.wvu.Rows" localSheetId="10" hidden="1">'табл 11'!#REF!,'табл 11'!#REF!,'табл 11'!#REF!,'табл 11'!#REF!,'табл 11'!#REF!,'табл 11'!#REF!</definedName>
    <definedName name="Z_E0204226_5038_49AF_948F_DAAEA77392FD_.wvu.Rows" localSheetId="11" hidden="1">'табл 12'!#REF!,'табл 12'!#REF!,'табл 12'!#REF!,'табл 12'!#REF!,'табл 12'!#REF!,'табл 12'!#REF!</definedName>
    <definedName name="Z_E0204226_5038_49AF_948F_DAAEA77392FD_.wvu.Rows" localSheetId="12" hidden="1">'табл 13'!#REF!,'табл 13'!#REF!,'табл 13'!#REF!,'табл 13'!#REF!,'табл 13'!#REF!,'табл 13'!#REF!</definedName>
    <definedName name="Z_E0204226_5038_49AF_948F_DAAEA77392FD_.wvu.Rows" localSheetId="13" hidden="1">'табл 14'!#REF!,'табл 14'!#REF!,'табл 14'!$18:$18,'табл 14'!#REF!,'табл 14'!#REF!,'табл 14'!#REF!</definedName>
    <definedName name="Z_E0204226_5038_49AF_948F_DAAEA77392FD_.wvu.Rows" localSheetId="14" hidden="1">'табл 15'!#REF!,'табл 15'!#REF!,'табл 15'!$18:$18,'табл 15'!#REF!,'табл 15'!#REF!,'табл 15'!#REF!</definedName>
    <definedName name="Z_E0204226_5038_49AF_948F_DAAEA77392FD_.wvu.Rows" localSheetId="15" hidden="1">'табл 16'!#REF!,'табл 16'!#REF!,'табл 16'!#REF!,'табл 16'!#REF!,'табл 16'!#REF!,'табл 16'!#REF!</definedName>
    <definedName name="Z_E0204226_5038_49AF_948F_DAAEA77392FD_.wvu.Rows" localSheetId="16" hidden="1">'табл 17'!#REF!,'табл 17'!#REF!,'табл 17'!#REF!,'табл 17'!#REF!,'табл 17'!#REF!,'табл 17'!#REF!</definedName>
    <definedName name="Z_E0204226_5038_49AF_948F_DAAEA77392FD_.wvu.Rows" localSheetId="17" hidden="1">'табл 18'!#REF!,'табл 18'!#REF!,'табл 18'!#REF!,'табл 18'!#REF!,'табл 18'!#REF!,'табл 18'!#REF!</definedName>
    <definedName name="Z_E0204226_5038_49AF_948F_DAAEA77392FD_.wvu.Rows" localSheetId="18" hidden="1">'табл 19'!#REF!,'табл 19'!#REF!,'табл 19'!#REF!,'табл 19'!#REF!,'табл 19'!#REF!,'табл 19'!#REF!</definedName>
    <definedName name="Z_E0204226_5038_49AF_948F_DAAEA77392FD_.wvu.Rows" localSheetId="1" hidden="1">'табл 2'!#REF!,'табл 2'!#REF!,'табл 2'!#REF!,'табл 2'!#REF!,'табл 2'!#REF!,'табл 2'!#REF!</definedName>
    <definedName name="Z_E0204226_5038_49AF_948F_DAAEA77392FD_.wvu.Rows" localSheetId="3" hidden="1">'табл 4'!#REF!,'табл 4'!#REF!,'табл 4'!$14:$14,'табл 4'!#REF!,'табл 4'!#REF!,'табл 4'!#REF!</definedName>
    <definedName name="Z_E0204226_5038_49AF_948F_DAAEA77392FD_.wvu.Rows" localSheetId="8" hidden="1">'табл 9'!#REF!,'табл 9'!#REF!,'табл 9'!#REF!,'табл 9'!#REF!,'табл 9'!#REF!,'табл 9'!#REF!</definedName>
    <definedName name="Z_F337E04F_7A5E_41D8_9E69_F42C6AA833EF_.wvu.PrintArea" localSheetId="5" hidden="1">'табл  6'!$A$1:$C$19</definedName>
    <definedName name="Z_F337E04F_7A5E_41D8_9E69_F42C6AA833EF_.wvu.PrintArea" localSheetId="0" hidden="1">'табл 1'!$A$1:$D$39</definedName>
    <definedName name="Z_F337E04F_7A5E_41D8_9E69_F42C6AA833EF_.wvu.PrintArea" localSheetId="11" hidden="1">'табл 12'!$A$1:$C$34</definedName>
    <definedName name="Z_F337E04F_7A5E_41D8_9E69_F42C6AA833EF_.wvu.PrintArea" localSheetId="12" hidden="1">'табл 13'!$A$1:$C$32</definedName>
    <definedName name="Z_F337E04F_7A5E_41D8_9E69_F42C6AA833EF_.wvu.PrintArea" localSheetId="13" hidden="1">'табл 14'!$A$1:$D$125</definedName>
    <definedName name="Z_F337E04F_7A5E_41D8_9E69_F42C6AA833EF_.wvu.PrintArea" localSheetId="14" hidden="1">'табл 15'!$A$1:$I$35</definedName>
    <definedName name="Z_F337E04F_7A5E_41D8_9E69_F42C6AA833EF_.wvu.PrintArea" localSheetId="15" hidden="1">'табл 16'!$A$1:$C$17</definedName>
    <definedName name="Z_F337E04F_7A5E_41D8_9E69_F42C6AA833EF_.wvu.PrintArea" localSheetId="16" hidden="1">'табл 17'!$A$1:$C$31</definedName>
    <definedName name="Z_F337E04F_7A5E_41D8_9E69_F42C6AA833EF_.wvu.PrintArea" localSheetId="1" hidden="1">'табл 2'!$A$1:$D$29</definedName>
    <definedName name="Z_F337E04F_7A5E_41D8_9E69_F42C6AA833EF_.wvu.PrintArea" localSheetId="19" hidden="1">'табл 20'!$A$1:$D$32</definedName>
    <definedName name="Z_F337E04F_7A5E_41D8_9E69_F42C6AA833EF_.wvu.PrintArea" localSheetId="2" hidden="1">'табл 3'!$A$1:$G$33</definedName>
    <definedName name="Z_F337E04F_7A5E_41D8_9E69_F42C6AA833EF_.wvu.PrintArea" localSheetId="3" hidden="1">'табл 4'!$A$1:$D$29</definedName>
    <definedName name="Z_F337E04F_7A5E_41D8_9E69_F42C6AA833EF_.wvu.PrintArea" localSheetId="4" hidden="1">'табл 5 '!$A$1:$C$32</definedName>
    <definedName name="Z_F337E04F_7A5E_41D8_9E69_F42C6AA833EF_.wvu.PrintArea" localSheetId="6" hidden="1">'табл 7'!$A$1:$C$28</definedName>
    <definedName name="Z_F337E04F_7A5E_41D8_9E69_F42C6AA833EF_.wvu.PrintArea" localSheetId="7" hidden="1">'табл 8'!$A$1:$C$22</definedName>
    <definedName name="Z_F337E04F_7A5E_41D8_9E69_F42C6AA833EF_.wvu.PrintTitles" localSheetId="5" hidden="1">'табл  6'!$11:$11</definedName>
    <definedName name="Z_F337E04F_7A5E_41D8_9E69_F42C6AA833EF_.wvu.PrintTitles" localSheetId="0" hidden="1">'табл 1'!$22:$24</definedName>
    <definedName name="Z_F337E04F_7A5E_41D8_9E69_F42C6AA833EF_.wvu.PrintTitles" localSheetId="13" hidden="1">'табл 14'!$13:$15</definedName>
    <definedName name="Z_F337E04F_7A5E_41D8_9E69_F42C6AA833EF_.wvu.PrintTitles" localSheetId="14" hidden="1">'табл 15'!$13:$15</definedName>
    <definedName name="Z_F337E04F_7A5E_41D8_9E69_F42C6AA833EF_.wvu.PrintTitles" localSheetId="2" hidden="1">'табл 3'!$11:$15</definedName>
    <definedName name="Z_F78DAB64_D8F7_45C3_9B9E_BE05CA7EB7F9_.wvu.Cols" localSheetId="5" hidden="1">'табл  6'!#REF!</definedName>
    <definedName name="Z_F78DAB64_D8F7_45C3_9B9E_BE05CA7EB7F9_.wvu.Cols" localSheetId="4" hidden="1">'табл 5 '!#REF!</definedName>
    <definedName name="Z_F78DAB64_D8F7_45C3_9B9E_BE05CA7EB7F9_.wvu.Cols" localSheetId="6" hidden="1">'табл 7'!#REF!</definedName>
    <definedName name="Z_F78DAB64_D8F7_45C3_9B9E_BE05CA7EB7F9_.wvu.Cols" localSheetId="7" hidden="1">'табл 8'!#REF!</definedName>
    <definedName name="Z_F78DAB64_D8F7_45C3_9B9E_BE05CA7EB7F9_.wvu.PrintArea" localSheetId="5" hidden="1">'табл  6'!$A$1:$C$19</definedName>
    <definedName name="Z_F78DAB64_D8F7_45C3_9B9E_BE05CA7EB7F9_.wvu.PrintArea" localSheetId="4" hidden="1">'табл 5 '!$A$1:$C$32</definedName>
    <definedName name="Z_F78DAB64_D8F7_45C3_9B9E_BE05CA7EB7F9_.wvu.PrintArea" localSheetId="6" hidden="1">'табл 7'!$A$1:$C$28</definedName>
    <definedName name="Z_F78DAB64_D8F7_45C3_9B9E_BE05CA7EB7F9_.wvu.PrintArea" localSheetId="7" hidden="1">'табл 8'!#REF!</definedName>
    <definedName name="Z_F78DAB64_D8F7_45C3_9B9E_BE05CA7EB7F9_.wvu.Rows" localSheetId="5" hidden="1">'табл  6'!#REF!,'табл  6'!#REF!,'табл  6'!#REF!</definedName>
    <definedName name="Z_F78DAB64_D8F7_45C3_9B9E_BE05CA7EB7F9_.wvu.Rows" localSheetId="4" hidden="1">'табл 5 '!#REF!,'табл 5 '!#REF!,'табл 5 '!#REF!</definedName>
    <definedName name="Z_F78DAB64_D8F7_45C3_9B9E_BE05CA7EB7F9_.wvu.Rows" localSheetId="6" hidden="1">'табл 7'!#REF!,'табл 7'!#REF!,'табл 7'!#REF!</definedName>
    <definedName name="Z_F78DAB64_D8F7_45C3_9B9E_BE05CA7EB7F9_.wvu.Rows" localSheetId="7" hidden="1">'табл 8'!#REF!,'табл 8'!#REF!,'табл 8'!#REF!</definedName>
    <definedName name="_xlnm.Print_Titles" localSheetId="5">'табл  6'!$11:$11</definedName>
    <definedName name="_xlnm.Print_Titles" localSheetId="0">'табл 1'!$23:$24</definedName>
    <definedName name="_xlnm.Print_Titles" localSheetId="13">'табл 14'!$14:$15</definedName>
    <definedName name="_xlnm.Print_Titles" localSheetId="14">'табл 15'!$16:$17</definedName>
    <definedName name="_xlnm.Print_Titles" localSheetId="2">'табл 3'!$14:$15</definedName>
    <definedName name="_xlnm.Print_Area" localSheetId="5">'табл  6'!$A$1:$C$19</definedName>
    <definedName name="_xlnm.Print_Area" localSheetId="0">'табл 1'!$A$1:$D$39</definedName>
    <definedName name="_xlnm.Print_Area" localSheetId="11">'табл 12'!$A$1:$C$34</definedName>
    <definedName name="_xlnm.Print_Area" localSheetId="12">'табл 13'!$A$1:$C$32</definedName>
    <definedName name="_xlnm.Print_Area" localSheetId="13">'табл 14'!$A$1:$D$125</definedName>
    <definedName name="_xlnm.Print_Area" localSheetId="14">'табл 15'!$A$1:$I$35</definedName>
    <definedName name="_xlnm.Print_Area" localSheetId="15">'табл 16'!$A$1:$C$17</definedName>
    <definedName name="_xlnm.Print_Area" localSheetId="16">'табл 17'!$A$1:$C$31</definedName>
    <definedName name="_xlnm.Print_Area" localSheetId="1">'табл 2'!$A$1:$D$29</definedName>
    <definedName name="_xlnm.Print_Area" localSheetId="19">'табл 20'!$A$1:$D$32</definedName>
    <definedName name="_xlnm.Print_Area" localSheetId="2">'табл 3'!$A$1:$G$33</definedName>
    <definedName name="_xlnm.Print_Area" localSheetId="3">'табл 4'!$A$1:$D$29</definedName>
    <definedName name="_xlnm.Print_Area" localSheetId="4">'табл 5 '!$A$1:$C$32</definedName>
    <definedName name="_xlnm.Print_Area" localSheetId="6">'табл 7'!$A$1:$C$28</definedName>
    <definedName name="_xlnm.Print_Area" localSheetId="7">'табл 8'!$A$1:$C$22</definedName>
  </definedNames>
  <calcPr fullCalcOnLoad="1" fullPrecision="0"/>
</workbook>
</file>

<file path=xl/sharedStrings.xml><?xml version="1.0" encoding="utf-8"?>
<sst xmlns="http://schemas.openxmlformats.org/spreadsheetml/2006/main" count="592" uniqueCount="210">
  <si>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</si>
  <si>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</si>
  <si>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</si>
  <si>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</si>
  <si>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</si>
  <si>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</si>
  <si>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</si>
  <si>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</si>
  <si>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</si>
  <si>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</si>
  <si>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</si>
  <si>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</si>
  <si>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</si>
  <si>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</si>
  <si>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</si>
  <si>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</si>
  <si>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</si>
  <si>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</si>
  <si>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</si>
  <si>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</si>
  <si>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Город Йошкар-Ола</t>
  </si>
  <si>
    <t>Таблица 1</t>
  </si>
  <si>
    <t>2024 год</t>
  </si>
  <si>
    <t>Наименование 
городского округа, муниципального района</t>
  </si>
  <si>
    <t>Волжский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</si>
  <si>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</si>
  <si>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</si>
  <si>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</si>
  <si>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</si>
  <si>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</si>
  <si>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</si>
  <si>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</si>
  <si>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</si>
  <si>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</si>
  <si>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</si>
  <si>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</si>
  <si>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</si>
  <si>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Юринский</t>
  </si>
  <si>
    <t>республикан-ского бюджета               Республики Марий Эл</t>
  </si>
  <si>
    <t>Таблица 5</t>
  </si>
  <si>
    <t>Таблица 14</t>
  </si>
  <si>
    <t>приложения № 17</t>
  </si>
  <si>
    <t xml:space="preserve">                                 приложения № 17</t>
  </si>
  <si>
    <t xml:space="preserve">Городское поселение Килемары </t>
  </si>
  <si>
    <r>
      <t>Городское поселение Красногорский</t>
    </r>
    <r>
      <rPr>
        <b/>
        <sz val="12"/>
        <rFont val="Times New Roman"/>
        <family val="1"/>
      </rPr>
      <t xml:space="preserve"> </t>
    </r>
  </si>
  <si>
    <t>Городское поселение Краснооктябрьский</t>
  </si>
  <si>
    <t>Городское поселение Параньга</t>
  </si>
  <si>
    <t xml:space="preserve">Городское поселение Приволжский </t>
  </si>
  <si>
    <t>Городское поселение Суслонгер</t>
  </si>
  <si>
    <t>Городское поселение Юрино</t>
  </si>
  <si>
    <t>Азановское сельское поселение</t>
  </si>
  <si>
    <t>Азяковское сельское поселение</t>
  </si>
  <si>
    <t>Алашайское сельское поселение</t>
  </si>
  <si>
    <t>Алексеевское сельское поселение</t>
  </si>
  <si>
    <t>Ардинское сельское поселение</t>
  </si>
  <si>
    <t xml:space="preserve">Большепаратское сельское поселение </t>
  </si>
  <si>
    <t>Быковское сельское поселение</t>
  </si>
  <si>
    <t>Васильевское сельское поселение</t>
  </si>
  <si>
    <t>Великопольское сельское поселение</t>
  </si>
  <si>
    <t>Верхнекугенерское сельское поселение</t>
  </si>
  <si>
    <t>Верх-Ушнурское сельское поселение</t>
  </si>
  <si>
    <t>Визимьярское сельское поселение</t>
  </si>
  <si>
    <t>Виловатовское сельское поселение</t>
  </si>
  <si>
    <t>Вятское сельское поселение</t>
  </si>
  <si>
    <t>Дубниковское сельское поселение</t>
  </si>
  <si>
    <t>Ежовское сельское поселение</t>
  </si>
  <si>
    <t>Еласовское сельское поселение</t>
  </si>
  <si>
    <t>Елеевское сельское поселение</t>
  </si>
  <si>
    <t>Емешевское сельское поселение</t>
  </si>
  <si>
    <t>Зашижемское сельское поселение</t>
  </si>
  <si>
    <t>Зеленогорское сельское поселение</t>
  </si>
  <si>
    <t xml:space="preserve">Знаменское сельское поселение </t>
  </si>
  <si>
    <t>Илетское сельское поселение</t>
  </si>
  <si>
    <t xml:space="preserve">Ильпанурское сельское поселение </t>
  </si>
  <si>
    <t>Исменецкое сельское поселение</t>
  </si>
  <si>
    <t>Иштымбальское сельское поселение</t>
  </si>
  <si>
    <t>Казанское сельское поселение</t>
  </si>
  <si>
    <t>Карамасское сельское поселение</t>
  </si>
  <si>
    <t xml:space="preserve">Карлыганское сельское поселение </t>
  </si>
  <si>
    <t>Козиковское сельское поселение</t>
  </si>
  <si>
    <t>Кокшайское сельское поселение</t>
  </si>
  <si>
    <t>Кокшамарское сельское поселение</t>
  </si>
  <si>
    <t>Коркатовское сельское поселение</t>
  </si>
  <si>
    <t xml:space="preserve">Косолаповское сельское поселение </t>
  </si>
  <si>
    <t xml:space="preserve">Красноволжское сельское поселение </t>
  </si>
  <si>
    <t>Красномостовское сельское поселение</t>
  </si>
  <si>
    <t>Красностекловарское сельское поселение</t>
  </si>
  <si>
    <t>Красноярское сельское поселение</t>
  </si>
  <si>
    <t>Кужмаринское сельское поселение</t>
  </si>
  <si>
    <t>Кужмарское сельское поселение</t>
  </si>
  <si>
    <t>Кукнурское сельское поселение</t>
  </si>
  <si>
    <t>Кумьинское сельское поселение</t>
  </si>
  <si>
    <t>Кундышское сельское поселение</t>
  </si>
  <si>
    <t>Куракинское сельское поселение</t>
  </si>
  <si>
    <t>Куярское сельское поселение</t>
  </si>
  <si>
    <t>Люльпанское сельское поселение</t>
  </si>
  <si>
    <t>Мари-Биляморское сельское поселение</t>
  </si>
  <si>
    <t>Марийское сельское поселение</t>
  </si>
  <si>
    <t>Марисолинское сельское поселение</t>
  </si>
  <si>
    <t>Марковское сельское поселение</t>
  </si>
  <si>
    <t>Марьинское сельское поселение</t>
  </si>
  <si>
    <t>Масканурское сельское поселение</t>
  </si>
  <si>
    <t>Микряковское сельское поселение</t>
  </si>
  <si>
    <t>Михайловское сельское поселение</t>
  </si>
  <si>
    <t>Нурминское сельское поселение</t>
  </si>
  <si>
    <t>Обшиярское сельское поселение</t>
  </si>
  <si>
    <t>Озеркинское сельское поселение</t>
  </si>
  <si>
    <t>Октябрьское сельское поселение</t>
  </si>
  <si>
    <t>Пайгусовское сельское поселение</t>
  </si>
  <si>
    <t>Пектубаевское сельское поселение</t>
  </si>
  <si>
    <t>Пекшиксолинское сельское поселение</t>
  </si>
  <si>
    <t>Помарское сельское поселение</t>
  </si>
  <si>
    <t>Портянурское сельское поселение</t>
  </si>
  <si>
    <t>Ронгинское сельское поселение</t>
  </si>
  <si>
    <t>Русско-Кукморское сельское поселение</t>
  </si>
  <si>
    <t>Русско-Ляжмаринское сельское поселение</t>
  </si>
  <si>
    <t>Русско-Шойское сельское поселение</t>
  </si>
  <si>
    <t>Руэмское сельское поселение</t>
  </si>
  <si>
    <t>Салтакъяльское сельское поселение</t>
  </si>
  <si>
    <t>Себеусадское сельское поселение</t>
  </si>
  <si>
    <t>Семисолинское сельское поселение</t>
  </si>
  <si>
    <t>Сенькинское сельское поселение</t>
  </si>
  <si>
    <t>Сердежское сельское поселение</t>
  </si>
  <si>
    <t>Сидоровское сельское поселение</t>
  </si>
  <si>
    <t>Солнечное сельское поселение</t>
  </si>
  <si>
    <t>Сотнурское сельское поселение</t>
  </si>
  <si>
    <t>Староторъяльское сельское поселение</t>
  </si>
  <si>
    <t>Токтайбелякское сельское поселение</t>
  </si>
  <si>
    <t>Троицкопосадское сельское поселение</t>
  </si>
  <si>
    <t>Тумьюмучашское сельское поселение</t>
  </si>
  <si>
    <t>Хлебниковское сельское поселение</t>
  </si>
  <si>
    <t>Чендемеровское сельское поселение</t>
  </si>
  <si>
    <t>Черноозерское сельское поселение</t>
  </si>
  <si>
    <t>Чуксолинское сельское поселение</t>
  </si>
  <si>
    <t>Шалинское сельское поселение</t>
  </si>
  <si>
    <t>Шелангерское сельское поселение</t>
  </si>
  <si>
    <t>Шиньшинское сельское поселение</t>
  </si>
  <si>
    <t>Шойбулакское сельское поселение</t>
  </si>
  <si>
    <t>Шорсолинское сельское поселение</t>
  </si>
  <si>
    <t>Шоруньжинское сельское поселение</t>
  </si>
  <si>
    <t xml:space="preserve">Шудумарское сельское поселение  </t>
  </si>
  <si>
    <t>Шулкинское сельское поселение</t>
  </si>
  <si>
    <t>Эмековское сельское поселение</t>
  </si>
  <si>
    <t>Юбилейное сельское поселение</t>
  </si>
  <si>
    <t>Юксарское сельское поселение</t>
  </si>
  <si>
    <t>Юледурское сельское поселение</t>
  </si>
  <si>
    <t>Юркинское сельское поселение</t>
  </si>
  <si>
    <t>Таблица 17</t>
  </si>
  <si>
    <t>Таблица 18</t>
  </si>
  <si>
    <t>Таблица 19</t>
  </si>
  <si>
    <t>Таблица 16</t>
  </si>
  <si>
    <t>Таблица 2</t>
  </si>
  <si>
    <t xml:space="preserve">2024 год  
</t>
  </si>
  <si>
    <t>Таблица 3</t>
  </si>
  <si>
    <t>Наименование
 городского округа,
 муниципального района</t>
  </si>
  <si>
    <t>в том числе за счет средств</t>
  </si>
  <si>
    <t xml:space="preserve">федерального
бюджета </t>
  </si>
  <si>
    <t>Наименование городского округа, муниципального района</t>
  </si>
  <si>
    <t>Таблица 6</t>
  </si>
  <si>
    <t>Таблица 9</t>
  </si>
  <si>
    <t>Таблица 7</t>
  </si>
  <si>
    <t>республикан- ского бюджета               
Республики               Марий Эл</t>
  </si>
  <si>
    <t>из них 
на исполнение судебных решений</t>
  </si>
  <si>
    <t xml:space="preserve">                                             к Закону Республики Марий Эл</t>
  </si>
  <si>
    <t xml:space="preserve">                                              "О республиканском бюджете</t>
  </si>
  <si>
    <t xml:space="preserve">                                             ПРИЛОЖЕНИЕ № 17</t>
  </si>
  <si>
    <t>всего</t>
  </si>
  <si>
    <t>Наименование муниципального района</t>
  </si>
  <si>
    <t>Наименование городского                 (сельского) поселения</t>
  </si>
  <si>
    <t>Наименование городского округа</t>
  </si>
  <si>
    <t xml:space="preserve">                                              Республики Марий Эл на 2023 год</t>
  </si>
  <si>
    <t xml:space="preserve">                                             и на плановый период 2024 и 2025 годов"</t>
  </si>
  <si>
    <t>субвенций  бюджетам муниципальных районов на осуществление полномочий по расчету и предоставлению дотаций на выравнивание бюджетной обеспеченности поселений, расположенных в границах соответствующего муниципального района Республики Марий Эл,
на плановый период 2024 и 2025 годов</t>
  </si>
  <si>
    <t>2025 год</t>
  </si>
  <si>
    <t>субвенций на осуществление органами местного самоуправления 
в Республике Марий Эл государственных полномочий Республики Марий Эл по организации мероприятий при осуществлении деятельности по обращению с животными без владельцев 
на плановый период 2024 и 2025 годов</t>
  </si>
  <si>
    <t>субвенций бюджетам городских округов и муниципальных районов для осуществления  органами местного самоуправления государственных полномочий по созданию и осуществлению деятельности комиссий                               по делам несовершеннолетних и защите их прав в муниципальном образовании  на плановый период 2024 и 2025  годов</t>
  </si>
  <si>
    <t>субвенций  бюджетам городских округов на осуществление государственных полномочий Республики Марий Эл по проведению проверок при осуществлении лицензионного контроля в отношении юридических лиц и индивидуальных предпринимателей, осуществляющих деятельность по управлению многоквартирными домами на основании лицензии, на плановый период 2024 и 2025 годов</t>
  </si>
  <si>
    <t>субвенций бюджетам городских округов и муниципальных районов                        на осуществление отдельных государственных полномочий                              по созданию административных комиссий                                                                         на плановый период 2024 и 2025 годов</t>
  </si>
  <si>
    <t>субвенций бюджетам городских округов и муниципальных районов       в Республике Марий Эл на осуществление переданных государственных полномочий по составлению (изменению) списков кандидатов в присяжные заседатели федеральных судов 
общей юрисдикции в Российской Федерации 
на плановый период 2024 и 2025 годов</t>
  </si>
  <si>
    <t>субвенций бюджетам городских округов и муниципальных районов                                     на осуществление государственных полномочий на государственную регистрацию актов гражданского состояния                                                             на плановый период 2024 и 2025  годов</t>
  </si>
  <si>
    <t>субвенций бюджетам городского округа "Город Йошкар-Ола"
и муниципальных районов в Республике Марий Эл                                         на финансирование расходов на осуществление государственных полномочий по предоставлению мер социальной поддержки                           по оплате жилищно-коммунальных услуг некоторым категориям граждан на плановый период 2024 и 2025 годов</t>
  </si>
  <si>
    <t xml:space="preserve">2025 год  
</t>
  </si>
  <si>
    <t>субвенций на осуществление переданных отдельных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
жизни и здоровья детей, обучающихся в муниципальных общеобразовательных организациях, в период их пребывания в организациях отдыха детей и их оздоровления в части расходов на организационно-техническое обеспечение переданных отдельных государственных полномочий на плановый период 2024 и 2025 годов</t>
  </si>
  <si>
    <t>субвенций из республиканского бюджета Республики Марий Эл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посредством предоставления субвенций местным бюджетам, включая расходы на оплату труда, приобретение учебников и учебных пособий, средств обучения, игр, игрушек 
(за исключением расходов на содержание зданий и оплату коммунальных услуг), на плановый период 2024 и 2025 годов</t>
  </si>
  <si>
    <t>субвенций бюджетам городских округов и муниципальных районов                                                                       на осуществление государственных полномочий по выплате компенсации затрат родителей (законных представителей)                                                                детей-инвалидов на обучение детей-инвалидов по основным общеобразовательным программам на дому на плановый                                                                   период 2024 и 2025 годов</t>
  </si>
  <si>
    <t>Таблица 8</t>
  </si>
  <si>
    <t>субвенций бюджетам городских округов и муниципальных районов на осуществление отдельных государственных полномочий по предоставлению социальных выплат на возмещение части процентной ставки по кредитам, привлекаемым гражданами на газификацию индивидуального жилья, на плановый период 2024 и 2025 годов</t>
  </si>
  <si>
    <t>____________</t>
  </si>
  <si>
    <t>субвенций бюджетам городских округов и муниципальных районов       в Республике Марий Эл 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семей, кроме обучающихся в государственных образовательных организациях,                                                                       на плановый период 2024 и 2025 годов</t>
  </si>
  <si>
    <t>субвенций бюджетам городских округов и муниципальных районов                               на исполнение государственных полномочий по хранению, учету                 и использованию архивных фондов и архивных документов, находящихся в собственности Республики Марий Эл и хранящихся                                      в муниципальных архивах на территории Республики Марий Эл,                            на плановый период 2024 и 2025  годов</t>
  </si>
  <si>
    <t>субвенций бюджетам поселений в Республике Марий Эл 
из республиканского бюджета Республики Марий Эл  на осуществление первичного воинского учета органами местного самоуправления поселений, муниципальных и городских округов на плановый период 2024 и 2025 годов</t>
  </si>
  <si>
    <t>субвенций бюджетам городских округов и муниципальных районов на мероприятия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 на плановый период 2024 и 2025 годов</t>
  </si>
  <si>
    <t>федераль-ного бюджета</t>
  </si>
  <si>
    <t>субвенций, предоставляемых органам местного самоуправления                  для осуществления государственных полномочий Республики                           Марий Эл по установлению льготных тарифов на холодное водоснабжение и (или) водоотведение и по компенсации выпадающих доходов организациям, осуществляющим холодное водоснабжение          и (или) водоотведение, возникших в результате применения льготных тарифов на холодное водоснабжение и (или) водоотведение, 
на плановый период 2024 и 2025 годов</t>
  </si>
  <si>
    <t>Таблица 4</t>
  </si>
  <si>
    <t>Таблица 10</t>
  </si>
  <si>
    <t>Таблица 11</t>
  </si>
  <si>
    <t>Таблица 12</t>
  </si>
  <si>
    <t>Таблица 13</t>
  </si>
  <si>
    <t xml:space="preserve">                                Таблица 15</t>
  </si>
  <si>
    <t xml:space="preserve">Таблица 20 </t>
  </si>
  <si>
    <t>субвенций из республиканского бюджета Республики Марий Эл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посредством предоставления субвенций местным бюджетам,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
коммунальных услуг), на плановый период 2024 и 2025 годов</t>
  </si>
  <si>
    <t>субвенций бюджетам городских округов и муниципальных районов в Республике Марий Эл на осуществление переданных отдельных  государственных полномочий по организации и обеспечению отдыха и оздоровления детей, обучающихся в муниципальных общеобразовательных организациях, в организациях отдыха детей и их оздоровления, осуществлению мероприятий по обеспечению безопасности жизни и здоровья детей, обучающихся в муниципальных общеобразовательных организациях, в период их пребывания 
в организациях отдыха детей и их оздоровления  в части расходов 
на предоставление субсидий на организацию отдыха 
и оздоровление детей, обучающихся в муниципальных общеобразовательных организациях,  
на плановый период 2024 и 2025 годов</t>
  </si>
  <si>
    <t>Кузнецовское сельское поселение 
(Горномарийский муниципальный район)</t>
  </si>
  <si>
    <t>Кузнецовское сельское поселение 
(Медведевский муниципальный район)</t>
  </si>
  <si>
    <t>Петъяльское сельское поселение</t>
  </si>
  <si>
    <t>Усолинское сельское поселение
(Параньгинский муниципальный район)</t>
  </si>
  <si>
    <t>Усолинское сельское поселение
(Горномарийский муниципальный район)</t>
  </si>
  <si>
    <t>субвенций, предоставляемых органам местного самоуправления               для осуществления государственных полномочий Республики                              Марий Эл по установлению льготных тарифов на тепловую энергию (тепловую мощность) и по возмещению выпадающих доходов теплоснабжающим организациям, возникших в результате применения льготных тарифов на тепловую энергию (тепловую мощность),
на плановый период 2024 и 2025 годов</t>
  </si>
  <si>
    <t xml:space="preserve">                                            от 5 декабря  2022 года  № 46-З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</si>
</sst>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Arial Cyr"/>
      <family val="0"/>
    </font>
    <font>
      <u val="single"/>
      <sz val="9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73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173" fontId="2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72" fontId="2" fillId="0" borderId="0" xfId="0" applyNumberFormat="1" applyFont="1" applyFill="1" applyAlignment="1">
      <alignment horizontal="right" vertical="top" wrapText="1"/>
    </xf>
    <xf numFmtId="172" fontId="2" fillId="33" borderId="0" xfId="0" applyNumberFormat="1" applyFont="1" applyFill="1" applyBorder="1" applyAlignment="1">
      <alignment horizontal="right" vertical="center"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3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172" fontId="2" fillId="0" borderId="0" xfId="0" applyNumberFormat="1" applyFont="1" applyFill="1" applyAlignment="1">
      <alignment horizontal="right"/>
    </xf>
    <xf numFmtId="173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172" fontId="2" fillId="33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33" borderId="0" xfId="0" applyFont="1" applyFill="1" applyAlignment="1">
      <alignment/>
    </xf>
    <xf numFmtId="1" fontId="5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/>
    </xf>
    <xf numFmtId="0" fontId="3" fillId="0" borderId="0" xfId="0" applyFont="1" applyFill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top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 vertical="top" wrapText="1"/>
    </xf>
    <xf numFmtId="172" fontId="2" fillId="0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175" fontId="2" fillId="0" borderId="0" xfId="0" applyNumberFormat="1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top"/>
    </xf>
    <xf numFmtId="174" fontId="2" fillId="33" borderId="0" xfId="0" applyNumberFormat="1" applyFont="1" applyFill="1" applyAlignment="1">
      <alignment horizontal="right" wrapText="1"/>
    </xf>
    <xf numFmtId="174" fontId="2" fillId="33" borderId="0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54" applyFont="1" applyFill="1" applyBorder="1" applyAlignment="1">
      <alignment horizontal="center" vertical="center" wrapText="1"/>
      <protection/>
    </xf>
    <xf numFmtId="0" fontId="2" fillId="33" borderId="13" xfId="54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top" wrapText="1"/>
    </xf>
    <xf numFmtId="172" fontId="6" fillId="0" borderId="0" xfId="0" applyNumberFormat="1" applyFont="1" applyFill="1" applyBorder="1" applyAlignment="1">
      <alignment horizontal="justify" vertical="top" wrapText="1"/>
    </xf>
    <xf numFmtId="172" fontId="6" fillId="0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/>
    </xf>
    <xf numFmtId="175" fontId="6" fillId="0" borderId="0" xfId="0" applyNumberFormat="1" applyFont="1" applyFill="1" applyBorder="1" applyAlignment="1">
      <alignment vertical="top" wrapText="1"/>
    </xf>
    <xf numFmtId="175" fontId="6" fillId="33" borderId="0" xfId="0" applyNumberFormat="1" applyFont="1" applyFill="1" applyAlignment="1">
      <alignment vertical="top"/>
    </xf>
    <xf numFmtId="175" fontId="6" fillId="0" borderId="0" xfId="0" applyNumberFormat="1" applyFont="1" applyAlignment="1">
      <alignment vertical="top"/>
    </xf>
    <xf numFmtId="175" fontId="6" fillId="0" borderId="0" xfId="0" applyNumberFormat="1" applyFont="1" applyFill="1" applyAlignment="1">
      <alignment vertical="top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75" fontId="6" fillId="0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justify" wrapText="1"/>
    </xf>
    <xf numFmtId="175" fontId="6" fillId="0" borderId="0" xfId="0" applyNumberFormat="1" applyFont="1" applyFill="1" applyAlignment="1">
      <alignment wrapText="1"/>
    </xf>
    <xf numFmtId="175" fontId="6" fillId="0" borderId="0" xfId="55" applyNumberFormat="1" applyFont="1" applyFill="1" applyBorder="1" applyAlignment="1">
      <alignment/>
      <protection/>
    </xf>
    <xf numFmtId="175" fontId="6" fillId="0" borderId="0" xfId="0" applyNumberFormat="1" applyFont="1" applyAlignment="1">
      <alignment wrapText="1"/>
    </xf>
    <xf numFmtId="175" fontId="6" fillId="33" borderId="0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 horizontal="right"/>
    </xf>
    <xf numFmtId="0" fontId="2" fillId="33" borderId="12" xfId="54" applyFont="1" applyFill="1" applyBorder="1" applyAlignment="1">
      <alignment horizontal="center" vertical="center" wrapText="1"/>
      <protection/>
    </xf>
    <xf numFmtId="0" fontId="2" fillId="33" borderId="13" xfId="54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54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right" vertical="top"/>
    </xf>
    <xf numFmtId="0" fontId="3" fillId="33" borderId="0" xfId="0" applyFont="1" applyFill="1" applyAlignment="1">
      <alignment horizontal="center" vertical="top" wrapText="1"/>
    </xf>
    <xf numFmtId="0" fontId="2" fillId="33" borderId="15" xfId="54" applyFont="1" applyFill="1" applyBorder="1" applyAlignment="1">
      <alignment horizontal="center" vertical="center" wrapText="1"/>
      <protection/>
    </xf>
    <xf numFmtId="0" fontId="2" fillId="33" borderId="16" xfId="54" applyFont="1" applyFill="1" applyBorder="1" applyAlignment="1">
      <alignment horizontal="center" vertical="center" wrapText="1"/>
      <protection/>
    </xf>
    <xf numFmtId="0" fontId="2" fillId="33" borderId="17" xfId="54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horizontal="center" vertical="center" wrapText="1"/>
      <protection/>
    </xf>
    <xf numFmtId="0" fontId="2" fillId="33" borderId="11" xfId="54" applyFont="1" applyFill="1" applyBorder="1" applyAlignment="1">
      <alignment horizontal="center" vertical="center" wrapText="1"/>
      <protection/>
    </xf>
    <xf numFmtId="0" fontId="2" fillId="33" borderId="13" xfId="54" applyFont="1" applyFill="1" applyBorder="1" applyAlignment="1">
      <alignment horizontal="center" vertical="center" wrapText="1"/>
      <protection/>
    </xf>
    <xf numFmtId="0" fontId="2" fillId="33" borderId="18" xfId="54" applyFont="1" applyFill="1" applyBorder="1" applyAlignment="1">
      <alignment horizontal="center" vertical="center" wrapText="1"/>
      <protection/>
    </xf>
    <xf numFmtId="0" fontId="2" fillId="33" borderId="19" xfId="54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33" borderId="14" xfId="0" applyFont="1" applyFill="1" applyBorder="1" applyAlignment="1">
      <alignment horizontal="right" vertical="top"/>
    </xf>
    <xf numFmtId="0" fontId="2" fillId="0" borderId="14" xfId="0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2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right" vertical="top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Реестр потребности средств на возмещение расходов по оплате ЖКУ детям-сиротам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40"/>
  <sheetViews>
    <sheetView view="pageBreakPreview" zoomScale="90" zoomScaleSheetLayoutView="90" workbookViewId="0" topLeftCell="A1">
      <selection activeCell="A1" sqref="A1:D39"/>
    </sheetView>
  </sheetViews>
  <sheetFormatPr defaultColWidth="9.00390625" defaultRowHeight="12.75"/>
  <cols>
    <col min="1" max="1" width="44.25390625" style="3" customWidth="1"/>
    <col min="2" max="2" width="19.125" style="3" customWidth="1"/>
    <col min="3" max="3" width="18.625" style="45" customWidth="1"/>
    <col min="4" max="4" width="2.375" style="3" customWidth="1"/>
    <col min="5" max="5" width="9.00390625" style="2" customWidth="1"/>
    <col min="6" max="6" width="9.125" style="1" customWidth="1"/>
    <col min="7" max="7" width="14.125" style="1" customWidth="1"/>
    <col min="8" max="8" width="9.75390625" style="1" bestFit="1" customWidth="1"/>
    <col min="9" max="16384" width="9.125" style="1" customWidth="1"/>
  </cols>
  <sheetData>
    <row r="1" spans="1:4" ht="18.75">
      <c r="A1" s="145" t="s">
        <v>165</v>
      </c>
      <c r="B1" s="145"/>
      <c r="C1" s="145"/>
      <c r="D1" s="145"/>
    </row>
    <row r="2" spans="1:4" ht="18.75">
      <c r="A2" s="145" t="s">
        <v>163</v>
      </c>
      <c r="B2" s="145"/>
      <c r="C2" s="145"/>
      <c r="D2" s="145"/>
    </row>
    <row r="3" spans="1:4" ht="18.75">
      <c r="A3" s="145" t="s">
        <v>164</v>
      </c>
      <c r="B3" s="145"/>
      <c r="C3" s="145"/>
      <c r="D3" s="145"/>
    </row>
    <row r="4" spans="1:4" ht="18.75">
      <c r="A4" s="145" t="s">
        <v>170</v>
      </c>
      <c r="B4" s="145"/>
      <c r="C4" s="145"/>
      <c r="D4" s="145"/>
    </row>
    <row r="5" spans="1:4" ht="18.75">
      <c r="A5" s="145" t="s">
        <v>171</v>
      </c>
      <c r="B5" s="145"/>
      <c r="C5" s="145"/>
      <c r="D5" s="145"/>
    </row>
    <row r="6" spans="1:4" ht="18.75">
      <c r="A6" s="145" t="s">
        <v>209</v>
      </c>
      <c r="B6" s="145"/>
      <c r="C6" s="145"/>
      <c r="D6" s="145"/>
    </row>
    <row r="7" spans="1:4" ht="18" customHeight="1">
      <c r="A7" s="76"/>
      <c r="B7" s="76"/>
      <c r="C7" s="76"/>
      <c r="D7" s="76"/>
    </row>
    <row r="8" spans="1:4" ht="18" customHeight="1">
      <c r="A8" s="117"/>
      <c r="B8" s="117"/>
      <c r="C8" s="117"/>
      <c r="D8" s="117"/>
    </row>
    <row r="9" spans="1:4" ht="18" customHeight="1">
      <c r="A9" s="45"/>
      <c r="B9" s="45"/>
      <c r="D9" s="45"/>
    </row>
    <row r="10" spans="1:4" ht="16.5" customHeight="1">
      <c r="A10" s="8"/>
      <c r="B10" s="8"/>
      <c r="C10" s="146" t="s">
        <v>21</v>
      </c>
      <c r="D10" s="146"/>
    </row>
    <row r="11" spans="1:4" ht="21" customHeight="1">
      <c r="A11" s="8"/>
      <c r="B11" s="8"/>
      <c r="C11" s="146" t="s">
        <v>41</v>
      </c>
      <c r="D11" s="146"/>
    </row>
    <row r="12" spans="1:4" ht="16.5" customHeight="1">
      <c r="A12" s="8"/>
      <c r="B12" s="8"/>
      <c r="D12" s="45"/>
    </row>
    <row r="13" spans="1:4" ht="16.5" customHeight="1">
      <c r="A13" s="8"/>
      <c r="B13" s="8"/>
      <c r="C13" s="116"/>
      <c r="D13" s="116"/>
    </row>
    <row r="14" spans="1:4" ht="16.5" customHeight="1">
      <c r="A14" s="8"/>
      <c r="B14" s="8"/>
      <c r="C14" s="116"/>
      <c r="D14" s="116"/>
    </row>
    <row r="15" spans="1:4" ht="18.75">
      <c r="A15" s="147" t="s">
        <v>5</v>
      </c>
      <c r="B15" s="147"/>
      <c r="C15" s="147"/>
      <c r="D15" s="147"/>
    </row>
    <row r="16" spans="1:3" ht="15" customHeight="1">
      <c r="A16" s="47"/>
      <c r="B16" s="47"/>
      <c r="C16" s="9"/>
    </row>
    <row r="17" spans="1:4" ht="93" customHeight="1">
      <c r="A17" s="149" t="s">
        <v>172</v>
      </c>
      <c r="B17" s="149"/>
      <c r="C17" s="149"/>
      <c r="D17" s="77"/>
    </row>
    <row r="18" spans="1:3" ht="17.25" customHeight="1">
      <c r="A18" s="8"/>
      <c r="B18" s="8"/>
      <c r="C18" s="46"/>
    </row>
    <row r="19" spans="1:3" ht="17.25" customHeight="1">
      <c r="A19" s="8"/>
      <c r="B19" s="8"/>
      <c r="C19" s="117"/>
    </row>
    <row r="20" spans="1:3" ht="17.25" customHeight="1">
      <c r="A20" s="8"/>
      <c r="B20" s="8"/>
      <c r="C20" s="117"/>
    </row>
    <row r="21" spans="1:4" ht="24" customHeight="1">
      <c r="A21" s="148" t="s">
        <v>0</v>
      </c>
      <c r="B21" s="148"/>
      <c r="C21" s="148"/>
      <c r="D21" s="148"/>
    </row>
    <row r="22" spans="1:4" ht="43.5" customHeight="1">
      <c r="A22" s="10" t="s">
        <v>167</v>
      </c>
      <c r="B22" s="107" t="s">
        <v>22</v>
      </c>
      <c r="C22" s="143" t="s">
        <v>173</v>
      </c>
      <c r="D22" s="144"/>
    </row>
    <row r="23" spans="1:4" ht="18" customHeight="1">
      <c r="A23" s="10">
        <v>1</v>
      </c>
      <c r="B23" s="140">
        <v>2</v>
      </c>
      <c r="C23" s="143">
        <v>3</v>
      </c>
      <c r="D23" s="144"/>
    </row>
    <row r="24" spans="1:3" ht="7.5" customHeight="1">
      <c r="A24" s="11"/>
      <c r="B24" s="11"/>
      <c r="C24" s="12"/>
    </row>
    <row r="25" spans="1:3" ht="19.5" customHeight="1">
      <c r="A25" s="3" t="s">
        <v>12</v>
      </c>
      <c r="B25" s="24">
        <v>468.6</v>
      </c>
      <c r="C25" s="24">
        <v>468.6</v>
      </c>
    </row>
    <row r="26" spans="1:3" ht="19.5" customHeight="1">
      <c r="A26" s="3" t="s">
        <v>6</v>
      </c>
      <c r="B26" s="24">
        <v>698.9</v>
      </c>
      <c r="C26" s="24">
        <v>698.9</v>
      </c>
    </row>
    <row r="27" spans="1:3" ht="19.5" customHeight="1">
      <c r="A27" s="3" t="s">
        <v>13</v>
      </c>
      <c r="B27" s="24">
        <v>409.3</v>
      </c>
      <c r="C27" s="24">
        <v>409.3</v>
      </c>
    </row>
    <row r="28" spans="1:3" ht="19.5" customHeight="1">
      <c r="A28" s="3" t="s">
        <v>7</v>
      </c>
      <c r="B28" s="24">
        <v>401.2</v>
      </c>
      <c r="C28" s="24">
        <v>401.2</v>
      </c>
    </row>
    <row r="29" spans="1:3" ht="19.5" customHeight="1">
      <c r="A29" s="3" t="s">
        <v>8</v>
      </c>
      <c r="B29" s="24">
        <v>254.7</v>
      </c>
      <c r="C29" s="24">
        <v>254.7</v>
      </c>
    </row>
    <row r="30" spans="1:3" ht="19.5" customHeight="1">
      <c r="A30" s="3" t="s">
        <v>19</v>
      </c>
      <c r="B30" s="24">
        <v>360.4</v>
      </c>
      <c r="C30" s="24">
        <v>360.4</v>
      </c>
    </row>
    <row r="31" spans="1:3" ht="19.5" customHeight="1">
      <c r="A31" s="3" t="s">
        <v>14</v>
      </c>
      <c r="B31" s="24">
        <v>1571.5</v>
      </c>
      <c r="C31" s="24">
        <v>1571.5</v>
      </c>
    </row>
    <row r="32" spans="1:3" ht="19.5" customHeight="1">
      <c r="A32" s="3" t="s">
        <v>9</v>
      </c>
      <c r="B32" s="24">
        <v>533.7</v>
      </c>
      <c r="C32" s="24">
        <v>533.7</v>
      </c>
    </row>
    <row r="33" spans="1:3" ht="19.5" customHeight="1">
      <c r="A33" s="3" t="s">
        <v>10</v>
      </c>
      <c r="B33" s="24">
        <v>281</v>
      </c>
      <c r="C33" s="24">
        <v>281</v>
      </c>
    </row>
    <row r="34" spans="1:7" ht="19.5" customHeight="1">
      <c r="A34" s="3" t="s">
        <v>15</v>
      </c>
      <c r="B34" s="24">
        <v>244.4</v>
      </c>
      <c r="C34" s="24">
        <v>244.4</v>
      </c>
      <c r="G34" s="16"/>
    </row>
    <row r="35" spans="1:3" ht="19.5" customHeight="1">
      <c r="A35" s="3" t="s">
        <v>16</v>
      </c>
      <c r="B35" s="24">
        <v>284.6</v>
      </c>
      <c r="C35" s="24">
        <v>284.6</v>
      </c>
    </row>
    <row r="36" spans="1:3" ht="19.5" customHeight="1">
      <c r="A36" s="3" t="s">
        <v>11</v>
      </c>
      <c r="B36" s="24">
        <v>363.5</v>
      </c>
      <c r="C36" s="24">
        <v>363.5</v>
      </c>
    </row>
    <row r="37" spans="1:3" ht="19.5" customHeight="1">
      <c r="A37" s="3" t="s">
        <v>17</v>
      </c>
      <c r="B37" s="24">
        <v>557.1</v>
      </c>
      <c r="C37" s="24">
        <v>557.1</v>
      </c>
    </row>
    <row r="38" spans="1:3" ht="19.5" customHeight="1">
      <c r="A38" s="3" t="s">
        <v>18</v>
      </c>
      <c r="B38" s="24">
        <v>132.3</v>
      </c>
      <c r="C38" s="24">
        <v>132.3</v>
      </c>
    </row>
    <row r="39" spans="1:6" ht="22.5" customHeight="1">
      <c r="A39" s="6" t="s">
        <v>3</v>
      </c>
      <c r="B39" s="24">
        <f>SUM(B25:B38)</f>
        <v>6561.2</v>
      </c>
      <c r="C39" s="24">
        <f>SUM(C25:C38)</f>
        <v>6561.2</v>
      </c>
      <c r="D39" s="18"/>
      <c r="F39" s="2"/>
    </row>
    <row r="40" ht="18.75">
      <c r="C40" s="4"/>
    </row>
  </sheetData>
  <sheetProtection/>
  <mergeCells count="13">
    <mergeCell ref="C22:D22"/>
    <mergeCell ref="C11:D11"/>
    <mergeCell ref="A17:C17"/>
    <mergeCell ref="C23:D23"/>
    <mergeCell ref="A1:D1"/>
    <mergeCell ref="A2:D2"/>
    <mergeCell ref="A3:D3"/>
    <mergeCell ref="A4:D4"/>
    <mergeCell ref="A5:D5"/>
    <mergeCell ref="A6:D6"/>
    <mergeCell ref="C10:D10"/>
    <mergeCell ref="A15:D15"/>
    <mergeCell ref="A21:D21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  <headerFooter differentFirst="1" alignWithMargins="0">
    <oddHeader>&amp;R&amp;"Times New Roman,обычный"&amp;14&amp;P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F41"/>
  <sheetViews>
    <sheetView view="pageBreakPreview" zoomScale="90" zoomScaleSheetLayoutView="90" zoomScalePageLayoutView="0" workbookViewId="0" topLeftCell="A7">
      <selection activeCell="A1" sqref="A1:C32"/>
    </sheetView>
  </sheetViews>
  <sheetFormatPr defaultColWidth="9.00390625" defaultRowHeight="12.75"/>
  <cols>
    <col min="1" max="1" width="42.75390625" style="7" customWidth="1"/>
    <col min="2" max="2" width="20.875" style="7" customWidth="1"/>
    <col min="3" max="3" width="20.75390625" style="14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8"/>
      <c r="C1" s="136" t="s">
        <v>195</v>
      </c>
    </row>
    <row r="2" spans="1:3" ht="18.75" customHeight="1">
      <c r="A2" s="8"/>
      <c r="B2" s="8"/>
      <c r="C2" s="90" t="s">
        <v>41</v>
      </c>
    </row>
    <row r="3" spans="1:3" ht="18.75" customHeight="1">
      <c r="A3" s="8"/>
      <c r="B3" s="8"/>
      <c r="C3" s="90"/>
    </row>
    <row r="4" spans="1:3" ht="18.75" customHeight="1">
      <c r="A4" s="8"/>
      <c r="B4" s="8"/>
      <c r="C4" s="90"/>
    </row>
    <row r="5" spans="1:3" ht="18.75" customHeight="1">
      <c r="A5" s="8"/>
      <c r="B5" s="8"/>
      <c r="C5" s="90"/>
    </row>
    <row r="6" spans="1:3" ht="18.75">
      <c r="A6" s="147" t="s">
        <v>5</v>
      </c>
      <c r="B6" s="147"/>
      <c r="C6" s="147"/>
    </row>
    <row r="7" spans="1:3" ht="18.75">
      <c r="A7" s="91"/>
      <c r="B7" s="91"/>
      <c r="C7" s="91"/>
    </row>
    <row r="8" spans="1:3" ht="91.5" customHeight="1">
      <c r="A8" s="149" t="s">
        <v>175</v>
      </c>
      <c r="B8" s="149"/>
      <c r="C8" s="149"/>
    </row>
    <row r="9" spans="1:3" ht="19.5" customHeight="1">
      <c r="A9" s="95"/>
      <c r="B9" s="95"/>
      <c r="C9" s="95"/>
    </row>
    <row r="10" spans="1:3" ht="19.5" customHeight="1">
      <c r="A10" s="95"/>
      <c r="B10" s="95"/>
      <c r="C10" s="95"/>
    </row>
    <row r="11" spans="1:3" ht="19.5" customHeight="1">
      <c r="A11" s="95"/>
      <c r="B11" s="95"/>
      <c r="C11" s="95"/>
    </row>
    <row r="12" spans="1:3" ht="22.5" customHeight="1">
      <c r="A12" s="3"/>
      <c r="B12" s="72"/>
      <c r="C12" s="92" t="s">
        <v>0</v>
      </c>
    </row>
    <row r="13" spans="1:3" ht="42.75" customHeight="1">
      <c r="A13" s="10" t="s">
        <v>4</v>
      </c>
      <c r="B13" s="94" t="s">
        <v>22</v>
      </c>
      <c r="C13" s="93" t="s">
        <v>173</v>
      </c>
    </row>
    <row r="14" spans="1:3" ht="7.5" customHeight="1">
      <c r="A14" s="11"/>
      <c r="B14" s="11"/>
      <c r="C14" s="12"/>
    </row>
    <row r="15" spans="1:3" ht="19.5" customHeight="1">
      <c r="A15" s="1" t="s">
        <v>20</v>
      </c>
      <c r="B15" s="15">
        <v>2053.8</v>
      </c>
      <c r="C15" s="15">
        <v>2053.8</v>
      </c>
    </row>
    <row r="16" spans="1:3" ht="19.5" customHeight="1">
      <c r="A16" s="1" t="s">
        <v>1</v>
      </c>
      <c r="B16" s="15">
        <v>957.6</v>
      </c>
      <c r="C16" s="15">
        <v>957.6</v>
      </c>
    </row>
    <row r="17" spans="1:3" ht="19.5" customHeight="1">
      <c r="A17" s="1" t="s">
        <v>2</v>
      </c>
      <c r="B17" s="15">
        <v>468.9</v>
      </c>
      <c r="C17" s="15">
        <v>468.9</v>
      </c>
    </row>
    <row r="18" spans="1:3" ht="19.5" customHeight="1">
      <c r="A18" s="1" t="s">
        <v>12</v>
      </c>
      <c r="B18" s="15">
        <v>474.3</v>
      </c>
      <c r="C18" s="15">
        <v>474.3</v>
      </c>
    </row>
    <row r="19" spans="1:3" ht="19.5" customHeight="1">
      <c r="A19" s="1" t="s">
        <v>6</v>
      </c>
      <c r="B19" s="15">
        <v>450.9</v>
      </c>
      <c r="C19" s="15">
        <v>450.9</v>
      </c>
    </row>
    <row r="20" spans="1:3" ht="19.5" customHeight="1">
      <c r="A20" s="1" t="s">
        <v>13</v>
      </c>
      <c r="B20" s="15">
        <v>483.3</v>
      </c>
      <c r="C20" s="15">
        <v>483.3</v>
      </c>
    </row>
    <row r="21" spans="1:3" ht="19.5" customHeight="1">
      <c r="A21" s="1" t="s">
        <v>7</v>
      </c>
      <c r="B21" s="15">
        <v>512.1</v>
      </c>
      <c r="C21" s="15">
        <v>512.1</v>
      </c>
    </row>
    <row r="22" spans="1:3" ht="19.5" customHeight="1">
      <c r="A22" s="1" t="s">
        <v>8</v>
      </c>
      <c r="B22" s="15">
        <v>450.9</v>
      </c>
      <c r="C22" s="15">
        <v>450.9</v>
      </c>
    </row>
    <row r="23" spans="1:3" ht="19.5" customHeight="1">
      <c r="A23" s="1" t="s">
        <v>19</v>
      </c>
      <c r="B23" s="15">
        <v>496.8</v>
      </c>
      <c r="C23" s="15">
        <v>496.8</v>
      </c>
    </row>
    <row r="24" spans="1:3" ht="19.5" customHeight="1">
      <c r="A24" s="1" t="s">
        <v>14</v>
      </c>
      <c r="B24" s="15">
        <v>974.7</v>
      </c>
      <c r="C24" s="15">
        <v>974.7</v>
      </c>
    </row>
    <row r="25" spans="1:6" ht="19.5" customHeight="1">
      <c r="A25" s="1" t="s">
        <v>9</v>
      </c>
      <c r="B25" s="15">
        <v>476.1</v>
      </c>
      <c r="C25" s="15">
        <v>476.1</v>
      </c>
      <c r="F25" s="16"/>
    </row>
    <row r="26" spans="1:3" ht="19.5" customHeight="1">
      <c r="A26" s="1" t="s">
        <v>10</v>
      </c>
      <c r="B26" s="15">
        <v>477.9</v>
      </c>
      <c r="C26" s="15">
        <v>477.9</v>
      </c>
    </row>
    <row r="27" spans="1:3" ht="19.5" customHeight="1">
      <c r="A27" s="1" t="s">
        <v>15</v>
      </c>
      <c r="B27" s="15">
        <v>483.3</v>
      </c>
      <c r="C27" s="15">
        <v>483.3</v>
      </c>
    </row>
    <row r="28" spans="1:3" ht="19.5" customHeight="1">
      <c r="A28" s="1" t="s">
        <v>16</v>
      </c>
      <c r="B28" s="15">
        <v>503.1</v>
      </c>
      <c r="C28" s="15">
        <v>503.1</v>
      </c>
    </row>
    <row r="29" spans="1:3" ht="19.5" customHeight="1">
      <c r="A29" s="1" t="s">
        <v>11</v>
      </c>
      <c r="B29" s="15">
        <v>468</v>
      </c>
      <c r="C29" s="15">
        <v>468</v>
      </c>
    </row>
    <row r="30" spans="1:5" ht="21.75" customHeight="1">
      <c r="A30" s="1" t="s">
        <v>17</v>
      </c>
      <c r="B30" s="15">
        <v>504</v>
      </c>
      <c r="C30" s="15">
        <v>504</v>
      </c>
      <c r="E30" s="2"/>
    </row>
    <row r="31" spans="1:3" ht="18.75">
      <c r="A31" s="1" t="s">
        <v>18</v>
      </c>
      <c r="B31" s="15">
        <v>493.2</v>
      </c>
      <c r="C31" s="15">
        <v>493.2</v>
      </c>
    </row>
    <row r="32" spans="1:3" ht="27.75" customHeight="1">
      <c r="A32" s="1" t="s">
        <v>3</v>
      </c>
      <c r="B32" s="2">
        <f>SUM(B15:B31)</f>
        <v>10728.9</v>
      </c>
      <c r="C32" s="2">
        <f>SUM(C15:C31)</f>
        <v>10728.9</v>
      </c>
    </row>
    <row r="33" spans="1:3" ht="18.75">
      <c r="A33" s="1"/>
      <c r="B33" s="1"/>
      <c r="C33" s="25"/>
    </row>
    <row r="34" spans="1:3" ht="18.75">
      <c r="A34" s="1"/>
      <c r="B34" s="1"/>
      <c r="C34" s="25"/>
    </row>
    <row r="35" spans="1:3" ht="18.75">
      <c r="A35" s="1"/>
      <c r="B35" s="1"/>
      <c r="C35" s="25"/>
    </row>
    <row r="36" spans="1:3" ht="18.75">
      <c r="A36" s="1"/>
      <c r="B36" s="1"/>
      <c r="C36" s="25"/>
    </row>
    <row r="37" spans="1:3" ht="18.75">
      <c r="A37" s="1"/>
      <c r="B37" s="1"/>
      <c r="C37" s="25"/>
    </row>
    <row r="38" spans="1:3" ht="18.75">
      <c r="A38" s="1"/>
      <c r="B38" s="1"/>
      <c r="C38" s="25"/>
    </row>
    <row r="39" spans="1:3" ht="18.75">
      <c r="A39" s="1"/>
      <c r="B39" s="1"/>
      <c r="C39" s="25"/>
    </row>
    <row r="40" spans="1:3" ht="18.75">
      <c r="A40" s="1"/>
      <c r="B40" s="1"/>
      <c r="C40" s="25"/>
    </row>
    <row r="41" spans="1:3" ht="18.75">
      <c r="A41" s="1"/>
      <c r="B41" s="1"/>
      <c r="C41" s="25"/>
    </row>
  </sheetData>
  <sheetProtection/>
  <mergeCells count="2">
    <mergeCell ref="A6:C6"/>
    <mergeCell ref="A8:C8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F41"/>
  <sheetViews>
    <sheetView view="pageBreakPreview" zoomScale="90" zoomScaleSheetLayoutView="90" zoomScalePageLayoutView="0" workbookViewId="0" topLeftCell="A1">
      <selection activeCell="A1" sqref="A1:C32"/>
    </sheetView>
  </sheetViews>
  <sheetFormatPr defaultColWidth="9.00390625" defaultRowHeight="12.75"/>
  <cols>
    <col min="1" max="1" width="42.75390625" style="7" customWidth="1"/>
    <col min="2" max="2" width="20.875" style="7" customWidth="1"/>
    <col min="3" max="3" width="20.75390625" style="14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8"/>
      <c r="C1" s="136" t="s">
        <v>196</v>
      </c>
    </row>
    <row r="2" spans="1:3" ht="18.75" customHeight="1">
      <c r="A2" s="8"/>
      <c r="B2" s="8"/>
      <c r="C2" s="70" t="s">
        <v>41</v>
      </c>
    </row>
    <row r="3" spans="1:3" ht="18.75" customHeight="1">
      <c r="A3" s="8"/>
      <c r="B3" s="8"/>
      <c r="C3" s="73"/>
    </row>
    <row r="4" spans="1:3" ht="18.75" customHeight="1">
      <c r="A4" s="8"/>
      <c r="B4" s="8"/>
      <c r="C4" s="73"/>
    </row>
    <row r="5" spans="1:3" ht="18.75" customHeight="1">
      <c r="A5" s="8"/>
      <c r="B5" s="8"/>
      <c r="C5" s="73"/>
    </row>
    <row r="6" spans="1:3" ht="18.75">
      <c r="A6" s="147" t="s">
        <v>5</v>
      </c>
      <c r="B6" s="147"/>
      <c r="C6" s="147"/>
    </row>
    <row r="7" spans="1:3" ht="18.75">
      <c r="A7" s="74"/>
      <c r="B7" s="74"/>
      <c r="C7" s="74"/>
    </row>
    <row r="8" spans="1:3" ht="75" customHeight="1">
      <c r="A8" s="149" t="s">
        <v>177</v>
      </c>
      <c r="B8" s="149"/>
      <c r="C8" s="149"/>
    </row>
    <row r="9" spans="1:3" ht="19.5" customHeight="1">
      <c r="A9" s="75"/>
      <c r="B9" s="75"/>
      <c r="C9" s="75"/>
    </row>
    <row r="10" spans="1:3" ht="19.5" customHeight="1">
      <c r="A10" s="75"/>
      <c r="B10" s="75"/>
      <c r="C10" s="75"/>
    </row>
    <row r="11" spans="1:3" ht="19.5" customHeight="1">
      <c r="A11" s="75"/>
      <c r="B11" s="75"/>
      <c r="C11" s="75"/>
    </row>
    <row r="12" spans="1:3" ht="22.5" customHeight="1">
      <c r="A12" s="148" t="s">
        <v>0</v>
      </c>
      <c r="B12" s="148"/>
      <c r="C12" s="148"/>
    </row>
    <row r="13" spans="1:3" ht="42.75" customHeight="1">
      <c r="A13" s="10" t="s">
        <v>4</v>
      </c>
      <c r="B13" s="38" t="s">
        <v>22</v>
      </c>
      <c r="C13" s="71" t="s">
        <v>173</v>
      </c>
    </row>
    <row r="14" spans="1:3" ht="7.5" customHeight="1">
      <c r="A14" s="11"/>
      <c r="B14" s="11"/>
      <c r="C14" s="12"/>
    </row>
    <row r="15" spans="1:3" ht="19.5" customHeight="1">
      <c r="A15" s="1" t="s">
        <v>20</v>
      </c>
      <c r="B15" s="15">
        <v>1107.4</v>
      </c>
      <c r="C15" s="15">
        <v>1107.4</v>
      </c>
    </row>
    <row r="16" spans="1:3" ht="19.5" customHeight="1">
      <c r="A16" s="1" t="s">
        <v>1</v>
      </c>
      <c r="B16" s="15">
        <v>5.4</v>
      </c>
      <c r="C16" s="15">
        <v>5.4</v>
      </c>
    </row>
    <row r="17" spans="1:3" ht="19.5" customHeight="1">
      <c r="A17" s="1" t="s">
        <v>2</v>
      </c>
      <c r="B17" s="15">
        <v>5.4</v>
      </c>
      <c r="C17" s="15">
        <v>5.4</v>
      </c>
    </row>
    <row r="18" spans="1:3" ht="19.5" customHeight="1">
      <c r="A18" s="1" t="s">
        <v>12</v>
      </c>
      <c r="B18" s="15">
        <v>2.7</v>
      </c>
      <c r="C18" s="15">
        <v>2.7</v>
      </c>
    </row>
    <row r="19" spans="1:3" ht="19.5" customHeight="1">
      <c r="A19" s="1" t="s">
        <v>6</v>
      </c>
      <c r="B19" s="15">
        <v>2.7</v>
      </c>
      <c r="C19" s="15">
        <v>2.7</v>
      </c>
    </row>
    <row r="20" spans="1:3" ht="19.5" customHeight="1">
      <c r="A20" s="1" t="s">
        <v>13</v>
      </c>
      <c r="B20" s="15">
        <v>5.4</v>
      </c>
      <c r="C20" s="15">
        <v>5.4</v>
      </c>
    </row>
    <row r="21" spans="1:3" ht="19.5" customHeight="1">
      <c r="A21" s="1" t="s">
        <v>7</v>
      </c>
      <c r="B21" s="15">
        <v>2.7</v>
      </c>
      <c r="C21" s="15">
        <v>2.7</v>
      </c>
    </row>
    <row r="22" spans="1:3" ht="19.5" customHeight="1">
      <c r="A22" s="1" t="s">
        <v>8</v>
      </c>
      <c r="B22" s="15">
        <v>2.7</v>
      </c>
      <c r="C22" s="15">
        <v>2.7</v>
      </c>
    </row>
    <row r="23" spans="1:3" ht="19.5" customHeight="1">
      <c r="A23" s="1" t="s">
        <v>19</v>
      </c>
      <c r="B23" s="15">
        <v>2.7</v>
      </c>
      <c r="C23" s="15">
        <v>2.7</v>
      </c>
    </row>
    <row r="24" spans="1:3" ht="19.5" customHeight="1">
      <c r="A24" s="1" t="s">
        <v>14</v>
      </c>
      <c r="B24" s="15">
        <v>450</v>
      </c>
      <c r="C24" s="15">
        <v>450</v>
      </c>
    </row>
    <row r="25" spans="1:6" ht="19.5" customHeight="1">
      <c r="A25" s="1" t="s">
        <v>9</v>
      </c>
      <c r="B25" s="15">
        <v>2.7</v>
      </c>
      <c r="C25" s="15">
        <v>2.7</v>
      </c>
      <c r="F25" s="16"/>
    </row>
    <row r="26" spans="1:3" ht="19.5" customHeight="1">
      <c r="A26" s="1" t="s">
        <v>10</v>
      </c>
      <c r="B26" s="15">
        <v>2.7</v>
      </c>
      <c r="C26" s="15">
        <v>2.7</v>
      </c>
    </row>
    <row r="27" spans="1:3" ht="19.5" customHeight="1">
      <c r="A27" s="1" t="s">
        <v>15</v>
      </c>
      <c r="B27" s="15">
        <v>2.7</v>
      </c>
      <c r="C27" s="15">
        <v>2.7</v>
      </c>
    </row>
    <row r="28" spans="1:3" ht="19.5" customHeight="1">
      <c r="A28" s="1" t="s">
        <v>16</v>
      </c>
      <c r="B28" s="15">
        <v>2.7</v>
      </c>
      <c r="C28" s="15">
        <v>2.7</v>
      </c>
    </row>
    <row r="29" spans="1:3" ht="19.5" customHeight="1">
      <c r="A29" s="1" t="s">
        <v>11</v>
      </c>
      <c r="B29" s="15">
        <v>2.7</v>
      </c>
      <c r="C29" s="15">
        <v>2.7</v>
      </c>
    </row>
    <row r="30" spans="1:5" ht="21.75" customHeight="1">
      <c r="A30" s="1" t="s">
        <v>17</v>
      </c>
      <c r="B30" s="15">
        <v>2.7</v>
      </c>
      <c r="C30" s="15">
        <v>2.7</v>
      </c>
      <c r="E30" s="2"/>
    </row>
    <row r="31" spans="1:3" ht="18.75">
      <c r="A31" s="1" t="s">
        <v>18</v>
      </c>
      <c r="B31" s="15">
        <v>2.7</v>
      </c>
      <c r="C31" s="15">
        <v>2.7</v>
      </c>
    </row>
    <row r="32" spans="1:3" ht="27.75" customHeight="1">
      <c r="A32" s="1" t="s">
        <v>3</v>
      </c>
      <c r="B32" s="2">
        <f>SUM(B15:B31)</f>
        <v>1606</v>
      </c>
      <c r="C32" s="2">
        <f>SUM(C15:C31)</f>
        <v>1606</v>
      </c>
    </row>
    <row r="33" spans="1:3" ht="18.75">
      <c r="A33" s="1"/>
      <c r="B33" s="1"/>
      <c r="C33" s="25"/>
    </row>
    <row r="34" spans="1:3" ht="18.75">
      <c r="A34" s="1"/>
      <c r="B34" s="1"/>
      <c r="C34" s="25"/>
    </row>
    <row r="35" spans="1:3" ht="18.75">
      <c r="A35" s="1"/>
      <c r="B35" s="1"/>
      <c r="C35" s="25"/>
    </row>
    <row r="36" spans="1:3" ht="18.75">
      <c r="A36" s="1"/>
      <c r="B36" s="1"/>
      <c r="C36" s="25"/>
    </row>
    <row r="37" spans="1:3" ht="18.75">
      <c r="A37" s="1"/>
      <c r="B37" s="1"/>
      <c r="C37" s="25"/>
    </row>
    <row r="38" spans="1:3" ht="18.75">
      <c r="A38" s="1"/>
      <c r="B38" s="1"/>
      <c r="C38" s="25"/>
    </row>
    <row r="39" spans="1:3" ht="18.75">
      <c r="A39" s="1"/>
      <c r="B39" s="1"/>
      <c r="C39" s="25"/>
    </row>
    <row r="40" spans="1:3" ht="18.75">
      <c r="A40" s="1"/>
      <c r="B40" s="1"/>
      <c r="C40" s="25"/>
    </row>
    <row r="41" spans="1:3" ht="18.75">
      <c r="A41" s="1"/>
      <c r="B41" s="1"/>
      <c r="C41" s="25"/>
    </row>
  </sheetData>
  <sheetProtection/>
  <mergeCells count="3">
    <mergeCell ref="A6:C6"/>
    <mergeCell ref="A8:C8"/>
    <mergeCell ref="A12:C12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F41"/>
  <sheetViews>
    <sheetView view="pageBreakPreview" zoomScale="90" zoomScaleSheetLayoutView="90" zoomScalePageLayoutView="0" workbookViewId="0" topLeftCell="A1">
      <selection activeCell="A1" sqref="A1:C34"/>
    </sheetView>
  </sheetViews>
  <sheetFormatPr defaultColWidth="9.00390625" defaultRowHeight="12.75"/>
  <cols>
    <col min="1" max="1" width="42.75390625" style="7" customWidth="1"/>
    <col min="2" max="2" width="20.875" style="7" customWidth="1"/>
    <col min="3" max="3" width="20.875" style="14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8"/>
      <c r="C1" s="136" t="s">
        <v>197</v>
      </c>
    </row>
    <row r="2" spans="1:3" ht="18.75" customHeight="1">
      <c r="A2" s="8"/>
      <c r="B2" s="8"/>
      <c r="C2" s="70" t="s">
        <v>41</v>
      </c>
    </row>
    <row r="3" spans="1:3" ht="18.75" customHeight="1">
      <c r="A3" s="8"/>
      <c r="B3" s="8"/>
      <c r="C3" s="73"/>
    </row>
    <row r="4" spans="1:3" ht="18.75" customHeight="1">
      <c r="A4" s="8"/>
      <c r="B4" s="8"/>
      <c r="C4" s="73"/>
    </row>
    <row r="5" spans="1:3" ht="18.75" customHeight="1">
      <c r="A5" s="8"/>
      <c r="B5" s="8"/>
      <c r="C5" s="73"/>
    </row>
    <row r="6" spans="1:3" ht="18.75">
      <c r="A6" s="147" t="s">
        <v>5</v>
      </c>
      <c r="B6" s="147"/>
      <c r="C6" s="147"/>
    </row>
    <row r="7" spans="1:3" ht="18.75">
      <c r="A7" s="74"/>
      <c r="B7" s="74"/>
      <c r="C7" s="74"/>
    </row>
    <row r="8" spans="1:3" ht="75" customHeight="1">
      <c r="A8" s="149" t="s">
        <v>179</v>
      </c>
      <c r="B8" s="149"/>
      <c r="C8" s="149"/>
    </row>
    <row r="9" spans="1:3" ht="19.5" customHeight="1">
      <c r="A9" s="75"/>
      <c r="B9" s="75"/>
      <c r="C9" s="75"/>
    </row>
    <row r="10" spans="1:3" ht="19.5" customHeight="1">
      <c r="A10" s="75"/>
      <c r="B10" s="75"/>
      <c r="C10" s="75"/>
    </row>
    <row r="11" spans="1:3" ht="19.5" customHeight="1">
      <c r="A11" s="75"/>
      <c r="B11" s="75"/>
      <c r="C11" s="75"/>
    </row>
    <row r="12" spans="1:3" ht="22.5" customHeight="1">
      <c r="A12" s="148" t="s">
        <v>0</v>
      </c>
      <c r="B12" s="148"/>
      <c r="C12" s="148"/>
    </row>
    <row r="13" spans="1:3" ht="42.75" customHeight="1">
      <c r="A13" s="10" t="s">
        <v>4</v>
      </c>
      <c r="B13" s="38" t="s">
        <v>22</v>
      </c>
      <c r="C13" s="71" t="s">
        <v>173</v>
      </c>
    </row>
    <row r="14" spans="1:3" ht="7.5" customHeight="1">
      <c r="A14" s="11"/>
      <c r="B14" s="11"/>
      <c r="C14" s="12"/>
    </row>
    <row r="15" spans="1:3" ht="19.5" customHeight="1">
      <c r="A15" s="1" t="s">
        <v>20</v>
      </c>
      <c r="B15" s="41">
        <v>6438.7</v>
      </c>
      <c r="C15" s="41">
        <v>6762.1</v>
      </c>
    </row>
    <row r="16" spans="1:3" ht="19.5" customHeight="1">
      <c r="A16" s="1" t="s">
        <v>1</v>
      </c>
      <c r="B16" s="41">
        <v>1834</v>
      </c>
      <c r="C16" s="41">
        <v>1934</v>
      </c>
    </row>
    <row r="17" spans="1:3" ht="19.5" customHeight="1">
      <c r="A17" s="33" t="s">
        <v>2</v>
      </c>
      <c r="B17" s="41">
        <v>1337</v>
      </c>
      <c r="C17" s="41">
        <v>1417</v>
      </c>
    </row>
    <row r="18" spans="1:3" ht="19.5" customHeight="1">
      <c r="A18" s="1" t="s">
        <v>12</v>
      </c>
      <c r="B18" s="41">
        <v>1248</v>
      </c>
      <c r="C18" s="41">
        <v>1303</v>
      </c>
    </row>
    <row r="19" spans="1:3" ht="19.5" customHeight="1">
      <c r="A19" s="1" t="s">
        <v>6</v>
      </c>
      <c r="B19" s="41">
        <v>1269</v>
      </c>
      <c r="C19" s="41">
        <v>1324</v>
      </c>
    </row>
    <row r="20" spans="1:3" ht="19.5" customHeight="1">
      <c r="A20" s="1" t="s">
        <v>13</v>
      </c>
      <c r="B20" s="41">
        <v>1700</v>
      </c>
      <c r="C20" s="41">
        <v>1755</v>
      </c>
    </row>
    <row r="21" spans="1:3" ht="19.5" customHeight="1">
      <c r="A21" s="1" t="s">
        <v>7</v>
      </c>
      <c r="B21" s="41">
        <v>1259</v>
      </c>
      <c r="C21" s="41">
        <v>1314</v>
      </c>
    </row>
    <row r="22" spans="1:3" ht="19.5" customHeight="1">
      <c r="A22" s="1" t="s">
        <v>8</v>
      </c>
      <c r="B22" s="41">
        <v>1307</v>
      </c>
      <c r="C22" s="41">
        <v>1362</v>
      </c>
    </row>
    <row r="23" spans="1:3" ht="19.5" customHeight="1">
      <c r="A23" s="1" t="s">
        <v>19</v>
      </c>
      <c r="B23" s="41">
        <v>1316</v>
      </c>
      <c r="C23" s="41">
        <v>1371</v>
      </c>
    </row>
    <row r="24" spans="1:3" ht="19.5" customHeight="1">
      <c r="A24" s="1" t="s">
        <v>14</v>
      </c>
      <c r="B24" s="41">
        <v>2824</v>
      </c>
      <c r="C24" s="41">
        <v>2879</v>
      </c>
    </row>
    <row r="25" spans="1:6" ht="19.5" customHeight="1">
      <c r="A25" s="1" t="s">
        <v>9</v>
      </c>
      <c r="B25" s="41">
        <v>1229</v>
      </c>
      <c r="C25" s="41">
        <v>1284</v>
      </c>
      <c r="F25" s="16"/>
    </row>
    <row r="26" spans="1:3" ht="19.5" customHeight="1">
      <c r="A26" s="1" t="s">
        <v>10</v>
      </c>
      <c r="B26" s="41">
        <v>1251</v>
      </c>
      <c r="C26" s="41">
        <v>1306</v>
      </c>
    </row>
    <row r="27" spans="1:3" ht="19.5" customHeight="1">
      <c r="A27" s="1" t="s">
        <v>15</v>
      </c>
      <c r="B27" s="41">
        <v>1325</v>
      </c>
      <c r="C27" s="41">
        <v>1380</v>
      </c>
    </row>
    <row r="28" spans="1:3" ht="19.5" customHeight="1">
      <c r="A28" s="1" t="s">
        <v>16</v>
      </c>
      <c r="B28" s="41">
        <v>1285</v>
      </c>
      <c r="C28" s="41">
        <v>1340</v>
      </c>
    </row>
    <row r="29" spans="1:3" ht="19.5" customHeight="1">
      <c r="A29" s="1" t="s">
        <v>11</v>
      </c>
      <c r="B29" s="41">
        <v>1304</v>
      </c>
      <c r="C29" s="41">
        <v>1359</v>
      </c>
    </row>
    <row r="30" spans="1:5" ht="21.75" customHeight="1">
      <c r="A30" s="1" t="s">
        <v>17</v>
      </c>
      <c r="B30" s="41">
        <v>1316</v>
      </c>
      <c r="C30" s="41">
        <v>1371</v>
      </c>
      <c r="E30" s="2"/>
    </row>
    <row r="31" spans="1:3" ht="18.75">
      <c r="A31" s="1" t="s">
        <v>18</v>
      </c>
      <c r="B31" s="41">
        <v>1269</v>
      </c>
      <c r="C31" s="41">
        <v>1324</v>
      </c>
    </row>
    <row r="32" spans="1:3" ht="27.75" customHeight="1">
      <c r="A32" s="1" t="s">
        <v>3</v>
      </c>
      <c r="B32" s="2">
        <f>SUM(B15:B31)</f>
        <v>29511.7</v>
      </c>
      <c r="C32" s="2">
        <f>SUM(C15:C31)</f>
        <v>30785.1</v>
      </c>
    </row>
    <row r="33" spans="1:3" ht="18.75">
      <c r="A33" s="1"/>
      <c r="B33" s="1"/>
      <c r="C33" s="25"/>
    </row>
    <row r="34" spans="1:3" ht="18.75">
      <c r="A34" s="1"/>
      <c r="B34" s="1"/>
      <c r="C34" s="25"/>
    </row>
    <row r="35" spans="1:3" ht="18.75">
      <c r="A35" s="1"/>
      <c r="B35" s="1"/>
      <c r="C35" s="25"/>
    </row>
    <row r="36" spans="1:3" ht="18.75">
      <c r="A36" s="1"/>
      <c r="B36" s="1"/>
      <c r="C36" s="25"/>
    </row>
    <row r="37" spans="1:3" ht="18.75">
      <c r="A37" s="1"/>
      <c r="B37" s="1"/>
      <c r="C37" s="25"/>
    </row>
    <row r="38" spans="1:3" ht="18.75">
      <c r="A38" s="1"/>
      <c r="B38" s="1"/>
      <c r="C38" s="25"/>
    </row>
    <row r="39" spans="1:3" ht="18.75">
      <c r="A39" s="1"/>
      <c r="B39" s="1"/>
      <c r="C39" s="25"/>
    </row>
    <row r="40" spans="1:3" ht="18.75">
      <c r="A40" s="1"/>
      <c r="B40" s="1"/>
      <c r="C40" s="25"/>
    </row>
    <row r="41" spans="1:3" ht="18.75">
      <c r="A41" s="1"/>
      <c r="B41" s="1"/>
      <c r="C41" s="25"/>
    </row>
  </sheetData>
  <sheetProtection/>
  <mergeCells count="3">
    <mergeCell ref="A6:C6"/>
    <mergeCell ref="A8:C8"/>
    <mergeCell ref="A12:C12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F41"/>
  <sheetViews>
    <sheetView view="pageBreakPreview" zoomScale="90" zoomScaleSheetLayoutView="90" zoomScalePageLayoutView="0" workbookViewId="0" topLeftCell="A1">
      <selection activeCell="A1" sqref="A1:C32"/>
    </sheetView>
  </sheetViews>
  <sheetFormatPr defaultColWidth="9.00390625" defaultRowHeight="12.75"/>
  <cols>
    <col min="1" max="1" width="42.75390625" style="7" customWidth="1"/>
    <col min="2" max="2" width="20.875" style="7" customWidth="1"/>
    <col min="3" max="3" width="20.75390625" style="14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8"/>
      <c r="C1" s="136" t="s">
        <v>198</v>
      </c>
    </row>
    <row r="2" spans="1:3" ht="18.75" customHeight="1">
      <c r="A2" s="8"/>
      <c r="B2" s="8"/>
      <c r="C2" s="70" t="s">
        <v>41</v>
      </c>
    </row>
    <row r="3" spans="1:3" ht="16.5" customHeight="1">
      <c r="A3" s="8"/>
      <c r="B3" s="8"/>
      <c r="C3" s="73"/>
    </row>
    <row r="4" spans="1:3" ht="16.5" customHeight="1">
      <c r="A4" s="8"/>
      <c r="B4" s="8"/>
      <c r="C4" s="73"/>
    </row>
    <row r="5" spans="1:3" ht="16.5" customHeight="1">
      <c r="A5" s="8"/>
      <c r="B5" s="8"/>
      <c r="C5" s="73"/>
    </row>
    <row r="6" spans="1:3" ht="18.75">
      <c r="A6" s="147" t="s">
        <v>5</v>
      </c>
      <c r="B6" s="147"/>
      <c r="C6" s="147"/>
    </row>
    <row r="7" spans="1:3" ht="13.5" customHeight="1">
      <c r="A7" s="74"/>
      <c r="B7" s="74"/>
      <c r="C7" s="74"/>
    </row>
    <row r="8" spans="1:3" ht="117" customHeight="1">
      <c r="A8" s="149" t="s">
        <v>189</v>
      </c>
      <c r="B8" s="149"/>
      <c r="C8" s="149"/>
    </row>
    <row r="9" spans="1:3" ht="15.75" customHeight="1">
      <c r="A9" s="75"/>
      <c r="B9" s="75"/>
      <c r="C9" s="75"/>
    </row>
    <row r="10" spans="1:3" ht="15.75" customHeight="1">
      <c r="A10" s="110"/>
      <c r="B10" s="110"/>
      <c r="C10" s="110"/>
    </row>
    <row r="11" spans="1:3" ht="15.75" customHeight="1">
      <c r="A11" s="75"/>
      <c r="B11" s="75"/>
      <c r="C11" s="75"/>
    </row>
    <row r="12" spans="1:3" ht="26.25" customHeight="1">
      <c r="A12" s="148" t="s">
        <v>0</v>
      </c>
      <c r="B12" s="148"/>
      <c r="C12" s="148"/>
    </row>
    <row r="13" spans="1:3" ht="42.75" customHeight="1">
      <c r="A13" s="10" t="s">
        <v>4</v>
      </c>
      <c r="B13" s="38" t="s">
        <v>22</v>
      </c>
      <c r="C13" s="71" t="s">
        <v>173</v>
      </c>
    </row>
    <row r="14" spans="1:3" ht="7.5" customHeight="1">
      <c r="A14" s="11"/>
      <c r="B14" s="11"/>
      <c r="C14" s="12"/>
    </row>
    <row r="15" spans="1:3" ht="19.5" customHeight="1">
      <c r="A15" s="1" t="s">
        <v>20</v>
      </c>
      <c r="B15" s="42">
        <v>16</v>
      </c>
      <c r="C15" s="42">
        <v>16</v>
      </c>
    </row>
    <row r="16" spans="1:3" ht="19.5" customHeight="1">
      <c r="A16" s="1" t="s">
        <v>1</v>
      </c>
      <c r="B16" s="42">
        <v>33</v>
      </c>
      <c r="C16" s="42">
        <v>33</v>
      </c>
    </row>
    <row r="17" spans="1:3" ht="19.5" customHeight="1">
      <c r="A17" s="33" t="s">
        <v>2</v>
      </c>
      <c r="B17" s="42">
        <v>18</v>
      </c>
      <c r="C17" s="42">
        <v>18</v>
      </c>
    </row>
    <row r="18" spans="1:3" ht="19.5" customHeight="1">
      <c r="A18" s="1" t="s">
        <v>12</v>
      </c>
      <c r="B18" s="15">
        <v>13</v>
      </c>
      <c r="C18" s="15">
        <v>13</v>
      </c>
    </row>
    <row r="19" spans="1:3" ht="19.5" customHeight="1">
      <c r="A19" s="1" t="s">
        <v>6</v>
      </c>
      <c r="B19" s="15">
        <v>35</v>
      </c>
      <c r="C19" s="15">
        <v>35</v>
      </c>
    </row>
    <row r="20" spans="1:3" ht="19.5" customHeight="1">
      <c r="A20" s="1" t="s">
        <v>13</v>
      </c>
      <c r="B20" s="15">
        <v>31</v>
      </c>
      <c r="C20" s="15">
        <v>31</v>
      </c>
    </row>
    <row r="21" spans="1:3" ht="19.5" customHeight="1">
      <c r="A21" s="1" t="s">
        <v>7</v>
      </c>
      <c r="B21" s="15">
        <v>20</v>
      </c>
      <c r="C21" s="15">
        <v>20</v>
      </c>
    </row>
    <row r="22" spans="1:3" ht="19.5" customHeight="1">
      <c r="A22" s="1" t="s">
        <v>8</v>
      </c>
      <c r="B22" s="15">
        <v>18</v>
      </c>
      <c r="C22" s="15">
        <v>18</v>
      </c>
    </row>
    <row r="23" spans="1:3" ht="19.5" customHeight="1">
      <c r="A23" s="1" t="s">
        <v>19</v>
      </c>
      <c r="B23" s="15">
        <v>21</v>
      </c>
      <c r="C23" s="15">
        <v>21</v>
      </c>
    </row>
    <row r="24" spans="1:3" ht="19.5" customHeight="1">
      <c r="A24" s="1" t="s">
        <v>14</v>
      </c>
      <c r="B24" s="15">
        <v>12</v>
      </c>
      <c r="C24" s="15">
        <v>12</v>
      </c>
    </row>
    <row r="25" spans="1:6" ht="19.5" customHeight="1">
      <c r="A25" s="1" t="s">
        <v>9</v>
      </c>
      <c r="B25" s="15">
        <v>24</v>
      </c>
      <c r="C25" s="15">
        <v>24</v>
      </c>
      <c r="F25" s="16"/>
    </row>
    <row r="26" spans="1:3" ht="19.5" customHeight="1">
      <c r="A26" s="1" t="s">
        <v>10</v>
      </c>
      <c r="B26" s="15">
        <v>24</v>
      </c>
      <c r="C26" s="15">
        <v>24</v>
      </c>
    </row>
    <row r="27" spans="1:3" ht="19.5" customHeight="1">
      <c r="A27" s="1" t="s">
        <v>15</v>
      </c>
      <c r="B27" s="15">
        <v>22</v>
      </c>
      <c r="C27" s="15">
        <v>22</v>
      </c>
    </row>
    <row r="28" spans="1:3" ht="19.5" customHeight="1">
      <c r="A28" s="1" t="s">
        <v>16</v>
      </c>
      <c r="B28" s="15">
        <v>16</v>
      </c>
      <c r="C28" s="15">
        <v>16</v>
      </c>
    </row>
    <row r="29" spans="1:3" ht="19.5" customHeight="1">
      <c r="A29" s="1" t="s">
        <v>11</v>
      </c>
      <c r="B29" s="15">
        <v>22</v>
      </c>
      <c r="C29" s="15">
        <v>22</v>
      </c>
    </row>
    <row r="30" spans="1:5" ht="18.75">
      <c r="A30" s="1" t="s">
        <v>17</v>
      </c>
      <c r="B30" s="15">
        <v>25</v>
      </c>
      <c r="C30" s="15">
        <v>25</v>
      </c>
      <c r="E30" s="2"/>
    </row>
    <row r="31" spans="1:3" ht="18.75">
      <c r="A31" s="1" t="s">
        <v>18</v>
      </c>
      <c r="B31" s="15">
        <v>23</v>
      </c>
      <c r="C31" s="15">
        <v>23</v>
      </c>
    </row>
    <row r="32" spans="1:3" ht="27.75" customHeight="1">
      <c r="A32" s="1" t="s">
        <v>3</v>
      </c>
      <c r="B32" s="2">
        <f>SUM(B15:B31)</f>
        <v>373</v>
      </c>
      <c r="C32" s="2">
        <f>SUM(C15:C31)</f>
        <v>373</v>
      </c>
    </row>
    <row r="33" spans="1:3" ht="18.75">
      <c r="A33" s="1"/>
      <c r="B33" s="1"/>
      <c r="C33" s="25"/>
    </row>
    <row r="34" spans="1:3" ht="18.75">
      <c r="A34" s="1"/>
      <c r="B34" s="1"/>
      <c r="C34" s="25"/>
    </row>
    <row r="35" spans="1:3" ht="18.75">
      <c r="A35" s="1"/>
      <c r="B35" s="1"/>
      <c r="C35" s="25"/>
    </row>
    <row r="36" spans="1:3" ht="18.75">
      <c r="A36" s="1"/>
      <c r="B36" s="1"/>
      <c r="C36" s="25"/>
    </row>
    <row r="37" spans="1:3" ht="18.75">
      <c r="A37" s="1"/>
      <c r="B37" s="1"/>
      <c r="C37" s="25"/>
    </row>
    <row r="38" spans="1:3" ht="18.75">
      <c r="A38" s="1"/>
      <c r="B38" s="1"/>
      <c r="C38" s="25"/>
    </row>
    <row r="39" spans="1:3" ht="18.75">
      <c r="A39" s="1"/>
      <c r="B39" s="1"/>
      <c r="C39" s="25"/>
    </row>
    <row r="40" spans="1:3" ht="18.75">
      <c r="A40" s="1"/>
      <c r="B40" s="1"/>
      <c r="C40" s="25"/>
    </row>
    <row r="41" spans="1:3" ht="18.75">
      <c r="A41" s="1"/>
      <c r="B41" s="1"/>
      <c r="C41" s="25"/>
    </row>
  </sheetData>
  <sheetProtection/>
  <mergeCells count="3">
    <mergeCell ref="A6:C6"/>
    <mergeCell ref="A8:C8"/>
    <mergeCell ref="A12:C12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125"/>
  <sheetViews>
    <sheetView view="pageBreakPreview" zoomScale="90" zoomScaleSheetLayoutView="90" workbookViewId="0" topLeftCell="A1">
      <selection activeCell="A1" sqref="A1:D125"/>
    </sheetView>
  </sheetViews>
  <sheetFormatPr defaultColWidth="9.00390625" defaultRowHeight="12.75"/>
  <cols>
    <col min="1" max="1" width="47.875" style="3" customWidth="1"/>
    <col min="2" max="2" width="17.625" style="3" customWidth="1"/>
    <col min="3" max="3" width="19.125" style="115" customWidth="1"/>
    <col min="4" max="4" width="1.875" style="3" customWidth="1"/>
    <col min="5" max="5" width="9.00390625" style="2" customWidth="1"/>
    <col min="6" max="6" width="9.125" style="1" customWidth="1"/>
    <col min="7" max="7" width="14.125" style="1" customWidth="1"/>
    <col min="8" max="8" width="9.75390625" style="1" bestFit="1" customWidth="1"/>
    <col min="9" max="16384" width="9.125" style="1" customWidth="1"/>
  </cols>
  <sheetData>
    <row r="1" spans="1:7" s="2" customFormat="1" ht="21" customHeight="1">
      <c r="A1" s="8"/>
      <c r="B1" s="8"/>
      <c r="C1" s="146" t="s">
        <v>40</v>
      </c>
      <c r="D1" s="146"/>
      <c r="F1" s="1"/>
      <c r="G1" s="1"/>
    </row>
    <row r="2" spans="1:7" s="2" customFormat="1" ht="21" customHeight="1">
      <c r="A2" s="8"/>
      <c r="B2" s="8"/>
      <c r="C2" s="146" t="s">
        <v>41</v>
      </c>
      <c r="D2" s="146"/>
      <c r="F2" s="1"/>
      <c r="G2" s="1"/>
    </row>
    <row r="3" spans="1:7" s="2" customFormat="1" ht="16.5" customHeight="1">
      <c r="A3" s="8"/>
      <c r="B3" s="8"/>
      <c r="C3" s="111"/>
      <c r="D3" s="111"/>
      <c r="F3" s="1"/>
      <c r="G3" s="1"/>
    </row>
    <row r="4" spans="1:7" s="2" customFormat="1" ht="16.5" customHeight="1">
      <c r="A4" s="8"/>
      <c r="B4" s="8"/>
      <c r="C4" s="111"/>
      <c r="D4" s="111"/>
      <c r="F4" s="1"/>
      <c r="G4" s="1"/>
    </row>
    <row r="5" spans="1:7" s="2" customFormat="1" ht="16.5" customHeight="1">
      <c r="A5" s="8"/>
      <c r="B5" s="8"/>
      <c r="C5" s="111"/>
      <c r="D5" s="111"/>
      <c r="F5" s="1"/>
      <c r="G5" s="1"/>
    </row>
    <row r="6" spans="1:7" s="2" customFormat="1" ht="18.75">
      <c r="A6" s="147" t="s">
        <v>5</v>
      </c>
      <c r="B6" s="147"/>
      <c r="C6" s="147"/>
      <c r="D6" s="147"/>
      <c r="F6" s="1"/>
      <c r="G6" s="1"/>
    </row>
    <row r="7" spans="1:7" s="2" customFormat="1" ht="17.25" customHeight="1">
      <c r="A7" s="112"/>
      <c r="B7" s="112"/>
      <c r="C7" s="9"/>
      <c r="D7" s="3"/>
      <c r="F7" s="1"/>
      <c r="G7" s="1"/>
    </row>
    <row r="8" spans="1:7" s="2" customFormat="1" ht="100.5" customHeight="1">
      <c r="A8" s="149" t="s">
        <v>190</v>
      </c>
      <c r="B8" s="149"/>
      <c r="C8" s="149"/>
      <c r="D8" s="149"/>
      <c r="F8" s="1"/>
      <c r="G8" s="1"/>
    </row>
    <row r="9" spans="1:7" s="2" customFormat="1" ht="16.5" customHeight="1">
      <c r="A9" s="114"/>
      <c r="B9" s="114"/>
      <c r="C9" s="114"/>
      <c r="D9" s="114"/>
      <c r="F9" s="1"/>
      <c r="G9" s="1"/>
    </row>
    <row r="10" spans="1:7" s="2" customFormat="1" ht="16.5" customHeight="1">
      <c r="A10" s="114"/>
      <c r="B10" s="114"/>
      <c r="C10" s="114"/>
      <c r="D10" s="114"/>
      <c r="F10" s="1"/>
      <c r="G10" s="1"/>
    </row>
    <row r="11" spans="1:7" s="2" customFormat="1" ht="16.5" customHeight="1">
      <c r="A11" s="114"/>
      <c r="B11" s="114"/>
      <c r="C11" s="114"/>
      <c r="D11" s="114"/>
      <c r="F11" s="1"/>
      <c r="G11" s="1"/>
    </row>
    <row r="12" spans="1:7" s="2" customFormat="1" ht="22.5" customHeight="1">
      <c r="A12" s="148" t="s">
        <v>0</v>
      </c>
      <c r="B12" s="148"/>
      <c r="C12" s="148"/>
      <c r="D12" s="148"/>
      <c r="F12" s="1"/>
      <c r="G12" s="1"/>
    </row>
    <row r="13" spans="1:7" s="2" customFormat="1" ht="42" customHeight="1">
      <c r="A13" s="10" t="s">
        <v>168</v>
      </c>
      <c r="B13" s="113" t="s">
        <v>22</v>
      </c>
      <c r="C13" s="143" t="s">
        <v>173</v>
      </c>
      <c r="D13" s="144"/>
      <c r="F13" s="1"/>
      <c r="G13" s="1"/>
    </row>
    <row r="14" spans="1:7" s="2" customFormat="1" ht="16.5" customHeight="1">
      <c r="A14" s="10">
        <v>1</v>
      </c>
      <c r="B14" s="140">
        <v>2</v>
      </c>
      <c r="C14" s="143">
        <v>3</v>
      </c>
      <c r="D14" s="144"/>
      <c r="E14" s="142"/>
      <c r="F14" s="1"/>
      <c r="G14" s="1"/>
    </row>
    <row r="15" spans="1:3" ht="7.5" customHeight="1">
      <c r="A15" s="11"/>
      <c r="B15" s="11"/>
      <c r="C15" s="12"/>
    </row>
    <row r="16" spans="1:3" ht="19.5" customHeight="1">
      <c r="A16" s="3" t="s">
        <v>43</v>
      </c>
      <c r="B16" s="78">
        <v>574.9</v>
      </c>
      <c r="C16" s="78">
        <v>598.2</v>
      </c>
    </row>
    <row r="17" spans="1:3" ht="19.5" customHeight="1">
      <c r="A17" s="3" t="s">
        <v>44</v>
      </c>
      <c r="B17" s="78">
        <v>574.8</v>
      </c>
      <c r="C17" s="78">
        <v>598</v>
      </c>
    </row>
    <row r="18" spans="1:3" ht="19.5" customHeight="1">
      <c r="A18" s="3" t="s">
        <v>45</v>
      </c>
      <c r="B18" s="78">
        <v>286.2</v>
      </c>
      <c r="C18" s="78">
        <v>296.6</v>
      </c>
    </row>
    <row r="19" spans="1:3" ht="19.5" customHeight="1">
      <c r="A19" s="3" t="s">
        <v>46</v>
      </c>
      <c r="B19" s="78">
        <v>286.2</v>
      </c>
      <c r="C19" s="78">
        <v>296.6</v>
      </c>
    </row>
    <row r="20" spans="1:3" ht="19.5" customHeight="1">
      <c r="A20" s="3" t="s">
        <v>47</v>
      </c>
      <c r="B20" s="78">
        <v>286.2</v>
      </c>
      <c r="C20" s="78">
        <v>296.6</v>
      </c>
    </row>
    <row r="21" spans="1:3" ht="19.5" customHeight="1">
      <c r="A21" s="3" t="s">
        <v>48</v>
      </c>
      <c r="B21" s="78">
        <v>286.2</v>
      </c>
      <c r="C21" s="78">
        <v>296.6</v>
      </c>
    </row>
    <row r="22" spans="1:3" ht="19.5" customHeight="1">
      <c r="A22" s="3" t="s">
        <v>49</v>
      </c>
      <c r="B22" s="78">
        <v>286.2</v>
      </c>
      <c r="C22" s="78">
        <v>296.6</v>
      </c>
    </row>
    <row r="23" spans="1:3" ht="19.5" customHeight="1">
      <c r="A23" s="3" t="s">
        <v>50</v>
      </c>
      <c r="B23" s="78">
        <v>286.2</v>
      </c>
      <c r="C23" s="78">
        <v>296.6</v>
      </c>
    </row>
    <row r="24" spans="1:3" ht="19.5" customHeight="1">
      <c r="A24" s="3" t="s">
        <v>51</v>
      </c>
      <c r="B24" s="78">
        <f>143+1.2</f>
        <v>144.2</v>
      </c>
      <c r="C24" s="78">
        <v>148.6</v>
      </c>
    </row>
    <row r="25" spans="1:3" ht="19.5" customHeight="1">
      <c r="A25" s="3" t="s">
        <v>52</v>
      </c>
      <c r="B25" s="78">
        <f>143+1.2</f>
        <v>144.2</v>
      </c>
      <c r="C25" s="78">
        <v>148.6</v>
      </c>
    </row>
    <row r="26" spans="1:3" ht="19.5" customHeight="1">
      <c r="A26" s="3" t="s">
        <v>53</v>
      </c>
      <c r="B26" s="78">
        <f>143+1.2</f>
        <v>144.2</v>
      </c>
      <c r="C26" s="78">
        <v>148.6</v>
      </c>
    </row>
    <row r="27" spans="1:3" ht="19.5" customHeight="1">
      <c r="A27" s="3" t="s">
        <v>54</v>
      </c>
      <c r="B27" s="78">
        <v>286.2</v>
      </c>
      <c r="C27" s="78">
        <v>296.6</v>
      </c>
    </row>
    <row r="28" spans="1:7" ht="19.5" customHeight="1">
      <c r="A28" s="3" t="s">
        <v>55</v>
      </c>
      <c r="B28" s="78">
        <v>286.2</v>
      </c>
      <c r="C28" s="78">
        <v>296.6</v>
      </c>
      <c r="G28" s="16"/>
    </row>
    <row r="29" spans="1:3" ht="19.5" customHeight="1">
      <c r="A29" s="3" t="s">
        <v>56</v>
      </c>
      <c r="B29" s="78">
        <f>143+1.2</f>
        <v>144.2</v>
      </c>
      <c r="C29" s="78">
        <v>148.6</v>
      </c>
    </row>
    <row r="30" spans="1:3" ht="19.5" customHeight="1">
      <c r="A30" s="3" t="s">
        <v>57</v>
      </c>
      <c r="B30" s="78">
        <f>143+1.2</f>
        <v>144.2</v>
      </c>
      <c r="C30" s="78">
        <v>148.6</v>
      </c>
    </row>
    <row r="31" spans="1:3" ht="19.5" customHeight="1">
      <c r="A31" s="3" t="s">
        <v>58</v>
      </c>
      <c r="B31" s="78">
        <f>143+1.2</f>
        <v>144.2</v>
      </c>
      <c r="C31" s="78">
        <v>148.6</v>
      </c>
    </row>
    <row r="32" spans="1:3" ht="19.5" customHeight="1">
      <c r="A32" s="3" t="s">
        <v>59</v>
      </c>
      <c r="B32" s="78">
        <v>286.2</v>
      </c>
      <c r="C32" s="78">
        <v>296.6</v>
      </c>
    </row>
    <row r="33" spans="1:6" ht="18" customHeight="1">
      <c r="A33" s="3" t="s">
        <v>60</v>
      </c>
      <c r="B33" s="78">
        <f>143+1.2</f>
        <v>144.2</v>
      </c>
      <c r="C33" s="78">
        <v>148.6</v>
      </c>
      <c r="D33" s="18"/>
      <c r="F33" s="2"/>
    </row>
    <row r="34" spans="1:3" ht="18.75">
      <c r="A34" s="3" t="s">
        <v>61</v>
      </c>
      <c r="B34" s="78">
        <f>143+1.2</f>
        <v>144.2</v>
      </c>
      <c r="C34" s="78">
        <v>148.6</v>
      </c>
    </row>
    <row r="35" spans="1:3" ht="18.75">
      <c r="A35" s="3" t="s">
        <v>62</v>
      </c>
      <c r="B35" s="78">
        <v>286.2</v>
      </c>
      <c r="C35" s="78">
        <v>296.6</v>
      </c>
    </row>
    <row r="36" spans="1:3" ht="18.75">
      <c r="A36" s="3" t="s">
        <v>63</v>
      </c>
      <c r="B36" s="78">
        <v>286.2</v>
      </c>
      <c r="C36" s="78">
        <v>296.6</v>
      </c>
    </row>
    <row r="37" spans="1:3" ht="18.75">
      <c r="A37" s="3" t="s">
        <v>64</v>
      </c>
      <c r="B37" s="78">
        <f>143+1.2</f>
        <v>144.2</v>
      </c>
      <c r="C37" s="78">
        <v>148.6</v>
      </c>
    </row>
    <row r="38" spans="1:3" ht="18.75">
      <c r="A38" s="3" t="s">
        <v>65</v>
      </c>
      <c r="B38" s="78">
        <f>143+1.2</f>
        <v>144.2</v>
      </c>
      <c r="C38" s="78">
        <v>148.6</v>
      </c>
    </row>
    <row r="39" spans="1:3" ht="18.75">
      <c r="A39" s="3" t="s">
        <v>66</v>
      </c>
      <c r="B39" s="78">
        <v>286.2</v>
      </c>
      <c r="C39" s="78">
        <v>296.6</v>
      </c>
    </row>
    <row r="40" spans="1:3" ht="18.75">
      <c r="A40" s="3" t="s">
        <v>67</v>
      </c>
      <c r="B40" s="78">
        <f>143+1.2</f>
        <v>144.2</v>
      </c>
      <c r="C40" s="78">
        <v>148.6</v>
      </c>
    </row>
    <row r="41" spans="1:3" ht="18.75">
      <c r="A41" s="3" t="s">
        <v>68</v>
      </c>
      <c r="B41" s="78">
        <f>143+1.2</f>
        <v>144.2</v>
      </c>
      <c r="C41" s="78">
        <v>148.6</v>
      </c>
    </row>
    <row r="42" spans="1:3" ht="18.75">
      <c r="A42" s="3" t="s">
        <v>69</v>
      </c>
      <c r="B42" s="78">
        <f>143+1.2</f>
        <v>144.2</v>
      </c>
      <c r="C42" s="78">
        <v>148.6</v>
      </c>
    </row>
    <row r="43" spans="1:3" ht="18.75">
      <c r="A43" s="3" t="s">
        <v>70</v>
      </c>
      <c r="B43" s="78">
        <f>143+1.2</f>
        <v>144.2</v>
      </c>
      <c r="C43" s="78">
        <v>148.6</v>
      </c>
    </row>
    <row r="44" spans="1:3" ht="18.75">
      <c r="A44" s="3" t="s">
        <v>71</v>
      </c>
      <c r="B44" s="78">
        <v>286.2</v>
      </c>
      <c r="C44" s="78">
        <v>296.6</v>
      </c>
    </row>
    <row r="45" spans="1:3" ht="18.75">
      <c r="A45" s="3" t="s">
        <v>72</v>
      </c>
      <c r="B45" s="78">
        <f>143+1.2</f>
        <v>144.2</v>
      </c>
      <c r="C45" s="78">
        <v>148.6</v>
      </c>
    </row>
    <row r="46" spans="1:3" ht="18.75">
      <c r="A46" s="3" t="s">
        <v>73</v>
      </c>
      <c r="B46" s="78">
        <f>143+1.2</f>
        <v>144.2</v>
      </c>
      <c r="C46" s="78">
        <v>148.6</v>
      </c>
    </row>
    <row r="47" spans="1:3" ht="18.75">
      <c r="A47" s="3" t="s">
        <v>74</v>
      </c>
      <c r="B47" s="78">
        <v>286.2</v>
      </c>
      <c r="C47" s="78">
        <v>296.6</v>
      </c>
    </row>
    <row r="48" spans="1:3" ht="18.75">
      <c r="A48" s="3" t="s">
        <v>75</v>
      </c>
      <c r="B48" s="78">
        <f>143+1.2</f>
        <v>144.2</v>
      </c>
      <c r="C48" s="78">
        <v>148.6</v>
      </c>
    </row>
    <row r="49" spans="1:3" ht="18.75">
      <c r="A49" s="3" t="s">
        <v>76</v>
      </c>
      <c r="B49" s="78">
        <f>143+1.2</f>
        <v>144.2</v>
      </c>
      <c r="C49" s="78">
        <v>148.6</v>
      </c>
    </row>
    <row r="50" spans="1:3" ht="18.75">
      <c r="A50" s="3" t="s">
        <v>77</v>
      </c>
      <c r="B50" s="78">
        <f>143+1.2</f>
        <v>144.2</v>
      </c>
      <c r="C50" s="78">
        <v>148.6</v>
      </c>
    </row>
    <row r="51" spans="1:3" ht="18.75">
      <c r="A51" s="3" t="s">
        <v>78</v>
      </c>
      <c r="B51" s="78">
        <v>286.2</v>
      </c>
      <c r="C51" s="78">
        <v>296.6</v>
      </c>
    </row>
    <row r="52" spans="1:3" ht="18.75">
      <c r="A52" s="3" t="s">
        <v>79</v>
      </c>
      <c r="B52" s="78">
        <f>143+1.2</f>
        <v>144.2</v>
      </c>
      <c r="C52" s="78">
        <v>148.6</v>
      </c>
    </row>
    <row r="53" spans="1:3" ht="18.75">
      <c r="A53" s="3" t="s">
        <v>80</v>
      </c>
      <c r="B53" s="78">
        <f>143+1.2</f>
        <v>144.2</v>
      </c>
      <c r="C53" s="78">
        <v>148.6</v>
      </c>
    </row>
    <row r="54" spans="1:3" ht="18.75">
      <c r="A54" s="3" t="s">
        <v>81</v>
      </c>
      <c r="B54" s="78">
        <v>286.2</v>
      </c>
      <c r="C54" s="78">
        <v>296.6</v>
      </c>
    </row>
    <row r="55" spans="1:3" ht="18.75">
      <c r="A55" s="3" t="s">
        <v>82</v>
      </c>
      <c r="B55" s="78">
        <v>286.2</v>
      </c>
      <c r="C55" s="78">
        <v>296.6</v>
      </c>
    </row>
    <row r="56" spans="1:3" ht="18.75">
      <c r="A56" s="3" t="s">
        <v>83</v>
      </c>
      <c r="B56" s="78">
        <v>286.2</v>
      </c>
      <c r="C56" s="78">
        <v>296.6</v>
      </c>
    </row>
    <row r="57" spans="1:3" ht="18.75">
      <c r="A57" s="3" t="s">
        <v>84</v>
      </c>
      <c r="B57" s="78">
        <v>286.2</v>
      </c>
      <c r="C57" s="78">
        <v>296.6</v>
      </c>
    </row>
    <row r="58" spans="1:3" ht="18.75">
      <c r="A58" s="3" t="s">
        <v>85</v>
      </c>
      <c r="B58" s="78">
        <f>143+1.2</f>
        <v>144.2</v>
      </c>
      <c r="C58" s="78">
        <v>148.6</v>
      </c>
    </row>
    <row r="59" spans="1:3" ht="18.75">
      <c r="A59" s="3" t="s">
        <v>86</v>
      </c>
      <c r="B59" s="78">
        <f>143+1.2</f>
        <v>144.2</v>
      </c>
      <c r="C59" s="78">
        <v>148.6</v>
      </c>
    </row>
    <row r="60" spans="1:3" ht="18.75">
      <c r="A60" s="3" t="s">
        <v>87</v>
      </c>
      <c r="B60" s="78">
        <v>286.2</v>
      </c>
      <c r="C60" s="78">
        <v>296.6</v>
      </c>
    </row>
    <row r="61" spans="1:3" ht="18.75">
      <c r="A61" s="3" t="s">
        <v>88</v>
      </c>
      <c r="B61" s="78">
        <v>286.2</v>
      </c>
      <c r="C61" s="78">
        <v>296.6</v>
      </c>
    </row>
    <row r="62" spans="1:3" ht="18.75">
      <c r="A62" s="3" t="s">
        <v>89</v>
      </c>
      <c r="B62" s="78">
        <v>286.2</v>
      </c>
      <c r="C62" s="78">
        <v>296.6</v>
      </c>
    </row>
    <row r="63" spans="1:3" ht="37.5" customHeight="1">
      <c r="A63" s="98" t="s">
        <v>203</v>
      </c>
      <c r="B63" s="78">
        <f>143+1.2</f>
        <v>144.2</v>
      </c>
      <c r="C63" s="78">
        <v>148.6</v>
      </c>
    </row>
    <row r="64" spans="1:3" ht="37.5">
      <c r="A64" s="99" t="s">
        <v>204</v>
      </c>
      <c r="B64" s="78">
        <v>286.2</v>
      </c>
      <c r="C64" s="78">
        <v>296.6</v>
      </c>
    </row>
    <row r="65" spans="1:3" ht="18.75">
      <c r="A65" s="3" t="s">
        <v>90</v>
      </c>
      <c r="B65" s="78">
        <v>286.2</v>
      </c>
      <c r="C65" s="78">
        <v>296.6</v>
      </c>
    </row>
    <row r="66" spans="1:3" ht="18.75">
      <c r="A66" s="3" t="s">
        <v>91</v>
      </c>
      <c r="B66" s="78">
        <f>143+1.2</f>
        <v>144.2</v>
      </c>
      <c r="C66" s="78">
        <v>148.6</v>
      </c>
    </row>
    <row r="67" spans="1:3" ht="18.75">
      <c r="A67" s="3" t="s">
        <v>92</v>
      </c>
      <c r="B67" s="78">
        <v>286.2</v>
      </c>
      <c r="C67" s="78">
        <v>296.6</v>
      </c>
    </row>
    <row r="68" spans="1:3" ht="18.75">
      <c r="A68" s="3" t="s">
        <v>93</v>
      </c>
      <c r="B68" s="78">
        <f>143+1.2</f>
        <v>144.2</v>
      </c>
      <c r="C68" s="78">
        <v>148.6</v>
      </c>
    </row>
    <row r="69" spans="1:3" ht="18.75">
      <c r="A69" s="3" t="s">
        <v>94</v>
      </c>
      <c r="B69" s="78">
        <v>286.2</v>
      </c>
      <c r="C69" s="78">
        <v>296.6</v>
      </c>
    </row>
    <row r="70" spans="1:3" ht="18.75">
      <c r="A70" s="3" t="s">
        <v>95</v>
      </c>
      <c r="B70" s="78">
        <v>286.2</v>
      </c>
      <c r="C70" s="78">
        <v>296.6</v>
      </c>
    </row>
    <row r="71" spans="1:3" ht="18.75">
      <c r="A71" s="3" t="s">
        <v>96</v>
      </c>
      <c r="B71" s="78">
        <v>286.2</v>
      </c>
      <c r="C71" s="78">
        <v>296.6</v>
      </c>
    </row>
    <row r="72" spans="1:3" ht="18.75">
      <c r="A72" s="3" t="s">
        <v>97</v>
      </c>
      <c r="B72" s="78">
        <v>286.2</v>
      </c>
      <c r="C72" s="78">
        <v>296.6</v>
      </c>
    </row>
    <row r="73" spans="1:3" ht="18.75">
      <c r="A73" s="3" t="s">
        <v>98</v>
      </c>
      <c r="B73" s="78">
        <v>286.2</v>
      </c>
      <c r="C73" s="78">
        <v>296.6</v>
      </c>
    </row>
    <row r="74" spans="1:3" ht="18.75">
      <c r="A74" s="3" t="s">
        <v>99</v>
      </c>
      <c r="B74" s="78">
        <v>286.2</v>
      </c>
      <c r="C74" s="78">
        <v>296.6</v>
      </c>
    </row>
    <row r="75" spans="1:3" ht="18.75">
      <c r="A75" s="3" t="s">
        <v>100</v>
      </c>
      <c r="B75" s="78">
        <f>143+1.2</f>
        <v>144.2</v>
      </c>
      <c r="C75" s="78">
        <v>148.6</v>
      </c>
    </row>
    <row r="76" spans="1:3" ht="18.75">
      <c r="A76" s="3" t="s">
        <v>101</v>
      </c>
      <c r="B76" s="78">
        <f>143+1.2</f>
        <v>144.2</v>
      </c>
      <c r="C76" s="78">
        <v>148.6</v>
      </c>
    </row>
    <row r="77" spans="1:3" ht="18.75">
      <c r="A77" s="3" t="s">
        <v>102</v>
      </c>
      <c r="B77" s="78">
        <v>286.2</v>
      </c>
      <c r="C77" s="78">
        <v>296.6</v>
      </c>
    </row>
    <row r="78" spans="1:3" ht="18.75">
      <c r="A78" s="3" t="s">
        <v>103</v>
      </c>
      <c r="B78" s="78">
        <f>143+1.2</f>
        <v>144.2</v>
      </c>
      <c r="C78" s="78">
        <v>148.6</v>
      </c>
    </row>
    <row r="79" spans="1:3" ht="18.75">
      <c r="A79" s="3" t="s">
        <v>104</v>
      </c>
      <c r="B79" s="78">
        <v>286.2</v>
      </c>
      <c r="C79" s="78">
        <v>296.6</v>
      </c>
    </row>
    <row r="80" spans="1:3" ht="18.75">
      <c r="A80" s="3" t="s">
        <v>105</v>
      </c>
      <c r="B80" s="78">
        <v>286.2</v>
      </c>
      <c r="C80" s="78">
        <v>296.6</v>
      </c>
    </row>
    <row r="81" spans="1:3" ht="18.75">
      <c r="A81" s="3" t="s">
        <v>106</v>
      </c>
      <c r="B81" s="78">
        <f>143+1.2</f>
        <v>144.2</v>
      </c>
      <c r="C81" s="78">
        <v>148.6</v>
      </c>
    </row>
    <row r="82" spans="1:3" ht="18.75">
      <c r="A82" s="3" t="s">
        <v>107</v>
      </c>
      <c r="B82" s="78">
        <f>143+1.2</f>
        <v>144.2</v>
      </c>
      <c r="C82" s="78">
        <v>148.6</v>
      </c>
    </row>
    <row r="83" spans="1:3" ht="18.75">
      <c r="A83" s="3" t="s">
        <v>108</v>
      </c>
      <c r="B83" s="78">
        <v>286.2</v>
      </c>
      <c r="C83" s="78">
        <v>296.6</v>
      </c>
    </row>
    <row r="84" spans="1:3" ht="18.75">
      <c r="A84" s="3" t="s">
        <v>109</v>
      </c>
      <c r="B84" s="78">
        <v>286.2</v>
      </c>
      <c r="C84" s="78">
        <v>296.6</v>
      </c>
    </row>
    <row r="85" spans="1:3" ht="18.75">
      <c r="A85" s="3" t="s">
        <v>110</v>
      </c>
      <c r="B85" s="78">
        <v>286.2</v>
      </c>
      <c r="C85" s="78">
        <v>296.6</v>
      </c>
    </row>
    <row r="86" spans="1:3" ht="18.75">
      <c r="A86" s="3" t="s">
        <v>205</v>
      </c>
      <c r="B86" s="78">
        <v>286.2</v>
      </c>
      <c r="C86" s="78">
        <v>296.6</v>
      </c>
    </row>
    <row r="87" spans="1:3" ht="18.75">
      <c r="A87" s="3" t="s">
        <v>111</v>
      </c>
      <c r="B87" s="78">
        <v>286.2</v>
      </c>
      <c r="C87" s="78">
        <v>296.6</v>
      </c>
    </row>
    <row r="88" spans="1:3" ht="18.75">
      <c r="A88" s="3" t="s">
        <v>112</v>
      </c>
      <c r="B88" s="78">
        <f>143+1.2</f>
        <v>144.2</v>
      </c>
      <c r="C88" s="78">
        <v>148.6</v>
      </c>
    </row>
    <row r="89" spans="1:3" ht="18.75">
      <c r="A89" s="3" t="s">
        <v>113</v>
      </c>
      <c r="B89" s="78">
        <v>286.2</v>
      </c>
      <c r="C89" s="78">
        <v>296.6</v>
      </c>
    </row>
    <row r="90" spans="1:3" ht="18.75">
      <c r="A90" s="3" t="s">
        <v>114</v>
      </c>
      <c r="B90" s="78">
        <f>143+1.2</f>
        <v>144.2</v>
      </c>
      <c r="C90" s="78">
        <v>148.6</v>
      </c>
    </row>
    <row r="91" spans="1:3" ht="18.75">
      <c r="A91" s="3" t="s">
        <v>115</v>
      </c>
      <c r="B91" s="78">
        <f>143+1.2</f>
        <v>144.2</v>
      </c>
      <c r="C91" s="78">
        <v>148.6</v>
      </c>
    </row>
    <row r="92" spans="1:3" ht="18.75">
      <c r="A92" s="3" t="s">
        <v>116</v>
      </c>
      <c r="B92" s="78">
        <f>143+1.2</f>
        <v>144.2</v>
      </c>
      <c r="C92" s="78">
        <v>148.6</v>
      </c>
    </row>
    <row r="93" spans="1:3" ht="18.75">
      <c r="A93" s="3" t="s">
        <v>117</v>
      </c>
      <c r="B93" s="78">
        <v>286.2</v>
      </c>
      <c r="C93" s="78">
        <v>296.6</v>
      </c>
    </row>
    <row r="94" spans="1:3" ht="18.75">
      <c r="A94" s="3" t="s">
        <v>118</v>
      </c>
      <c r="B94" s="78">
        <f>143+1.2</f>
        <v>144.2</v>
      </c>
      <c r="C94" s="78">
        <v>148.6</v>
      </c>
    </row>
    <row r="95" spans="1:3" ht="18.75">
      <c r="A95" s="3" t="s">
        <v>119</v>
      </c>
      <c r="B95" s="78">
        <v>286.2</v>
      </c>
      <c r="C95" s="78">
        <v>296.6</v>
      </c>
    </row>
    <row r="96" spans="1:3" ht="18.75">
      <c r="A96" s="3" t="s">
        <v>120</v>
      </c>
      <c r="B96" s="78">
        <f>143+1.2</f>
        <v>144.2</v>
      </c>
      <c r="C96" s="78">
        <v>148.6</v>
      </c>
    </row>
    <row r="97" spans="1:3" ht="18.75">
      <c r="A97" s="3" t="s">
        <v>121</v>
      </c>
      <c r="B97" s="78">
        <f>143+1.2</f>
        <v>144.2</v>
      </c>
      <c r="C97" s="78">
        <v>148.6</v>
      </c>
    </row>
    <row r="98" spans="1:3" ht="18.75">
      <c r="A98" s="3" t="s">
        <v>122</v>
      </c>
      <c r="B98" s="78">
        <v>286.2</v>
      </c>
      <c r="C98" s="78">
        <v>296.6</v>
      </c>
    </row>
    <row r="99" spans="1:3" ht="18.75">
      <c r="A99" s="3" t="s">
        <v>123</v>
      </c>
      <c r="B99" s="78">
        <v>286.2</v>
      </c>
      <c r="C99" s="78">
        <v>296.6</v>
      </c>
    </row>
    <row r="100" spans="1:3" ht="18.75">
      <c r="A100" s="3" t="s">
        <v>124</v>
      </c>
      <c r="B100" s="78">
        <f>143+1.2</f>
        <v>144.2</v>
      </c>
      <c r="C100" s="78">
        <v>148.6</v>
      </c>
    </row>
    <row r="101" spans="1:3" ht="18.75">
      <c r="A101" s="3" t="s">
        <v>125</v>
      </c>
      <c r="B101" s="78">
        <v>286.2</v>
      </c>
      <c r="C101" s="78">
        <v>296.6</v>
      </c>
    </row>
    <row r="102" spans="1:3" ht="18.75">
      <c r="A102" s="3" t="s">
        <v>126</v>
      </c>
      <c r="B102" s="78">
        <v>286.2</v>
      </c>
      <c r="C102" s="78">
        <v>296.6</v>
      </c>
    </row>
    <row r="103" spans="1:3" ht="18.75">
      <c r="A103" s="3" t="s">
        <v>127</v>
      </c>
      <c r="B103" s="78">
        <f>143+1.2</f>
        <v>144.2</v>
      </c>
      <c r="C103" s="78">
        <v>148.6</v>
      </c>
    </row>
    <row r="104" spans="1:3" ht="18.75">
      <c r="A104" s="3" t="s">
        <v>128</v>
      </c>
      <c r="B104" s="78">
        <f>143+1.2</f>
        <v>144.2</v>
      </c>
      <c r="C104" s="78">
        <v>148.6</v>
      </c>
    </row>
    <row r="105" spans="1:3" ht="18.75">
      <c r="A105" s="3" t="s">
        <v>129</v>
      </c>
      <c r="B105" s="78">
        <f>143+1.2</f>
        <v>144.2</v>
      </c>
      <c r="C105" s="78">
        <v>148.6</v>
      </c>
    </row>
    <row r="106" spans="1:3" ht="38.25" customHeight="1">
      <c r="A106" s="99" t="s">
        <v>206</v>
      </c>
      <c r="B106" s="78">
        <f>143+1.2</f>
        <v>144.2</v>
      </c>
      <c r="C106" s="78">
        <v>148.6</v>
      </c>
    </row>
    <row r="107" spans="1:3" ht="39" customHeight="1">
      <c r="A107" s="99" t="s">
        <v>207</v>
      </c>
      <c r="B107" s="78">
        <f>143+1.2</f>
        <v>144.2</v>
      </c>
      <c r="C107" s="78">
        <v>148.6</v>
      </c>
    </row>
    <row r="108" spans="1:3" ht="18.75">
      <c r="A108" s="3" t="s">
        <v>130</v>
      </c>
      <c r="B108" s="78">
        <v>286.2</v>
      </c>
      <c r="C108" s="78">
        <v>296.6</v>
      </c>
    </row>
    <row r="109" spans="1:3" ht="18.75">
      <c r="A109" s="3" t="s">
        <v>131</v>
      </c>
      <c r="B109" s="78">
        <v>286.2</v>
      </c>
      <c r="C109" s="78">
        <v>296.6</v>
      </c>
    </row>
    <row r="110" spans="1:3" ht="18.75">
      <c r="A110" s="3" t="s">
        <v>132</v>
      </c>
      <c r="B110" s="78">
        <f>143+1.2</f>
        <v>144.2</v>
      </c>
      <c r="C110" s="78">
        <v>148.6</v>
      </c>
    </row>
    <row r="111" spans="1:3" ht="18.75">
      <c r="A111" s="3" t="s">
        <v>133</v>
      </c>
      <c r="B111" s="78">
        <v>286.2</v>
      </c>
      <c r="C111" s="78">
        <v>296.6</v>
      </c>
    </row>
    <row r="112" spans="1:3" ht="18.75">
      <c r="A112" s="3" t="s">
        <v>134</v>
      </c>
      <c r="B112" s="78">
        <v>286.2</v>
      </c>
      <c r="C112" s="78">
        <v>296.6</v>
      </c>
    </row>
    <row r="113" spans="1:3" ht="18.75">
      <c r="A113" s="3" t="s">
        <v>135</v>
      </c>
      <c r="B113" s="78">
        <v>286.2</v>
      </c>
      <c r="C113" s="78">
        <v>296.6</v>
      </c>
    </row>
    <row r="114" spans="1:3" ht="18.75">
      <c r="A114" s="3" t="s">
        <v>136</v>
      </c>
      <c r="B114" s="78">
        <v>286.2</v>
      </c>
      <c r="C114" s="78">
        <v>296.6</v>
      </c>
    </row>
    <row r="115" spans="1:3" ht="18.75">
      <c r="A115" s="3" t="s">
        <v>137</v>
      </c>
      <c r="B115" s="78">
        <v>286.2</v>
      </c>
      <c r="C115" s="78">
        <v>296.6</v>
      </c>
    </row>
    <row r="116" spans="1:3" ht="18.75">
      <c r="A116" s="3" t="s">
        <v>138</v>
      </c>
      <c r="B116" s="78">
        <f>143+1.2</f>
        <v>144.2</v>
      </c>
      <c r="C116" s="78">
        <v>148.6</v>
      </c>
    </row>
    <row r="117" spans="1:3" ht="18.75">
      <c r="A117" s="3" t="s">
        <v>139</v>
      </c>
      <c r="B117" s="78">
        <f>143+1.2</f>
        <v>144.2</v>
      </c>
      <c r="C117" s="78">
        <v>148.6</v>
      </c>
    </row>
    <row r="118" spans="1:3" ht="18.75">
      <c r="A118" s="3" t="s">
        <v>140</v>
      </c>
      <c r="B118" s="78">
        <f>143+1.2</f>
        <v>144.2</v>
      </c>
      <c r="C118" s="78">
        <v>148.6</v>
      </c>
    </row>
    <row r="119" spans="1:3" ht="18.75">
      <c r="A119" s="3" t="s">
        <v>141</v>
      </c>
      <c r="B119" s="78">
        <v>286.2</v>
      </c>
      <c r="C119" s="78">
        <v>296.6</v>
      </c>
    </row>
    <row r="120" spans="1:3" ht="18.75">
      <c r="A120" s="3" t="s">
        <v>142</v>
      </c>
      <c r="B120" s="78">
        <v>286.2</v>
      </c>
      <c r="C120" s="78">
        <v>296.6</v>
      </c>
    </row>
    <row r="121" spans="1:3" ht="18.75">
      <c r="A121" s="3" t="s">
        <v>143</v>
      </c>
      <c r="B121" s="78">
        <f>143+1.2</f>
        <v>144.2</v>
      </c>
      <c r="C121" s="78">
        <v>148.6</v>
      </c>
    </row>
    <row r="122" spans="1:3" ht="18.75">
      <c r="A122" s="3" t="s">
        <v>144</v>
      </c>
      <c r="B122" s="78">
        <f>143+1.2</f>
        <v>144.2</v>
      </c>
      <c r="C122" s="78">
        <v>148.6</v>
      </c>
    </row>
    <row r="123" spans="1:3" ht="18.75">
      <c r="A123" s="3" t="s">
        <v>145</v>
      </c>
      <c r="B123" s="78">
        <v>286.2</v>
      </c>
      <c r="C123" s="78">
        <v>296.6</v>
      </c>
    </row>
    <row r="124" spans="1:3" ht="18.75">
      <c r="A124" s="3" t="s">
        <v>146</v>
      </c>
      <c r="B124" s="78">
        <f>143+1.2</f>
        <v>144.2</v>
      </c>
      <c r="C124" s="78">
        <v>148.6</v>
      </c>
    </row>
    <row r="125" spans="1:3" ht="26.25" customHeight="1">
      <c r="A125" s="1" t="s">
        <v>3</v>
      </c>
      <c r="B125" s="44">
        <f>SUM(B16:B124)</f>
        <v>24531.1</v>
      </c>
      <c r="C125" s="44">
        <f>SUM(C16:C124)</f>
        <v>25384.4</v>
      </c>
    </row>
  </sheetData>
  <sheetProtection/>
  <mergeCells count="7">
    <mergeCell ref="C14:D14"/>
    <mergeCell ref="C1:D1"/>
    <mergeCell ref="C2:D2"/>
    <mergeCell ref="A6:D6"/>
    <mergeCell ref="A8:D8"/>
    <mergeCell ref="A12:D12"/>
    <mergeCell ref="C13:D13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7" r:id="rId1"/>
  <headerFooter differentFirst="1" alignWithMargins="0">
    <oddHeader>&amp;R&amp;"Times New Roman,обычный"&amp;14&amp;P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J35"/>
  <sheetViews>
    <sheetView tabSelected="1" view="pageBreakPreview" zoomScale="72" zoomScaleSheetLayoutView="72" workbookViewId="0" topLeftCell="C7">
      <selection activeCell="C19" sqref="C19"/>
    </sheetView>
  </sheetViews>
  <sheetFormatPr defaultColWidth="9.00390625" defaultRowHeight="12.75"/>
  <cols>
    <col min="1" max="1" width="18.375" style="7" customWidth="1"/>
    <col min="2" max="2" width="16.00390625" style="7" customWidth="1"/>
    <col min="3" max="3" width="16.375" style="14" customWidth="1"/>
    <col min="4" max="4" width="15.25390625" style="2" customWidth="1"/>
    <col min="5" max="5" width="15.625" style="1" customWidth="1"/>
    <col min="6" max="6" width="16.125" style="1" customWidth="1"/>
    <col min="7" max="7" width="14.00390625" style="1" customWidth="1"/>
    <col min="8" max="8" width="15.375" style="1" customWidth="1"/>
    <col min="9" max="9" width="17.625" style="1" customWidth="1"/>
    <col min="10" max="16384" width="9.125" style="1" customWidth="1"/>
  </cols>
  <sheetData>
    <row r="1" spans="1:9" ht="19.5" customHeight="1">
      <c r="A1" s="1"/>
      <c r="B1" s="29"/>
      <c r="C1" s="29"/>
      <c r="D1" s="29"/>
      <c r="E1" s="29"/>
      <c r="I1" s="20" t="s">
        <v>199</v>
      </c>
    </row>
    <row r="2" spans="2:9" s="2" customFormat="1" ht="18.75" customHeight="1">
      <c r="B2" s="29"/>
      <c r="C2" s="29"/>
      <c r="D2" s="29"/>
      <c r="E2" s="29"/>
      <c r="I2" s="20" t="s">
        <v>42</v>
      </c>
    </row>
    <row r="3" spans="1:5" s="2" customFormat="1" ht="18.75">
      <c r="A3" s="20"/>
      <c r="B3" s="20"/>
      <c r="C3" s="20"/>
      <c r="D3" s="20"/>
      <c r="E3" s="20"/>
    </row>
    <row r="4" spans="1:5" s="2" customFormat="1" ht="18.75">
      <c r="A4" s="20"/>
      <c r="B4" s="20"/>
      <c r="C4" s="20"/>
      <c r="D4" s="20"/>
      <c r="E4" s="20"/>
    </row>
    <row r="5" spans="1:5" s="2" customFormat="1" ht="18.75">
      <c r="A5" s="82"/>
      <c r="B5" s="82"/>
      <c r="C5" s="83"/>
      <c r="D5" s="83"/>
      <c r="E5" s="83"/>
    </row>
    <row r="6" spans="1:9" s="2" customFormat="1" ht="18.75" customHeight="1">
      <c r="A6" s="167" t="s">
        <v>5</v>
      </c>
      <c r="B6" s="167"/>
      <c r="C6" s="167"/>
      <c r="D6" s="167"/>
      <c r="E6" s="167"/>
      <c r="F6" s="167"/>
      <c r="G6" s="167"/>
      <c r="H6" s="167"/>
      <c r="I6" s="167"/>
    </row>
    <row r="7" spans="1:5" s="2" customFormat="1" ht="9" customHeight="1">
      <c r="A7" s="81"/>
      <c r="B7" s="81"/>
      <c r="C7" s="167"/>
      <c r="D7" s="167"/>
      <c r="E7" s="81"/>
    </row>
    <row r="8" spans="1:9" s="2" customFormat="1" ht="54.75" customHeight="1">
      <c r="A8" s="161" t="s">
        <v>191</v>
      </c>
      <c r="B8" s="161"/>
      <c r="C8" s="161"/>
      <c r="D8" s="161"/>
      <c r="E8" s="161"/>
      <c r="F8" s="161"/>
      <c r="G8" s="161"/>
      <c r="H8" s="161"/>
      <c r="I8" s="161"/>
    </row>
    <row r="9" spans="1:5" s="2" customFormat="1" ht="15.75" customHeight="1">
      <c r="A9" s="69"/>
      <c r="B9" s="69"/>
      <c r="C9" s="69"/>
      <c r="D9" s="69"/>
      <c r="E9" s="69"/>
    </row>
    <row r="10" spans="1:5" s="2" customFormat="1" ht="14.25" customHeight="1">
      <c r="A10" s="69"/>
      <c r="B10" s="69"/>
      <c r="C10" s="69"/>
      <c r="D10" s="69"/>
      <c r="E10" s="69"/>
    </row>
    <row r="11" spans="1:5" s="2" customFormat="1" ht="14.25" customHeight="1">
      <c r="A11" s="25"/>
      <c r="B11" s="25"/>
      <c r="C11" s="26"/>
      <c r="D11" s="20"/>
      <c r="E11" s="1"/>
    </row>
    <row r="12" spans="1:9" s="2" customFormat="1" ht="18.75" customHeight="1">
      <c r="A12" s="178"/>
      <c r="B12" s="178"/>
      <c r="C12" s="178"/>
      <c r="D12" s="178"/>
      <c r="E12" s="178"/>
      <c r="I12" s="39" t="s">
        <v>0</v>
      </c>
    </row>
    <row r="13" spans="1:10" s="2" customFormat="1" ht="19.5" customHeight="1">
      <c r="A13" s="175" t="s">
        <v>23</v>
      </c>
      <c r="B13" s="173" t="s">
        <v>152</v>
      </c>
      <c r="C13" s="174"/>
      <c r="D13" s="174"/>
      <c r="E13" s="174"/>
      <c r="F13" s="173" t="s">
        <v>181</v>
      </c>
      <c r="G13" s="174"/>
      <c r="H13" s="174"/>
      <c r="I13" s="174"/>
      <c r="J13" s="50"/>
    </row>
    <row r="14" spans="1:10" s="2" customFormat="1" ht="18.75" customHeight="1">
      <c r="A14" s="176"/>
      <c r="B14" s="179" t="s">
        <v>166</v>
      </c>
      <c r="C14" s="180" t="s">
        <v>155</v>
      </c>
      <c r="D14" s="181"/>
      <c r="E14" s="182"/>
      <c r="F14" s="168" t="s">
        <v>166</v>
      </c>
      <c r="G14" s="170" t="s">
        <v>155</v>
      </c>
      <c r="H14" s="171"/>
      <c r="I14" s="171"/>
      <c r="J14" s="50"/>
    </row>
    <row r="15" spans="1:9" s="2" customFormat="1" ht="90" customHeight="1">
      <c r="A15" s="177"/>
      <c r="B15" s="169"/>
      <c r="C15" s="118" t="s">
        <v>192</v>
      </c>
      <c r="D15" s="118" t="s">
        <v>38</v>
      </c>
      <c r="E15" s="118" t="s">
        <v>162</v>
      </c>
      <c r="F15" s="169"/>
      <c r="G15" s="118" t="s">
        <v>192</v>
      </c>
      <c r="H15" s="118" t="s">
        <v>38</v>
      </c>
      <c r="I15" s="119" t="s">
        <v>162</v>
      </c>
    </row>
    <row r="16" spans="1:9" s="2" customFormat="1" ht="18" customHeight="1">
      <c r="A16" s="139">
        <v>1</v>
      </c>
      <c r="B16" s="118">
        <v>2</v>
      </c>
      <c r="C16" s="118">
        <v>3</v>
      </c>
      <c r="D16" s="118">
        <v>4</v>
      </c>
      <c r="E16" s="118">
        <v>5</v>
      </c>
      <c r="F16" s="118">
        <v>6</v>
      </c>
      <c r="G16" s="118">
        <v>7</v>
      </c>
      <c r="H16" s="118">
        <v>8</v>
      </c>
      <c r="I16" s="119">
        <v>9</v>
      </c>
    </row>
    <row r="17" spans="1:9" s="2" customFormat="1" ht="9" customHeight="1">
      <c r="A17" s="120"/>
      <c r="B17" s="121"/>
      <c r="C17" s="172"/>
      <c r="D17" s="172"/>
      <c r="E17" s="122"/>
      <c r="F17" s="121"/>
      <c r="G17" s="172"/>
      <c r="H17" s="172"/>
      <c r="I17" s="122"/>
    </row>
    <row r="18" spans="1:9" s="2" customFormat="1" ht="19.5" customHeight="1">
      <c r="A18" s="123" t="s">
        <v>20</v>
      </c>
      <c r="B18" s="135">
        <f aca="true" t="shared" si="0" ref="B18:B33">C18+D18</f>
        <v>62374.3164</v>
      </c>
      <c r="C18" s="125">
        <v>16966.81134</v>
      </c>
      <c r="D18" s="125">
        <v>45407.50506</v>
      </c>
      <c r="E18" s="126">
        <f>45236.12313</f>
        <v>45236.12313</v>
      </c>
      <c r="F18" s="124">
        <f>G18+H18</f>
        <v>62416.34548</v>
      </c>
      <c r="G18" s="125">
        <f>16664.8156799999</f>
        <v>16664.81568</v>
      </c>
      <c r="H18" s="127">
        <v>45751.5298</v>
      </c>
      <c r="I18" s="126">
        <f>45236.12313</f>
        <v>45236.12313</v>
      </c>
    </row>
    <row r="19" spans="1:9" s="2" customFormat="1" ht="19.5" customHeight="1">
      <c r="A19" s="128" t="s">
        <v>1</v>
      </c>
      <c r="B19" s="135">
        <f t="shared" si="0"/>
        <v>18988.10703</v>
      </c>
      <c r="C19" s="125">
        <v>3617.28973</v>
      </c>
      <c r="D19" s="125">
        <v>15370.8173</v>
      </c>
      <c r="E19" s="126">
        <v>15334.27902</v>
      </c>
      <c r="F19" s="124">
        <f aca="true" t="shared" si="1" ref="F19:F34">G19+H19</f>
        <v>18997.06754</v>
      </c>
      <c r="G19" s="125">
        <v>3552.90486</v>
      </c>
      <c r="H19" s="127">
        <v>15444.16268</v>
      </c>
      <c r="I19" s="126">
        <v>15334.27902</v>
      </c>
    </row>
    <row r="20" spans="1:9" s="2" customFormat="1" ht="38.25" customHeight="1">
      <c r="A20" s="128" t="s">
        <v>2</v>
      </c>
      <c r="B20" s="135">
        <f t="shared" si="0"/>
        <v>4067.3087</v>
      </c>
      <c r="C20" s="125">
        <v>990.44837</v>
      </c>
      <c r="D20" s="125">
        <v>3076.86033</v>
      </c>
      <c r="E20" s="126">
        <v>3066.8558</v>
      </c>
      <c r="F20" s="124">
        <f t="shared" si="1"/>
        <v>4069.76218</v>
      </c>
      <c r="G20" s="125">
        <v>972.81919</v>
      </c>
      <c r="H20" s="127">
        <v>3096.94299</v>
      </c>
      <c r="I20" s="126">
        <v>3066.8558</v>
      </c>
    </row>
    <row r="21" spans="1:9" s="2" customFormat="1" ht="19.5" customHeight="1">
      <c r="A21" s="129" t="s">
        <v>24</v>
      </c>
      <c r="B21" s="135">
        <f t="shared" si="0"/>
        <v>2941.61158</v>
      </c>
      <c r="C21" s="125">
        <v>2153.14865</v>
      </c>
      <c r="D21" s="125">
        <v>788.46293</v>
      </c>
      <c r="E21" s="126">
        <v>766.71395</v>
      </c>
      <c r="F21" s="124">
        <f t="shared" si="1"/>
        <v>2946.94521</v>
      </c>
      <c r="G21" s="125">
        <v>2114.82432</v>
      </c>
      <c r="H21" s="127">
        <v>832.12089</v>
      </c>
      <c r="I21" s="126">
        <v>766.71395</v>
      </c>
    </row>
    <row r="22" spans="1:9" ht="19.5" customHeight="1">
      <c r="A22" s="129" t="s">
        <v>25</v>
      </c>
      <c r="B22" s="135">
        <f t="shared" si="0"/>
        <v>10304.26542</v>
      </c>
      <c r="C22" s="125">
        <v>1851.70784</v>
      </c>
      <c r="D22" s="125">
        <v>8452.55758</v>
      </c>
      <c r="E22" s="126">
        <v>8433.85346</v>
      </c>
      <c r="F22" s="124">
        <f t="shared" si="1"/>
        <v>10308.85235</v>
      </c>
      <c r="G22" s="125">
        <v>1818.74892</v>
      </c>
      <c r="H22" s="127">
        <v>8490.10343</v>
      </c>
      <c r="I22" s="126">
        <v>8433.85346</v>
      </c>
    </row>
    <row r="23" spans="1:9" ht="19.5" customHeight="1">
      <c r="A23" s="129" t="s">
        <v>26</v>
      </c>
      <c r="B23" s="135">
        <f t="shared" si="0"/>
        <v>8009.3732</v>
      </c>
      <c r="C23" s="125">
        <v>4134.04541</v>
      </c>
      <c r="D23" s="125">
        <v>3875.32779</v>
      </c>
      <c r="E23" s="126">
        <v>3833.56976</v>
      </c>
      <c r="F23" s="124">
        <f t="shared" si="1"/>
        <v>8019.61378</v>
      </c>
      <c r="G23" s="125">
        <v>4060.4627</v>
      </c>
      <c r="H23" s="127">
        <v>3959.15108</v>
      </c>
      <c r="I23" s="126">
        <v>3833.56976</v>
      </c>
    </row>
    <row r="24" spans="1:9" ht="19.5" customHeight="1">
      <c r="A24" s="129" t="s">
        <v>27</v>
      </c>
      <c r="B24" s="135">
        <f t="shared" si="0"/>
        <v>1043.95086</v>
      </c>
      <c r="C24" s="125">
        <v>1033.51135</v>
      </c>
      <c r="D24" s="125">
        <v>10.43951</v>
      </c>
      <c r="E24" s="126">
        <v>0</v>
      </c>
      <c r="F24" s="124">
        <f t="shared" si="1"/>
        <v>1046.51101</v>
      </c>
      <c r="G24" s="125">
        <v>1015.11568</v>
      </c>
      <c r="H24" s="127">
        <v>31.39533</v>
      </c>
      <c r="I24" s="126">
        <v>0</v>
      </c>
    </row>
    <row r="25" spans="1:9" ht="19.5" customHeight="1">
      <c r="A25" s="129" t="s">
        <v>28</v>
      </c>
      <c r="B25" s="135">
        <f t="shared" si="0"/>
        <v>7813.88256</v>
      </c>
      <c r="C25" s="125">
        <v>904.32243</v>
      </c>
      <c r="D25" s="125">
        <v>6909.56013</v>
      </c>
      <c r="E25" s="126">
        <v>6900.42556</v>
      </c>
      <c r="F25" s="124">
        <f t="shared" si="1"/>
        <v>7816.12269</v>
      </c>
      <c r="G25" s="125">
        <v>888.22622</v>
      </c>
      <c r="H25" s="127">
        <v>6927.89647</v>
      </c>
      <c r="I25" s="126">
        <v>6900.42556</v>
      </c>
    </row>
    <row r="26" spans="1:9" ht="19.5" customHeight="1">
      <c r="A26" s="129" t="s">
        <v>29</v>
      </c>
      <c r="B26" s="135">
        <f t="shared" si="0"/>
        <v>3969.31324</v>
      </c>
      <c r="C26" s="125">
        <v>2411.52649</v>
      </c>
      <c r="D26" s="125">
        <v>1557.78675</v>
      </c>
      <c r="E26" s="126">
        <v>1533.4279</v>
      </c>
      <c r="F26" s="124">
        <f t="shared" si="1"/>
        <v>3975.28691</v>
      </c>
      <c r="G26" s="125">
        <v>2368.60324</v>
      </c>
      <c r="H26" s="127">
        <v>1606.68367</v>
      </c>
      <c r="I26" s="126">
        <v>1533.4279</v>
      </c>
    </row>
    <row r="27" spans="1:9" ht="19.5" customHeight="1">
      <c r="A27" s="129" t="s">
        <v>30</v>
      </c>
      <c r="B27" s="135">
        <f t="shared" si="0"/>
        <v>26078.7736</v>
      </c>
      <c r="C27" s="125">
        <v>4564.67514</v>
      </c>
      <c r="D27" s="125">
        <v>21514.09846</v>
      </c>
      <c r="E27" s="126">
        <v>21467.99063</v>
      </c>
      <c r="F27" s="124">
        <f t="shared" si="1"/>
        <v>26090.08091</v>
      </c>
      <c r="G27" s="125">
        <v>4483.42757</v>
      </c>
      <c r="H27" s="127">
        <v>21606.65334</v>
      </c>
      <c r="I27" s="126">
        <v>21467.99063</v>
      </c>
    </row>
    <row r="28" spans="1:9" ht="19.5" customHeight="1">
      <c r="A28" s="129" t="s">
        <v>31</v>
      </c>
      <c r="B28" s="135">
        <f t="shared" si="0"/>
        <v>3490.83576</v>
      </c>
      <c r="C28" s="125">
        <v>1937.83378</v>
      </c>
      <c r="D28" s="125">
        <v>1553.00198</v>
      </c>
      <c r="E28" s="126">
        <v>1533.4279</v>
      </c>
      <c r="F28" s="124">
        <f t="shared" si="1"/>
        <v>3495.63603</v>
      </c>
      <c r="G28" s="125">
        <v>1903.34189</v>
      </c>
      <c r="H28" s="127">
        <v>1592.29414</v>
      </c>
      <c r="I28" s="126">
        <v>1533.4279</v>
      </c>
    </row>
    <row r="29" spans="1:9" ht="19.5" customHeight="1">
      <c r="A29" s="129" t="s">
        <v>32</v>
      </c>
      <c r="B29" s="135">
        <f t="shared" si="0"/>
        <v>1897.66072</v>
      </c>
      <c r="C29" s="125">
        <v>1119.6373</v>
      </c>
      <c r="D29" s="125">
        <v>778.02342</v>
      </c>
      <c r="E29" s="126">
        <v>766.71395</v>
      </c>
      <c r="F29" s="124">
        <f t="shared" si="1"/>
        <v>1900.43421</v>
      </c>
      <c r="G29" s="125">
        <v>1099.70865</v>
      </c>
      <c r="H29" s="127">
        <v>800.72556</v>
      </c>
      <c r="I29" s="126">
        <v>766.71395</v>
      </c>
    </row>
    <row r="30" spans="1:9" ht="19.5" customHeight="1">
      <c r="A30" s="129" t="s">
        <v>33</v>
      </c>
      <c r="B30" s="135">
        <f t="shared" si="0"/>
        <v>5095.01039</v>
      </c>
      <c r="C30" s="125">
        <v>1248.82622</v>
      </c>
      <c r="D30" s="125">
        <v>3846.18417</v>
      </c>
      <c r="E30" s="126">
        <v>3833.56976</v>
      </c>
      <c r="F30" s="124">
        <f t="shared" si="1"/>
        <v>5098.10389</v>
      </c>
      <c r="G30" s="125">
        <v>1226.59811</v>
      </c>
      <c r="H30" s="127">
        <v>3871.50578</v>
      </c>
      <c r="I30" s="126">
        <v>3833.56976</v>
      </c>
    </row>
    <row r="31" spans="1:9" ht="19.5" customHeight="1">
      <c r="A31" s="129" t="s">
        <v>34</v>
      </c>
      <c r="B31" s="135">
        <f t="shared" si="0"/>
        <v>695.96724</v>
      </c>
      <c r="C31" s="125">
        <v>689.00757</v>
      </c>
      <c r="D31" s="125">
        <v>6.95967</v>
      </c>
      <c r="E31" s="126">
        <v>0</v>
      </c>
      <c r="F31" s="124">
        <f t="shared" si="1"/>
        <v>697.674</v>
      </c>
      <c r="G31" s="125">
        <v>676.74378</v>
      </c>
      <c r="H31" s="127">
        <v>20.93022</v>
      </c>
      <c r="I31" s="126">
        <v>0</v>
      </c>
    </row>
    <row r="32" spans="1:9" ht="19.5" customHeight="1">
      <c r="A32" s="129" t="s">
        <v>35</v>
      </c>
      <c r="B32" s="135">
        <f t="shared" si="0"/>
        <v>2202.14638</v>
      </c>
      <c r="C32" s="125">
        <v>1421.07811</v>
      </c>
      <c r="D32" s="125">
        <v>781.06827</v>
      </c>
      <c r="E32" s="126">
        <v>766.71395</v>
      </c>
      <c r="F32" s="124">
        <f t="shared" si="1"/>
        <v>2205.66658</v>
      </c>
      <c r="G32" s="125">
        <v>1395.78405</v>
      </c>
      <c r="H32" s="127">
        <v>809.88253</v>
      </c>
      <c r="I32" s="126">
        <v>766.71395</v>
      </c>
    </row>
    <row r="33" spans="1:9" ht="24.75" customHeight="1">
      <c r="A33" s="129" t="s">
        <v>36</v>
      </c>
      <c r="B33" s="135">
        <f t="shared" si="0"/>
        <v>9450.55557</v>
      </c>
      <c r="C33" s="125">
        <v>1765.58189</v>
      </c>
      <c r="D33" s="125">
        <v>7684.97368</v>
      </c>
      <c r="E33" s="126">
        <f>7667.13952</f>
        <v>7667.13952</v>
      </c>
      <c r="F33" s="124">
        <f t="shared" si="1"/>
        <v>9454.92916</v>
      </c>
      <c r="G33" s="125">
        <v>1734.15595</v>
      </c>
      <c r="H33" s="127">
        <v>7720.77321</v>
      </c>
      <c r="I33" s="126">
        <f>7667.13952</f>
        <v>7667.13952</v>
      </c>
    </row>
    <row r="34" spans="1:9" ht="18.75">
      <c r="A34" s="129" t="s">
        <v>37</v>
      </c>
      <c r="B34" s="135">
        <f>C34+D34</f>
        <v>5600.73662</v>
      </c>
      <c r="C34" s="125">
        <v>990.44838</v>
      </c>
      <c r="D34" s="125">
        <v>4610.28824</v>
      </c>
      <c r="E34" s="126">
        <v>4600.28371</v>
      </c>
      <c r="F34" s="124">
        <f t="shared" si="1"/>
        <v>5603.19009</v>
      </c>
      <c r="G34" s="130">
        <v>972.81919</v>
      </c>
      <c r="H34" s="127">
        <v>4630.3709</v>
      </c>
      <c r="I34" s="126">
        <v>4600.28371</v>
      </c>
    </row>
    <row r="35" spans="1:9" ht="27.75" customHeight="1">
      <c r="A35" s="131" t="s">
        <v>3</v>
      </c>
      <c r="B35" s="132">
        <f aca="true" t="shared" si="2" ref="B35:I35">SUM(B18:B34)</f>
        <v>174023.81527</v>
      </c>
      <c r="C35" s="133">
        <f t="shared" si="2"/>
        <v>47799.9</v>
      </c>
      <c r="D35" s="132">
        <f t="shared" si="2"/>
        <v>126223.91527</v>
      </c>
      <c r="E35" s="134">
        <f t="shared" si="2"/>
        <v>125741.088</v>
      </c>
      <c r="F35" s="132">
        <f t="shared" si="2"/>
        <v>174142.22202</v>
      </c>
      <c r="G35" s="133">
        <f t="shared" si="2"/>
        <v>46949.1</v>
      </c>
      <c r="H35" s="132">
        <f t="shared" si="2"/>
        <v>127193.12202</v>
      </c>
      <c r="I35" s="134">
        <f t="shared" si="2"/>
        <v>125741.088</v>
      </c>
    </row>
  </sheetData>
  <sheetProtection/>
  <mergeCells count="13">
    <mergeCell ref="A12:E12"/>
    <mergeCell ref="B14:B15"/>
    <mergeCell ref="C14:E14"/>
    <mergeCell ref="A6:I6"/>
    <mergeCell ref="A8:I8"/>
    <mergeCell ref="F14:F15"/>
    <mergeCell ref="G14:I14"/>
    <mergeCell ref="G17:H17"/>
    <mergeCell ref="B13:E13"/>
    <mergeCell ref="F13:I13"/>
    <mergeCell ref="A13:A15"/>
    <mergeCell ref="C7:D7"/>
    <mergeCell ref="C17:D17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landscape" paperSize="9" r:id="rId1"/>
  <headerFooter differentFirst="1" alignWithMargins="0">
    <oddHeader>&amp;R&amp;"Times New Roman,обычный"&amp;14&amp;P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C26"/>
  <sheetViews>
    <sheetView view="pageBreakPreview" zoomScale="90" zoomScaleSheetLayoutView="90" zoomScalePageLayoutView="0" workbookViewId="0" topLeftCell="A1">
      <selection activeCell="F37" sqref="F37"/>
    </sheetView>
  </sheetViews>
  <sheetFormatPr defaultColWidth="9.00390625" defaultRowHeight="12.75"/>
  <cols>
    <col min="1" max="1" width="42.75390625" style="7" customWidth="1"/>
    <col min="2" max="2" width="20.875" style="7" customWidth="1"/>
    <col min="3" max="3" width="20.75390625" style="14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8"/>
      <c r="C1" s="136" t="s">
        <v>150</v>
      </c>
    </row>
    <row r="2" spans="1:3" ht="18.75" customHeight="1">
      <c r="A2" s="8"/>
      <c r="B2" s="8"/>
      <c r="C2" s="70" t="s">
        <v>41</v>
      </c>
    </row>
    <row r="3" spans="1:3" ht="18.75" customHeight="1">
      <c r="A3" s="8"/>
      <c r="B3" s="8"/>
      <c r="C3" s="73"/>
    </row>
    <row r="4" spans="1:3" ht="18.75" customHeight="1">
      <c r="A4" s="8"/>
      <c r="B4" s="8"/>
      <c r="C4" s="73"/>
    </row>
    <row r="5" spans="1:3" ht="18.75" customHeight="1">
      <c r="A5" s="8"/>
      <c r="B5" s="8"/>
      <c r="C5" s="73"/>
    </row>
    <row r="6" spans="1:3" ht="18.75">
      <c r="A6" s="147" t="s">
        <v>5</v>
      </c>
      <c r="B6" s="147"/>
      <c r="C6" s="147"/>
    </row>
    <row r="7" spans="1:3" ht="18.75">
      <c r="A7" s="74"/>
      <c r="B7" s="74"/>
      <c r="C7" s="74"/>
    </row>
    <row r="8" spans="1:3" ht="113.25" customHeight="1">
      <c r="A8" s="149" t="s">
        <v>176</v>
      </c>
      <c r="B8" s="149"/>
      <c r="C8" s="149"/>
    </row>
    <row r="9" spans="1:3" ht="19.5" customHeight="1">
      <c r="A9" s="75"/>
      <c r="B9" s="75"/>
      <c r="C9" s="75"/>
    </row>
    <row r="10" spans="1:3" ht="19.5" customHeight="1">
      <c r="A10" s="75"/>
      <c r="B10" s="75"/>
      <c r="C10" s="75"/>
    </row>
    <row r="11" spans="1:3" ht="19.5" customHeight="1">
      <c r="A11" s="75"/>
      <c r="B11" s="75"/>
      <c r="C11" s="75"/>
    </row>
    <row r="12" spans="1:3" ht="26.25" customHeight="1">
      <c r="A12" s="148" t="s">
        <v>0</v>
      </c>
      <c r="B12" s="148"/>
      <c r="C12" s="148"/>
    </row>
    <row r="13" spans="1:3" ht="42.75" customHeight="1">
      <c r="A13" s="10" t="s">
        <v>169</v>
      </c>
      <c r="B13" s="38" t="s">
        <v>22</v>
      </c>
      <c r="C13" s="71" t="s">
        <v>173</v>
      </c>
    </row>
    <row r="14" spans="1:3" ht="7.5" customHeight="1">
      <c r="A14" s="11"/>
      <c r="B14" s="11"/>
      <c r="C14" s="12"/>
    </row>
    <row r="15" spans="1:3" ht="19.5" customHeight="1">
      <c r="A15" s="33" t="s">
        <v>20</v>
      </c>
      <c r="B15" s="42">
        <v>11</v>
      </c>
      <c r="C15" s="40">
        <v>11</v>
      </c>
    </row>
    <row r="16" spans="1:3" ht="19.5" customHeight="1">
      <c r="A16" s="33" t="s">
        <v>1</v>
      </c>
      <c r="B16" s="42">
        <v>7</v>
      </c>
      <c r="C16" s="40">
        <v>7</v>
      </c>
    </row>
    <row r="17" spans="1:3" ht="27.75" customHeight="1">
      <c r="A17" s="1" t="s">
        <v>3</v>
      </c>
      <c r="B17" s="2">
        <f>SUM(B15:B16)</f>
        <v>18</v>
      </c>
      <c r="C17" s="2">
        <f>SUM(C15:C16)</f>
        <v>18</v>
      </c>
    </row>
    <row r="18" spans="1:3" ht="18.75">
      <c r="A18" s="1"/>
      <c r="B18" s="1"/>
      <c r="C18" s="25"/>
    </row>
    <row r="19" spans="1:3" ht="18.75">
      <c r="A19" s="1"/>
      <c r="B19" s="1"/>
      <c r="C19" s="25"/>
    </row>
    <row r="20" spans="1:3" ht="18.75">
      <c r="A20" s="1"/>
      <c r="B20" s="1"/>
      <c r="C20" s="25"/>
    </row>
    <row r="21" spans="1:3" ht="18.75">
      <c r="A21" s="1"/>
      <c r="B21" s="1"/>
      <c r="C21" s="25"/>
    </row>
    <row r="22" spans="1:3" ht="18.75">
      <c r="A22" s="1"/>
      <c r="B22" s="1"/>
      <c r="C22" s="25"/>
    </row>
    <row r="23" spans="1:3" ht="18.75">
      <c r="A23" s="1"/>
      <c r="B23" s="1"/>
      <c r="C23" s="25"/>
    </row>
    <row r="24" spans="1:3" ht="18.75">
      <c r="A24" s="1"/>
      <c r="B24" s="1"/>
      <c r="C24" s="25"/>
    </row>
    <row r="25" spans="1:3" ht="18.75">
      <c r="A25" s="1"/>
      <c r="B25" s="1"/>
      <c r="C25" s="25"/>
    </row>
    <row r="26" spans="1:3" ht="18.75">
      <c r="A26" s="1"/>
      <c r="B26" s="1"/>
      <c r="C26" s="25"/>
    </row>
  </sheetData>
  <sheetProtection/>
  <mergeCells count="3">
    <mergeCell ref="A6:C6"/>
    <mergeCell ref="A8:C8"/>
    <mergeCell ref="A12:C12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F40"/>
  <sheetViews>
    <sheetView view="pageBreakPreview" zoomScale="90" zoomScaleSheetLayoutView="90" zoomScalePageLayoutView="0" workbookViewId="0" topLeftCell="A10">
      <selection activeCell="F37" sqref="F37"/>
    </sheetView>
  </sheetViews>
  <sheetFormatPr defaultColWidth="9.00390625" defaultRowHeight="12.75"/>
  <cols>
    <col min="1" max="1" width="42.75390625" style="7" customWidth="1"/>
    <col min="2" max="2" width="20.875" style="7" customWidth="1"/>
    <col min="3" max="3" width="20.75390625" style="14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8"/>
      <c r="C1" s="136" t="s">
        <v>147</v>
      </c>
    </row>
    <row r="2" spans="1:3" ht="18.75" customHeight="1">
      <c r="A2" s="8"/>
      <c r="B2" s="8"/>
      <c r="C2" s="70" t="s">
        <v>41</v>
      </c>
    </row>
    <row r="3" spans="1:3" ht="18.75" customHeight="1">
      <c r="A3" s="8"/>
      <c r="B3" s="8"/>
      <c r="C3" s="73"/>
    </row>
    <row r="4" spans="1:3" ht="18.75" customHeight="1">
      <c r="A4" s="8"/>
      <c r="B4" s="8"/>
      <c r="C4" s="73"/>
    </row>
    <row r="5" spans="1:3" ht="18.75" customHeight="1">
      <c r="A5" s="8"/>
      <c r="B5" s="8"/>
      <c r="C5" s="73"/>
    </row>
    <row r="6" spans="1:3" ht="18.75">
      <c r="A6" s="147" t="s">
        <v>5</v>
      </c>
      <c r="B6" s="147"/>
      <c r="C6" s="147"/>
    </row>
    <row r="7" spans="1:3" ht="18.75">
      <c r="A7" s="74"/>
      <c r="B7" s="74"/>
      <c r="C7" s="74"/>
    </row>
    <row r="8" spans="1:3" ht="117.75" customHeight="1">
      <c r="A8" s="149" t="s">
        <v>178</v>
      </c>
      <c r="B8" s="149"/>
      <c r="C8" s="149"/>
    </row>
    <row r="9" spans="1:3" ht="19.5" customHeight="1">
      <c r="A9" s="75"/>
      <c r="B9" s="75"/>
      <c r="C9" s="75"/>
    </row>
    <row r="10" spans="1:3" ht="19.5" customHeight="1">
      <c r="A10" s="75"/>
      <c r="B10" s="75"/>
      <c r="C10" s="75"/>
    </row>
    <row r="11" spans="1:3" ht="26.25" customHeight="1">
      <c r="A11" s="148" t="s">
        <v>0</v>
      </c>
      <c r="B11" s="148"/>
      <c r="C11" s="148"/>
    </row>
    <row r="12" spans="1:3" ht="42.75" customHeight="1">
      <c r="A12" s="10" t="s">
        <v>4</v>
      </c>
      <c r="B12" s="38" t="s">
        <v>22</v>
      </c>
      <c r="C12" s="71" t="s">
        <v>173</v>
      </c>
    </row>
    <row r="13" spans="1:3" ht="7.5" customHeight="1">
      <c r="A13" s="11"/>
      <c r="B13" s="11"/>
      <c r="C13" s="12"/>
    </row>
    <row r="14" spans="1:3" ht="19.5" customHeight="1">
      <c r="A14" s="33" t="s">
        <v>20</v>
      </c>
      <c r="B14" s="42">
        <v>28.8</v>
      </c>
      <c r="C14" s="42">
        <v>1.8</v>
      </c>
    </row>
    <row r="15" spans="1:3" ht="19.5" customHeight="1">
      <c r="A15" s="33" t="s">
        <v>1</v>
      </c>
      <c r="B15" s="42">
        <v>1</v>
      </c>
      <c r="C15" s="42">
        <v>1.1</v>
      </c>
    </row>
    <row r="16" spans="1:3" ht="19.5" customHeight="1">
      <c r="A16" s="33" t="s">
        <v>2</v>
      </c>
      <c r="B16" s="42">
        <v>0.5</v>
      </c>
      <c r="C16" s="42">
        <v>0.5</v>
      </c>
    </row>
    <row r="17" spans="1:3" ht="19.5" customHeight="1">
      <c r="A17" s="1" t="s">
        <v>12</v>
      </c>
      <c r="B17" s="42">
        <v>0.8</v>
      </c>
      <c r="C17" s="42">
        <v>0.8</v>
      </c>
    </row>
    <row r="18" spans="1:3" ht="19.5" customHeight="1">
      <c r="A18" s="1" t="s">
        <v>6</v>
      </c>
      <c r="B18" s="42">
        <v>0.9</v>
      </c>
      <c r="C18" s="42">
        <v>1</v>
      </c>
    </row>
    <row r="19" spans="1:3" ht="19.5" customHeight="1">
      <c r="A19" s="1" t="s">
        <v>13</v>
      </c>
      <c r="B19" s="42">
        <v>1.4</v>
      </c>
      <c r="C19" s="42">
        <v>1.5</v>
      </c>
    </row>
    <row r="20" spans="1:3" ht="19.5" customHeight="1">
      <c r="A20" s="1" t="s">
        <v>7</v>
      </c>
      <c r="B20" s="42">
        <v>0.2</v>
      </c>
      <c r="C20" s="42">
        <v>0.2</v>
      </c>
    </row>
    <row r="21" spans="1:3" ht="19.5" customHeight="1">
      <c r="A21" s="1" t="s">
        <v>8</v>
      </c>
      <c r="B21" s="42">
        <v>0.5</v>
      </c>
      <c r="C21" s="42">
        <v>0.5</v>
      </c>
    </row>
    <row r="22" spans="1:3" ht="19.5" customHeight="1">
      <c r="A22" s="1" t="s">
        <v>19</v>
      </c>
      <c r="B22" s="42">
        <v>0.4</v>
      </c>
      <c r="C22" s="42">
        <v>0.4</v>
      </c>
    </row>
    <row r="23" spans="1:3" ht="19.5" customHeight="1">
      <c r="A23" s="1" t="s">
        <v>14</v>
      </c>
      <c r="B23" s="42">
        <v>1.2</v>
      </c>
      <c r="C23" s="42">
        <v>1.7</v>
      </c>
    </row>
    <row r="24" spans="1:6" ht="19.5" customHeight="1">
      <c r="A24" s="1" t="s">
        <v>9</v>
      </c>
      <c r="B24" s="42">
        <v>0.8</v>
      </c>
      <c r="C24" s="42">
        <v>0.9</v>
      </c>
      <c r="F24" s="16"/>
    </row>
    <row r="25" spans="1:3" ht="19.5" customHeight="1">
      <c r="A25" s="1" t="s">
        <v>10</v>
      </c>
      <c r="B25" s="42">
        <v>0.4</v>
      </c>
      <c r="C25" s="42">
        <v>0.4</v>
      </c>
    </row>
    <row r="26" spans="1:3" ht="19.5" customHeight="1">
      <c r="A26" s="1" t="s">
        <v>15</v>
      </c>
      <c r="B26" s="42">
        <v>0.2</v>
      </c>
      <c r="C26" s="42">
        <v>0.2</v>
      </c>
    </row>
    <row r="27" spans="1:3" ht="19.5" customHeight="1">
      <c r="A27" s="1" t="s">
        <v>16</v>
      </c>
      <c r="B27" s="42">
        <v>0.4</v>
      </c>
      <c r="C27" s="42">
        <v>0.4</v>
      </c>
    </row>
    <row r="28" spans="1:3" ht="19.5" customHeight="1">
      <c r="A28" s="1" t="s">
        <v>11</v>
      </c>
      <c r="B28" s="42">
        <v>0.5</v>
      </c>
      <c r="C28" s="42">
        <v>0.5</v>
      </c>
    </row>
    <row r="29" spans="1:5" ht="19.5" customHeight="1">
      <c r="A29" s="1" t="s">
        <v>17</v>
      </c>
      <c r="B29" s="42">
        <v>1.2</v>
      </c>
      <c r="C29" s="42">
        <v>1</v>
      </c>
      <c r="E29" s="2"/>
    </row>
    <row r="30" spans="1:3" ht="19.5" customHeight="1">
      <c r="A30" s="1" t="s">
        <v>18</v>
      </c>
      <c r="B30" s="42">
        <v>0.1</v>
      </c>
      <c r="C30" s="42">
        <v>0.1</v>
      </c>
    </row>
    <row r="31" spans="1:3" ht="27.75" customHeight="1">
      <c r="A31" s="1" t="s">
        <v>3</v>
      </c>
      <c r="B31" s="2">
        <f>SUM(B14:B30)</f>
        <v>39.3</v>
      </c>
      <c r="C31" s="2">
        <f>SUM(C14:C30)</f>
        <v>13</v>
      </c>
    </row>
    <row r="32" spans="1:3" ht="18.75">
      <c r="A32" s="1"/>
      <c r="B32" s="1"/>
      <c r="C32" s="25"/>
    </row>
    <row r="33" spans="1:3" ht="18.75">
      <c r="A33" s="1"/>
      <c r="B33" s="1"/>
      <c r="C33" s="25"/>
    </row>
    <row r="34" spans="1:3" ht="18.75">
      <c r="A34" s="1"/>
      <c r="B34" s="1"/>
      <c r="C34" s="25"/>
    </row>
    <row r="35" spans="1:3" ht="18.75">
      <c r="A35" s="1"/>
      <c r="B35" s="1"/>
      <c r="C35" s="25"/>
    </row>
    <row r="36" spans="1:3" ht="18.75">
      <c r="A36" s="1"/>
      <c r="B36" s="1"/>
      <c r="C36" s="25"/>
    </row>
    <row r="37" spans="1:3" ht="18.75">
      <c r="A37" s="1"/>
      <c r="B37" s="1"/>
      <c r="C37" s="25"/>
    </row>
    <row r="38" spans="1:3" ht="18.75">
      <c r="A38" s="1"/>
      <c r="B38" s="1"/>
      <c r="C38" s="25"/>
    </row>
    <row r="39" spans="1:3" ht="18.75">
      <c r="A39" s="1"/>
      <c r="B39" s="1"/>
      <c r="C39" s="25"/>
    </row>
    <row r="40" spans="1:3" ht="18.75">
      <c r="A40" s="1"/>
      <c r="B40" s="1"/>
      <c r="C40" s="25"/>
    </row>
  </sheetData>
  <sheetProtection/>
  <mergeCells count="3">
    <mergeCell ref="A6:C6"/>
    <mergeCell ref="A8:C8"/>
    <mergeCell ref="A11:C11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F41"/>
  <sheetViews>
    <sheetView view="pageBreakPreview" zoomScale="90" zoomScaleSheetLayoutView="90" zoomScalePageLayoutView="0" workbookViewId="0" topLeftCell="A7">
      <selection activeCell="I15" sqref="I15"/>
    </sheetView>
  </sheetViews>
  <sheetFormatPr defaultColWidth="9.00390625" defaultRowHeight="12.75"/>
  <cols>
    <col min="1" max="1" width="42.75390625" style="7" customWidth="1"/>
    <col min="2" max="2" width="20.875" style="7" customWidth="1"/>
    <col min="3" max="3" width="20.75390625" style="14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8"/>
      <c r="C1" s="136" t="s">
        <v>148</v>
      </c>
    </row>
    <row r="2" spans="1:3" ht="18.75" customHeight="1">
      <c r="A2" s="8"/>
      <c r="B2" s="8"/>
      <c r="C2" s="84" t="s">
        <v>41</v>
      </c>
    </row>
    <row r="3" spans="1:3" ht="18.75" customHeight="1">
      <c r="A3" s="8"/>
      <c r="B3" s="8"/>
      <c r="C3" s="84"/>
    </row>
    <row r="4" spans="1:3" ht="16.5" customHeight="1">
      <c r="A4" s="8"/>
      <c r="B4" s="8"/>
      <c r="C4" s="84"/>
    </row>
    <row r="5" spans="1:3" ht="16.5" customHeight="1">
      <c r="A5" s="8"/>
      <c r="B5" s="8"/>
      <c r="C5" s="84"/>
    </row>
    <row r="6" spans="1:3" ht="15" customHeight="1">
      <c r="A6" s="147" t="s">
        <v>5</v>
      </c>
      <c r="B6" s="147"/>
      <c r="C6" s="147"/>
    </row>
    <row r="7" spans="1:3" ht="12" customHeight="1">
      <c r="A7" s="85"/>
      <c r="B7" s="85"/>
      <c r="C7" s="85"/>
    </row>
    <row r="8" spans="1:3" ht="131.25" customHeight="1">
      <c r="A8" s="149" t="s">
        <v>208</v>
      </c>
      <c r="B8" s="149"/>
      <c r="C8" s="149"/>
    </row>
    <row r="9" spans="1:3" ht="18.75" customHeight="1">
      <c r="A9" s="89"/>
      <c r="B9" s="89"/>
      <c r="C9" s="89"/>
    </row>
    <row r="10" spans="1:3" ht="18" customHeight="1">
      <c r="A10" s="89"/>
      <c r="B10" s="89"/>
      <c r="C10" s="89"/>
    </row>
    <row r="11" spans="1:3" ht="19.5" customHeight="1">
      <c r="A11" s="89"/>
      <c r="B11" s="89"/>
      <c r="C11" s="89"/>
    </row>
    <row r="12" spans="1:3" ht="22.5" customHeight="1">
      <c r="A12" s="3"/>
      <c r="B12" s="72"/>
      <c r="C12" s="86" t="s">
        <v>0</v>
      </c>
    </row>
    <row r="13" spans="1:3" ht="42.75" customHeight="1">
      <c r="A13" s="10" t="s">
        <v>4</v>
      </c>
      <c r="B13" s="88" t="s">
        <v>22</v>
      </c>
      <c r="C13" s="87" t="s">
        <v>173</v>
      </c>
    </row>
    <row r="14" spans="1:3" ht="7.5" customHeight="1">
      <c r="A14" s="11"/>
      <c r="B14" s="11"/>
      <c r="C14" s="12"/>
    </row>
    <row r="15" spans="1:3" ht="19.5" customHeight="1">
      <c r="A15" s="1" t="s">
        <v>20</v>
      </c>
      <c r="B15" s="96">
        <v>118081.52896</v>
      </c>
      <c r="C15" s="96">
        <v>118081.52896</v>
      </c>
    </row>
    <row r="16" spans="1:3" ht="19.5" customHeight="1">
      <c r="A16" s="1" t="s">
        <v>1</v>
      </c>
      <c r="B16" s="96">
        <v>132236.24646</v>
      </c>
      <c r="C16" s="96">
        <v>132236.24646</v>
      </c>
    </row>
    <row r="17" spans="1:3" ht="19.5" customHeight="1">
      <c r="A17" s="1" t="s">
        <v>2</v>
      </c>
      <c r="B17" s="96">
        <v>38375.85649</v>
      </c>
      <c r="C17" s="96">
        <v>38375.85649</v>
      </c>
    </row>
    <row r="18" spans="1:3" ht="19.5" customHeight="1">
      <c r="A18" s="1" t="s">
        <v>12</v>
      </c>
      <c r="B18" s="96">
        <v>82383.58294</v>
      </c>
      <c r="C18" s="96">
        <v>82383.58294</v>
      </c>
    </row>
    <row r="19" spans="1:3" ht="19.5" customHeight="1">
      <c r="A19" s="1" t="s">
        <v>6</v>
      </c>
      <c r="B19" s="96">
        <v>5952.34537</v>
      </c>
      <c r="C19" s="96">
        <v>5952.34537</v>
      </c>
    </row>
    <row r="20" spans="1:3" ht="19.5" customHeight="1">
      <c r="A20" s="1" t="s">
        <v>13</v>
      </c>
      <c r="B20" s="96">
        <v>77402.87072</v>
      </c>
      <c r="C20" s="96">
        <v>77402.87072</v>
      </c>
    </row>
    <row r="21" spans="1:3" ht="19.5" customHeight="1">
      <c r="A21" s="1" t="s">
        <v>7</v>
      </c>
      <c r="B21" s="96">
        <v>26173.52446</v>
      </c>
      <c r="C21" s="96">
        <v>26173.52446</v>
      </c>
    </row>
    <row r="22" spans="1:3" ht="19.5" customHeight="1">
      <c r="A22" s="1" t="s">
        <v>8</v>
      </c>
      <c r="B22" s="96">
        <v>23597.48373</v>
      </c>
      <c r="C22" s="96">
        <v>23597.48373</v>
      </c>
    </row>
    <row r="23" spans="1:3" ht="19.5" customHeight="1">
      <c r="A23" s="1" t="s">
        <v>19</v>
      </c>
      <c r="B23" s="96">
        <v>43901.7957</v>
      </c>
      <c r="C23" s="96">
        <v>43901.7957</v>
      </c>
    </row>
    <row r="24" spans="1:3" ht="19.5" customHeight="1">
      <c r="A24" s="1" t="s">
        <v>14</v>
      </c>
      <c r="B24" s="96">
        <v>70327.14817</v>
      </c>
      <c r="C24" s="96">
        <v>70327.14817</v>
      </c>
    </row>
    <row r="25" spans="1:6" ht="19.5" customHeight="1">
      <c r="A25" s="1" t="s">
        <v>9</v>
      </c>
      <c r="B25" s="96">
        <v>16103.53143</v>
      </c>
      <c r="C25" s="96">
        <v>16103.53143</v>
      </c>
      <c r="F25" s="16"/>
    </row>
    <row r="26" spans="1:3" ht="19.5" customHeight="1">
      <c r="A26" s="1" t="s">
        <v>10</v>
      </c>
      <c r="B26" s="96">
        <v>21776.501</v>
      </c>
      <c r="C26" s="96">
        <v>21776.501</v>
      </c>
    </row>
    <row r="27" spans="1:3" ht="19.5" customHeight="1">
      <c r="A27" s="1" t="s">
        <v>15</v>
      </c>
      <c r="B27" s="96">
        <v>32221.81121</v>
      </c>
      <c r="C27" s="96">
        <v>32221.81121</v>
      </c>
    </row>
    <row r="28" spans="1:3" ht="19.5" customHeight="1">
      <c r="A28" s="1" t="s">
        <v>16</v>
      </c>
      <c r="B28" s="96">
        <v>15764.36449</v>
      </c>
      <c r="C28" s="96">
        <v>15764.36449</v>
      </c>
    </row>
    <row r="29" spans="1:3" ht="19.5" customHeight="1">
      <c r="A29" s="1" t="s">
        <v>11</v>
      </c>
      <c r="B29" s="96">
        <v>27035.46499</v>
      </c>
      <c r="C29" s="96">
        <v>27035.46499</v>
      </c>
    </row>
    <row r="30" spans="1:5" ht="21.75" customHeight="1">
      <c r="A30" s="1" t="s">
        <v>17</v>
      </c>
      <c r="B30" s="96">
        <v>77657.65384</v>
      </c>
      <c r="C30" s="96">
        <v>77657.65384</v>
      </c>
      <c r="E30" s="2"/>
    </row>
    <row r="31" spans="1:3" ht="18.75">
      <c r="A31" s="1" t="s">
        <v>18</v>
      </c>
      <c r="B31" s="96">
        <v>8198.22044</v>
      </c>
      <c r="C31" s="96">
        <v>8198.22044</v>
      </c>
    </row>
    <row r="32" spans="1:3" ht="27.75" customHeight="1">
      <c r="A32" s="1" t="s">
        <v>3</v>
      </c>
      <c r="B32" s="96">
        <f>SUM(B15:B31)</f>
        <v>817189.9304</v>
      </c>
      <c r="C32" s="96">
        <f>SUM(C15:C31)</f>
        <v>817189.9304</v>
      </c>
    </row>
    <row r="33" spans="1:3" ht="18.75">
      <c r="A33" s="1"/>
      <c r="B33" s="1"/>
      <c r="C33" s="25"/>
    </row>
    <row r="34" spans="1:3" ht="18.75">
      <c r="A34" s="1"/>
      <c r="B34" s="1"/>
      <c r="C34" s="25"/>
    </row>
    <row r="35" spans="1:3" ht="18.75">
      <c r="A35" s="1"/>
      <c r="B35" s="1"/>
      <c r="C35" s="25"/>
    </row>
    <row r="36" spans="1:3" ht="18.75">
      <c r="A36" s="1"/>
      <c r="B36" s="1"/>
      <c r="C36" s="25"/>
    </row>
    <row r="37" spans="1:3" ht="18.75">
      <c r="A37" s="1"/>
      <c r="B37" s="1"/>
      <c r="C37" s="25"/>
    </row>
    <row r="38" spans="1:3" ht="18.75">
      <c r="A38" s="1"/>
      <c r="B38" s="1"/>
      <c r="C38" s="25"/>
    </row>
    <row r="39" spans="1:3" ht="18.75">
      <c r="A39" s="1"/>
      <c r="B39" s="1"/>
      <c r="C39" s="25"/>
    </row>
    <row r="40" spans="1:3" ht="18.75">
      <c r="A40" s="1"/>
      <c r="B40" s="1"/>
      <c r="C40" s="25"/>
    </row>
    <row r="41" spans="1:3" ht="18.75">
      <c r="A41" s="1"/>
      <c r="B41" s="1"/>
      <c r="C41" s="25"/>
    </row>
  </sheetData>
  <sheetProtection/>
  <mergeCells count="2">
    <mergeCell ref="A6:C6"/>
    <mergeCell ref="A8:C8"/>
  </mergeCells>
  <printOptions/>
  <pageMargins left="0.984251968503937" right="0.7874015748031497" top="0.984251968503937" bottom="0.7480314960629921" header="0.5511811023622047" footer="0.5118110236220472"/>
  <pageSetup fitToHeight="0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F40"/>
  <sheetViews>
    <sheetView view="pageBreakPreview" zoomScale="90" zoomScaleSheetLayoutView="90" zoomScalePageLayoutView="0" workbookViewId="0" topLeftCell="A4">
      <selection activeCell="K13" sqref="K13"/>
    </sheetView>
  </sheetViews>
  <sheetFormatPr defaultColWidth="9.00390625" defaultRowHeight="12.75"/>
  <cols>
    <col min="1" max="1" width="42.75390625" style="7" customWidth="1"/>
    <col min="2" max="2" width="20.875" style="7" customWidth="1"/>
    <col min="3" max="3" width="20.75390625" style="14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8"/>
      <c r="C1" s="136" t="s">
        <v>149</v>
      </c>
    </row>
    <row r="2" spans="1:3" ht="18.75" customHeight="1">
      <c r="A2" s="8"/>
      <c r="B2" s="8"/>
      <c r="C2" s="84" t="s">
        <v>41</v>
      </c>
    </row>
    <row r="3" spans="1:3" ht="18.75" customHeight="1">
      <c r="A3" s="8"/>
      <c r="B3" s="8"/>
      <c r="C3" s="84"/>
    </row>
    <row r="4" spans="1:3" ht="16.5" customHeight="1">
      <c r="A4" s="8"/>
      <c r="B4" s="8"/>
      <c r="C4" s="84"/>
    </row>
    <row r="5" spans="1:3" ht="16.5" customHeight="1">
      <c r="A5" s="8"/>
      <c r="B5" s="8"/>
      <c r="C5" s="84"/>
    </row>
    <row r="6" spans="1:3" ht="15" customHeight="1">
      <c r="A6" s="147" t="s">
        <v>5</v>
      </c>
      <c r="B6" s="147"/>
      <c r="C6" s="147"/>
    </row>
    <row r="7" spans="1:3" ht="12" customHeight="1">
      <c r="A7" s="85"/>
      <c r="B7" s="85"/>
      <c r="C7" s="85"/>
    </row>
    <row r="8" spans="1:3" ht="148.5" customHeight="1">
      <c r="A8" s="149" t="s">
        <v>193</v>
      </c>
      <c r="B8" s="149"/>
      <c r="C8" s="149"/>
    </row>
    <row r="9" spans="1:3" ht="18.75" customHeight="1">
      <c r="A9" s="89"/>
      <c r="B9" s="89"/>
      <c r="C9" s="89"/>
    </row>
    <row r="10" spans="1:3" ht="12.75" customHeight="1">
      <c r="A10" s="89"/>
      <c r="B10" s="89"/>
      <c r="C10" s="89"/>
    </row>
    <row r="11" spans="1:3" ht="19.5" customHeight="1">
      <c r="A11" s="89"/>
      <c r="B11" s="89"/>
      <c r="C11" s="89"/>
    </row>
    <row r="12" spans="1:3" ht="17.25" customHeight="1">
      <c r="A12" s="3"/>
      <c r="B12" s="72"/>
      <c r="C12" s="86" t="s">
        <v>0</v>
      </c>
    </row>
    <row r="13" spans="1:3" ht="42.75" customHeight="1">
      <c r="A13" s="10" t="s">
        <v>4</v>
      </c>
      <c r="B13" s="88" t="s">
        <v>22</v>
      </c>
      <c r="C13" s="87" t="s">
        <v>173</v>
      </c>
    </row>
    <row r="14" spans="1:3" ht="7.5" customHeight="1">
      <c r="A14" s="11"/>
      <c r="B14" s="11"/>
      <c r="C14" s="12"/>
    </row>
    <row r="15" spans="1:3" ht="19.5" customHeight="1">
      <c r="A15" s="1" t="s">
        <v>20</v>
      </c>
      <c r="B15" s="96">
        <v>9054.693</v>
      </c>
      <c r="C15" s="96">
        <v>9054.693</v>
      </c>
    </row>
    <row r="16" spans="1:3" ht="19.5" customHeight="1">
      <c r="A16" s="1" t="s">
        <v>1</v>
      </c>
      <c r="B16" s="96">
        <v>7062.678</v>
      </c>
      <c r="C16" s="96">
        <v>7062.678</v>
      </c>
    </row>
    <row r="17" spans="1:3" ht="19.5" customHeight="1">
      <c r="A17" s="1" t="s">
        <v>2</v>
      </c>
      <c r="B17" s="96">
        <v>2126.781</v>
      </c>
      <c r="C17" s="96">
        <v>2126.781</v>
      </c>
    </row>
    <row r="18" spans="1:3" ht="19.5" customHeight="1">
      <c r="A18" s="1" t="s">
        <v>12</v>
      </c>
      <c r="B18" s="96">
        <v>2656.107</v>
      </c>
      <c r="C18" s="96">
        <v>2656.107</v>
      </c>
    </row>
    <row r="19" spans="1:3" ht="19.5" customHeight="1">
      <c r="A19" s="1" t="s">
        <v>6</v>
      </c>
      <c r="B19" s="96">
        <v>3271.581</v>
      </c>
      <c r="C19" s="96">
        <v>3271.581</v>
      </c>
    </row>
    <row r="20" spans="1:3" ht="19.5" customHeight="1">
      <c r="A20" s="1" t="s">
        <v>13</v>
      </c>
      <c r="B20" s="96">
        <v>2343.609</v>
      </c>
      <c r="C20" s="96">
        <v>2343.609</v>
      </c>
    </row>
    <row r="21" spans="1:3" ht="19.5" customHeight="1">
      <c r="A21" s="1" t="s">
        <v>7</v>
      </c>
      <c r="B21" s="96">
        <v>5003.217</v>
      </c>
      <c r="C21" s="96">
        <v>5003.217</v>
      </c>
    </row>
    <row r="22" spans="1:3" ht="19.5" customHeight="1">
      <c r="A22" s="1" t="s">
        <v>19</v>
      </c>
      <c r="B22" s="96">
        <v>1688.175</v>
      </c>
      <c r="C22" s="96">
        <v>1688.175</v>
      </c>
    </row>
    <row r="23" spans="1:3" ht="19.5" customHeight="1">
      <c r="A23" s="1" t="s">
        <v>14</v>
      </c>
      <c r="B23" s="96">
        <v>7629.084</v>
      </c>
      <c r="C23" s="96">
        <v>7629.084</v>
      </c>
    </row>
    <row r="24" spans="1:6" ht="19.5" customHeight="1">
      <c r="A24" s="1" t="s">
        <v>9</v>
      </c>
      <c r="B24" s="96">
        <v>2924.271</v>
      </c>
      <c r="C24" s="96">
        <v>2924.271</v>
      </c>
      <c r="F24" s="16"/>
    </row>
    <row r="25" spans="1:3" ht="19.5" customHeight="1">
      <c r="A25" s="1" t="s">
        <v>10</v>
      </c>
      <c r="B25" s="96">
        <v>7031.3373</v>
      </c>
      <c r="C25" s="96">
        <v>7031.3373</v>
      </c>
    </row>
    <row r="26" spans="1:3" ht="19.5" customHeight="1">
      <c r="A26" s="1" t="s">
        <v>15</v>
      </c>
      <c r="B26" s="96">
        <v>483.516</v>
      </c>
      <c r="C26" s="96">
        <v>483.516</v>
      </c>
    </row>
    <row r="27" spans="1:3" ht="19.5" customHeight="1">
      <c r="A27" s="1" t="s">
        <v>16</v>
      </c>
      <c r="B27" s="96">
        <v>709.533</v>
      </c>
      <c r="C27" s="96">
        <v>709.533</v>
      </c>
    </row>
    <row r="28" spans="1:3" ht="19.5" customHeight="1">
      <c r="A28" s="1" t="s">
        <v>11</v>
      </c>
      <c r="B28" s="96">
        <v>1218.006</v>
      </c>
      <c r="C28" s="96">
        <v>1218.006</v>
      </c>
    </row>
    <row r="29" spans="1:5" ht="21.75" customHeight="1">
      <c r="A29" s="1" t="s">
        <v>17</v>
      </c>
      <c r="B29" s="96">
        <v>2926.305</v>
      </c>
      <c r="C29" s="96">
        <v>2926.305</v>
      </c>
      <c r="E29" s="2"/>
    </row>
    <row r="30" spans="1:3" ht="18.75">
      <c r="A30" s="1" t="s">
        <v>18</v>
      </c>
      <c r="B30" s="96">
        <v>1133.226</v>
      </c>
      <c r="C30" s="96">
        <v>1133.226</v>
      </c>
    </row>
    <row r="31" spans="1:3" ht="27.75" customHeight="1">
      <c r="A31" s="1" t="s">
        <v>3</v>
      </c>
      <c r="B31" s="96">
        <f>SUM(B15:B30)</f>
        <v>57262.1193</v>
      </c>
      <c r="C31" s="96">
        <f>SUM(C15:C30)</f>
        <v>57262.1193</v>
      </c>
    </row>
    <row r="32" spans="1:3" ht="18.75">
      <c r="A32" s="1"/>
      <c r="B32" s="1"/>
      <c r="C32" s="25"/>
    </row>
    <row r="33" spans="1:3" ht="18.75">
      <c r="A33" s="1"/>
      <c r="B33" s="1"/>
      <c r="C33" s="25"/>
    </row>
    <row r="34" spans="1:3" ht="18.75">
      <c r="A34" s="1"/>
      <c r="B34" s="1"/>
      <c r="C34" s="25"/>
    </row>
    <row r="35" spans="1:3" ht="18.75">
      <c r="A35" s="1"/>
      <c r="B35" s="1"/>
      <c r="C35" s="25"/>
    </row>
    <row r="36" spans="1:3" ht="18.75">
      <c r="A36" s="1"/>
      <c r="B36" s="1"/>
      <c r="C36" s="25"/>
    </row>
    <row r="37" spans="1:3" ht="18.75">
      <c r="A37" s="1"/>
      <c r="B37" s="1"/>
      <c r="C37" s="25"/>
    </row>
    <row r="38" spans="1:3" ht="18.75">
      <c r="A38" s="1"/>
      <c r="B38" s="1"/>
      <c r="C38" s="25"/>
    </row>
    <row r="39" spans="1:3" ht="18.75">
      <c r="A39" s="1"/>
      <c r="B39" s="1"/>
      <c r="C39" s="25"/>
    </row>
    <row r="40" spans="1:3" ht="18.75">
      <c r="A40" s="1"/>
      <c r="B40" s="1"/>
      <c r="C40" s="25"/>
    </row>
  </sheetData>
  <sheetProtection/>
  <mergeCells count="2">
    <mergeCell ref="A6:C6"/>
    <mergeCell ref="A8:C8"/>
  </mergeCells>
  <printOptions/>
  <pageMargins left="0.984251968503937" right="0.7874015748031497" top="0.984251968503937" bottom="0.6692913385826772" header="0.5511811023622047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30"/>
  <sheetViews>
    <sheetView view="pageBreakPreview" zoomScale="80" zoomScaleSheetLayoutView="80" zoomScalePageLayoutView="0" workbookViewId="0" topLeftCell="A1">
      <selection activeCell="A1" sqref="A1:D29"/>
    </sheetView>
  </sheetViews>
  <sheetFormatPr defaultColWidth="9.00390625" defaultRowHeight="12.75"/>
  <cols>
    <col min="1" max="1" width="42.75390625" style="7" customWidth="1"/>
    <col min="2" max="2" width="20.875" style="7" customWidth="1"/>
    <col min="3" max="3" width="20.75390625" style="14" customWidth="1"/>
    <col min="4" max="4" width="2.75390625" style="1" customWidth="1"/>
    <col min="5" max="5" width="9.00390625" style="2" customWidth="1"/>
    <col min="6" max="6" width="9.125" style="1" customWidth="1"/>
    <col min="7" max="7" width="14.125" style="1" customWidth="1"/>
    <col min="8" max="8" width="9.75390625" style="1" bestFit="1" customWidth="1"/>
    <col min="9" max="16384" width="9.125" style="1" customWidth="1"/>
  </cols>
  <sheetData>
    <row r="1" spans="1:4" ht="19.5" customHeight="1">
      <c r="A1" s="8"/>
      <c r="B1" s="8"/>
      <c r="C1" s="146" t="s">
        <v>151</v>
      </c>
      <c r="D1" s="146"/>
    </row>
    <row r="2" spans="1:4" ht="18.75" customHeight="1">
      <c r="A2" s="8"/>
      <c r="B2" s="8"/>
      <c r="C2" s="146" t="s">
        <v>41</v>
      </c>
      <c r="D2" s="146"/>
    </row>
    <row r="3" spans="1:4" ht="18.75" customHeight="1">
      <c r="A3" s="8"/>
      <c r="B3" s="8"/>
      <c r="C3" s="79"/>
      <c r="D3" s="79"/>
    </row>
    <row r="4" spans="1:4" ht="18.75" customHeight="1">
      <c r="A4" s="8"/>
      <c r="B4" s="8"/>
      <c r="C4" s="79"/>
      <c r="D4" s="79"/>
    </row>
    <row r="5" spans="1:4" ht="18.75" customHeight="1">
      <c r="A5" s="8"/>
      <c r="B5" s="8"/>
      <c r="C5" s="17"/>
      <c r="D5" s="17"/>
    </row>
    <row r="6" spans="1:4" ht="18.75">
      <c r="A6" s="147" t="s">
        <v>5</v>
      </c>
      <c r="B6" s="147"/>
      <c r="C6" s="147"/>
      <c r="D6" s="147"/>
    </row>
    <row r="7" spans="1:3" ht="18" customHeight="1">
      <c r="A7" s="13"/>
      <c r="B7" s="19"/>
      <c r="C7" s="9"/>
    </row>
    <row r="8" spans="1:4" ht="112.5" customHeight="1">
      <c r="A8" s="149" t="s">
        <v>180</v>
      </c>
      <c r="B8" s="149"/>
      <c r="C8" s="149"/>
      <c r="D8" s="149"/>
    </row>
    <row r="9" spans="1:4" ht="19.5" customHeight="1">
      <c r="A9" s="80"/>
      <c r="B9" s="80"/>
      <c r="C9" s="80"/>
      <c r="D9" s="80"/>
    </row>
    <row r="10" spans="1:3" ht="19.5" customHeight="1">
      <c r="A10" s="8"/>
      <c r="B10" s="8"/>
      <c r="C10" s="5"/>
    </row>
    <row r="11" spans="1:4" ht="19.5" customHeight="1">
      <c r="A11" s="148" t="s">
        <v>0</v>
      </c>
      <c r="B11" s="148"/>
      <c r="C11" s="148"/>
      <c r="D11" s="148"/>
    </row>
    <row r="12" spans="1:4" ht="42.75" customHeight="1">
      <c r="A12" s="10" t="s">
        <v>4</v>
      </c>
      <c r="B12" s="97" t="s">
        <v>22</v>
      </c>
      <c r="C12" s="143" t="s">
        <v>173</v>
      </c>
      <c r="D12" s="144"/>
    </row>
    <row r="13" spans="1:3" ht="7.5" customHeight="1">
      <c r="A13" s="11"/>
      <c r="B13" s="11"/>
      <c r="C13" s="12"/>
    </row>
    <row r="14" spans="1:3" ht="19.5" customHeight="1">
      <c r="A14" s="1" t="s">
        <v>20</v>
      </c>
      <c r="B14" s="21">
        <v>4141.7</v>
      </c>
      <c r="C14" s="21">
        <v>4141.7</v>
      </c>
    </row>
    <row r="15" spans="1:3" ht="19.5" customHeight="1">
      <c r="A15" s="3" t="s">
        <v>12</v>
      </c>
      <c r="B15" s="21">
        <v>18532.6</v>
      </c>
      <c r="C15" s="21">
        <v>18532.6</v>
      </c>
    </row>
    <row r="16" spans="1:3" ht="19.5" customHeight="1">
      <c r="A16" s="3" t="s">
        <v>6</v>
      </c>
      <c r="B16" s="22">
        <v>15422.7</v>
      </c>
      <c r="C16" s="22">
        <v>15422.7</v>
      </c>
    </row>
    <row r="17" spans="1:3" ht="19.5" customHeight="1">
      <c r="A17" s="3" t="s">
        <v>13</v>
      </c>
      <c r="B17" s="22">
        <v>14819.3</v>
      </c>
      <c r="C17" s="22">
        <v>14819.3</v>
      </c>
    </row>
    <row r="18" spans="1:3" ht="19.5" customHeight="1">
      <c r="A18" s="3" t="s">
        <v>7</v>
      </c>
      <c r="B18" s="22">
        <v>9852.4</v>
      </c>
      <c r="C18" s="22">
        <v>9852.4</v>
      </c>
    </row>
    <row r="19" spans="1:3" ht="19.5" customHeight="1">
      <c r="A19" s="3" t="s">
        <v>8</v>
      </c>
      <c r="B19" s="23">
        <v>11234.7</v>
      </c>
      <c r="C19" s="23">
        <v>11234.7</v>
      </c>
    </row>
    <row r="20" spans="1:3" ht="19.5" customHeight="1">
      <c r="A20" s="3" t="s">
        <v>19</v>
      </c>
      <c r="B20" s="23">
        <v>15963.4</v>
      </c>
      <c r="C20" s="23">
        <v>15963.4</v>
      </c>
    </row>
    <row r="21" spans="1:3" ht="19.5" customHeight="1">
      <c r="A21" s="3" t="s">
        <v>14</v>
      </c>
      <c r="B21" s="4">
        <v>39810.6</v>
      </c>
      <c r="C21" s="4">
        <v>39810.6</v>
      </c>
    </row>
    <row r="22" spans="1:3" ht="19.5" customHeight="1">
      <c r="A22" s="3" t="s">
        <v>9</v>
      </c>
      <c r="B22" s="4">
        <v>25405.2</v>
      </c>
      <c r="C22" s="4">
        <v>25405.2</v>
      </c>
    </row>
    <row r="23" spans="1:3" ht="19.5" customHeight="1">
      <c r="A23" s="3" t="s">
        <v>10</v>
      </c>
      <c r="B23" s="4">
        <v>11767.6</v>
      </c>
      <c r="C23" s="4">
        <v>11767.6</v>
      </c>
    </row>
    <row r="24" spans="1:7" ht="19.5" customHeight="1">
      <c r="A24" s="3" t="s">
        <v>15</v>
      </c>
      <c r="B24" s="4">
        <v>13767.4</v>
      </c>
      <c r="C24" s="4">
        <v>13767.4</v>
      </c>
      <c r="G24" s="16"/>
    </row>
    <row r="25" spans="1:3" ht="19.5" customHeight="1">
      <c r="A25" s="3" t="s">
        <v>16</v>
      </c>
      <c r="B25" s="4">
        <v>15400.7</v>
      </c>
      <c r="C25" s="4">
        <v>15400.7</v>
      </c>
    </row>
    <row r="26" spans="1:3" ht="19.5" customHeight="1">
      <c r="A26" s="3" t="s">
        <v>11</v>
      </c>
      <c r="B26" s="4">
        <v>18750</v>
      </c>
      <c r="C26" s="4">
        <v>18750</v>
      </c>
    </row>
    <row r="27" spans="1:3" ht="19.5" customHeight="1">
      <c r="A27" s="3" t="s">
        <v>17</v>
      </c>
      <c r="B27" s="4">
        <v>22013.5</v>
      </c>
      <c r="C27" s="4">
        <v>22013.5</v>
      </c>
    </row>
    <row r="28" spans="1:3" ht="19.5" customHeight="1">
      <c r="A28" s="3" t="s">
        <v>18</v>
      </c>
      <c r="B28" s="4">
        <v>11248.2</v>
      </c>
      <c r="C28" s="4">
        <v>11248.2</v>
      </c>
    </row>
    <row r="29" spans="1:6" ht="24.75" customHeight="1">
      <c r="A29" s="6" t="s">
        <v>3</v>
      </c>
      <c r="B29" s="24">
        <f>SUM(B14:B28)</f>
        <v>248130</v>
      </c>
      <c r="C29" s="24">
        <f>SUM(C14:C28)</f>
        <v>248130</v>
      </c>
      <c r="D29" s="15"/>
      <c r="F29" s="2"/>
    </row>
    <row r="30" spans="1:3" ht="18.75">
      <c r="A30" s="3"/>
      <c r="B30" s="3"/>
      <c r="C30" s="4"/>
    </row>
  </sheetData>
  <sheetProtection/>
  <mergeCells count="6">
    <mergeCell ref="C12:D12"/>
    <mergeCell ref="C1:D1"/>
    <mergeCell ref="C2:D2"/>
    <mergeCell ref="A6:D6"/>
    <mergeCell ref="A8:D8"/>
    <mergeCell ref="A11:D11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G34"/>
  <sheetViews>
    <sheetView view="pageBreakPreview" zoomScaleSheetLayoutView="100" zoomScalePageLayoutView="0" workbookViewId="0" topLeftCell="A7">
      <selection activeCell="F37" sqref="F37"/>
    </sheetView>
  </sheetViews>
  <sheetFormatPr defaultColWidth="9.00390625" defaultRowHeight="12.75"/>
  <cols>
    <col min="1" max="1" width="41.25390625" style="3" customWidth="1"/>
    <col min="2" max="2" width="22.375" style="101" customWidth="1"/>
    <col min="3" max="3" width="17.125" style="1" customWidth="1"/>
    <col min="4" max="4" width="3.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3:5" ht="18.75">
      <c r="C1" s="146" t="s">
        <v>200</v>
      </c>
      <c r="D1" s="146"/>
      <c r="E1" s="2"/>
    </row>
    <row r="2" spans="1:5" ht="18.75">
      <c r="A2" s="8"/>
      <c r="C2" s="146" t="s">
        <v>41</v>
      </c>
      <c r="D2" s="146"/>
      <c r="E2" s="2"/>
    </row>
    <row r="3" spans="1:5" ht="17.25" customHeight="1">
      <c r="A3" s="8"/>
      <c r="C3" s="102"/>
      <c r="E3" s="2"/>
    </row>
    <row r="4" spans="1:5" ht="17.25" customHeight="1">
      <c r="A4" s="8"/>
      <c r="C4" s="102"/>
      <c r="E4" s="2"/>
    </row>
    <row r="5" spans="1:5" ht="17.25" customHeight="1">
      <c r="A5" s="8"/>
      <c r="C5" s="102"/>
      <c r="E5" s="2"/>
    </row>
    <row r="6" spans="1:7" ht="18.75">
      <c r="A6" s="160" t="s">
        <v>5</v>
      </c>
      <c r="B6" s="160"/>
      <c r="C6" s="160"/>
      <c r="D6" s="160"/>
      <c r="F6" s="43"/>
      <c r="G6" s="43"/>
    </row>
    <row r="7" spans="1:7" ht="18.75">
      <c r="A7" s="48"/>
      <c r="B7" s="48"/>
      <c r="C7" s="48"/>
      <c r="D7" s="48"/>
      <c r="F7" s="43"/>
      <c r="G7" s="43"/>
    </row>
    <row r="8" spans="1:5" ht="117.75" customHeight="1">
      <c r="A8" s="161" t="s">
        <v>186</v>
      </c>
      <c r="B8" s="161"/>
      <c r="C8" s="161"/>
      <c r="D8" s="161"/>
      <c r="E8" s="2"/>
    </row>
    <row r="9" spans="1:5" ht="3.75" customHeight="1">
      <c r="A9" s="69"/>
      <c r="B9" s="69"/>
      <c r="C9" s="69"/>
      <c r="D9" s="69"/>
      <c r="E9" s="2"/>
    </row>
    <row r="10" spans="1:5" ht="9.75" customHeight="1">
      <c r="A10" s="69"/>
      <c r="B10" s="69"/>
      <c r="C10" s="69"/>
      <c r="D10" s="69"/>
      <c r="E10" s="2"/>
    </row>
    <row r="11" spans="1:5" ht="14.25" customHeight="1">
      <c r="A11" s="69"/>
      <c r="B11" s="69"/>
      <c r="C11" s="69"/>
      <c r="D11" s="69"/>
      <c r="E11" s="2"/>
    </row>
    <row r="12" spans="2:5" ht="18.75">
      <c r="B12" s="104"/>
      <c r="C12" s="148" t="s">
        <v>0</v>
      </c>
      <c r="D12" s="148"/>
      <c r="E12" s="2"/>
    </row>
    <row r="13" spans="1:5" ht="56.25">
      <c r="A13" s="10" t="s">
        <v>4</v>
      </c>
      <c r="B13" s="103" t="s">
        <v>22</v>
      </c>
      <c r="C13" s="143" t="s">
        <v>173</v>
      </c>
      <c r="D13" s="144"/>
      <c r="E13" s="2"/>
    </row>
    <row r="14" spans="1:5" ht="9" customHeight="1">
      <c r="A14" s="11"/>
      <c r="B14" s="11"/>
      <c r="C14" s="12"/>
      <c r="D14" s="1"/>
      <c r="E14" s="2"/>
    </row>
    <row r="15" spans="1:5" ht="18.75">
      <c r="A15" s="57" t="s">
        <v>20</v>
      </c>
      <c r="B15" s="105">
        <v>11.239</v>
      </c>
      <c r="C15" s="105">
        <v>11.239</v>
      </c>
      <c r="D15" s="1"/>
      <c r="E15" s="2"/>
    </row>
    <row r="16" spans="1:5" ht="18.75">
      <c r="A16" s="8" t="s">
        <v>1</v>
      </c>
      <c r="B16" s="105">
        <v>4.064</v>
      </c>
      <c r="C16" s="105">
        <v>4.064</v>
      </c>
      <c r="D16" s="1"/>
      <c r="E16" s="2"/>
    </row>
    <row r="17" spans="1:5" ht="18.75">
      <c r="A17" s="8" t="s">
        <v>2</v>
      </c>
      <c r="B17" s="105">
        <v>6.225</v>
      </c>
      <c r="C17" s="105">
        <v>6.225</v>
      </c>
      <c r="D17" s="1"/>
      <c r="E17" s="2"/>
    </row>
    <row r="18" spans="1:5" ht="18.75" customHeight="1">
      <c r="A18" s="8" t="s">
        <v>24</v>
      </c>
      <c r="B18" s="105">
        <v>36.959</v>
      </c>
      <c r="C18" s="105">
        <v>36.959</v>
      </c>
      <c r="D18" s="1"/>
      <c r="E18" s="2"/>
    </row>
    <row r="19" spans="1:5" ht="18.75">
      <c r="A19" s="8" t="s">
        <v>25</v>
      </c>
      <c r="B19" s="105">
        <v>9.207</v>
      </c>
      <c r="C19" s="105">
        <v>9.207</v>
      </c>
      <c r="D19" s="1"/>
      <c r="E19" s="2"/>
    </row>
    <row r="20" spans="1:5" ht="18.75">
      <c r="A20" s="8" t="s">
        <v>26</v>
      </c>
      <c r="B20" s="105">
        <v>45.082</v>
      </c>
      <c r="C20" s="105">
        <v>45.082</v>
      </c>
      <c r="D20" s="1"/>
      <c r="E20" s="2"/>
    </row>
    <row r="21" spans="1:5" ht="18.75">
      <c r="A21" s="8" t="s">
        <v>28</v>
      </c>
      <c r="B21" s="105">
        <v>36.682</v>
      </c>
      <c r="C21" s="105">
        <v>36.682</v>
      </c>
      <c r="D21" s="1"/>
      <c r="E21" s="2"/>
    </row>
    <row r="22" spans="1:5" ht="18.75">
      <c r="A22" s="8" t="s">
        <v>29</v>
      </c>
      <c r="B22" s="105">
        <v>30.998</v>
      </c>
      <c r="C22" s="105">
        <v>30.998</v>
      </c>
      <c r="D22" s="1"/>
      <c r="E22" s="2"/>
    </row>
    <row r="23" spans="1:5" ht="18.75">
      <c r="A23" s="8" t="s">
        <v>30</v>
      </c>
      <c r="B23" s="105">
        <v>90.297</v>
      </c>
      <c r="C23" s="105">
        <v>90.297</v>
      </c>
      <c r="D23" s="1"/>
      <c r="E23" s="2"/>
    </row>
    <row r="24" spans="1:5" ht="18.75">
      <c r="A24" s="8" t="s">
        <v>31</v>
      </c>
      <c r="B24" s="105">
        <v>12.454</v>
      </c>
      <c r="C24" s="105">
        <v>12.454</v>
      </c>
      <c r="D24" s="1"/>
      <c r="E24" s="2"/>
    </row>
    <row r="25" spans="1:5" ht="18.75">
      <c r="A25" s="8" t="s">
        <v>32</v>
      </c>
      <c r="B25" s="105">
        <v>2.438</v>
      </c>
      <c r="C25" s="105">
        <v>2.438</v>
      </c>
      <c r="D25" s="1"/>
      <c r="E25" s="2"/>
    </row>
    <row r="26" spans="1:5" ht="18.75">
      <c r="A26" s="8" t="s">
        <v>33</v>
      </c>
      <c r="B26" s="105">
        <v>19.897</v>
      </c>
      <c r="C26" s="105">
        <v>19.897</v>
      </c>
      <c r="D26" s="1"/>
      <c r="E26" s="2"/>
    </row>
    <row r="27" spans="1:5" ht="18.75">
      <c r="A27" s="8" t="s">
        <v>34</v>
      </c>
      <c r="B27" s="105">
        <v>13.266</v>
      </c>
      <c r="C27" s="105">
        <v>13.266</v>
      </c>
      <c r="D27" s="1"/>
      <c r="E27" s="2"/>
    </row>
    <row r="28" spans="1:5" ht="18.75">
      <c r="A28" s="8" t="s">
        <v>35</v>
      </c>
      <c r="B28" s="105">
        <v>33.302</v>
      </c>
      <c r="C28" s="105">
        <v>33.302</v>
      </c>
      <c r="D28" s="1"/>
      <c r="E28" s="2"/>
    </row>
    <row r="29" spans="1:5" ht="18.75">
      <c r="A29" s="8" t="s">
        <v>36</v>
      </c>
      <c r="B29" s="105">
        <v>109.65</v>
      </c>
      <c r="C29" s="105">
        <v>109.65</v>
      </c>
      <c r="D29" s="1"/>
      <c r="E29" s="2"/>
    </row>
    <row r="30" spans="1:5" ht="18.75">
      <c r="A30" s="6" t="s">
        <v>3</v>
      </c>
      <c r="B30" s="106">
        <f>SUM(B15:B29)</f>
        <v>461.76</v>
      </c>
      <c r="C30" s="106">
        <f>SUM(C15:C29)</f>
        <v>461.76</v>
      </c>
      <c r="D30" s="1"/>
      <c r="E30" s="2"/>
    </row>
    <row r="31" spans="2:5" ht="18.75">
      <c r="B31" s="106"/>
      <c r="C31" s="106"/>
      <c r="D31" s="1"/>
      <c r="E31" s="2"/>
    </row>
    <row r="32" spans="1:4" ht="18.75">
      <c r="A32" s="145" t="s">
        <v>187</v>
      </c>
      <c r="B32" s="145"/>
      <c r="C32" s="145"/>
      <c r="D32" s="145"/>
    </row>
    <row r="33" ht="18.75">
      <c r="B33" s="44"/>
    </row>
    <row r="34" ht="18.75">
      <c r="B34" s="44"/>
    </row>
  </sheetData>
  <sheetProtection/>
  <mergeCells count="7">
    <mergeCell ref="A32:D32"/>
    <mergeCell ref="C1:D1"/>
    <mergeCell ref="C2:D2"/>
    <mergeCell ref="A6:D6"/>
    <mergeCell ref="A8:D8"/>
    <mergeCell ref="C12:D12"/>
    <mergeCell ref="C13:D13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33"/>
  <sheetViews>
    <sheetView zoomScale="60" zoomScaleNormal="60" workbookViewId="0" topLeftCell="A1">
      <selection activeCell="A1" sqref="A1:G33"/>
    </sheetView>
  </sheetViews>
  <sheetFormatPr defaultColWidth="9.00390625" defaultRowHeight="12.75"/>
  <cols>
    <col min="1" max="1" width="29.25390625" style="0" customWidth="1"/>
    <col min="2" max="2" width="19.75390625" style="0" customWidth="1"/>
    <col min="3" max="3" width="18.25390625" style="0" customWidth="1"/>
    <col min="4" max="4" width="17.125" style="0" customWidth="1"/>
    <col min="5" max="5" width="19.625" style="0" customWidth="1"/>
    <col min="6" max="6" width="19.25390625" style="0" customWidth="1"/>
    <col min="7" max="7" width="16.25390625" style="0" customWidth="1"/>
    <col min="39" max="39" width="7.75390625" style="0" customWidth="1"/>
  </cols>
  <sheetData>
    <row r="1" spans="1:9" ht="18.75">
      <c r="A1" s="1"/>
      <c r="B1" s="51"/>
      <c r="C1" s="51"/>
      <c r="D1" s="51"/>
      <c r="E1" s="51"/>
      <c r="F1" s="146" t="s">
        <v>153</v>
      </c>
      <c r="G1" s="146"/>
      <c r="H1" s="158"/>
      <c r="I1" s="158"/>
    </row>
    <row r="2" spans="1:9" ht="18.75">
      <c r="A2" s="29"/>
      <c r="B2" s="51"/>
      <c r="C2" s="51"/>
      <c r="D2" s="51"/>
      <c r="E2" s="51"/>
      <c r="F2" s="159" t="s">
        <v>41</v>
      </c>
      <c r="G2" s="159"/>
      <c r="H2" s="8"/>
      <c r="I2" s="8"/>
    </row>
    <row r="3" spans="1:9" ht="18.75">
      <c r="A3" s="29"/>
      <c r="B3" s="51"/>
      <c r="C3" s="51"/>
      <c r="D3" s="51"/>
      <c r="E3" s="51"/>
      <c r="F3" s="68"/>
      <c r="G3" s="68"/>
      <c r="H3" s="8"/>
      <c r="I3" s="8"/>
    </row>
    <row r="4" spans="1:7" s="52" customFormat="1" ht="18.75">
      <c r="A4" s="1"/>
      <c r="B4" s="25"/>
      <c r="C4" s="51"/>
      <c r="D4" s="51"/>
      <c r="E4" s="51"/>
      <c r="F4" s="51"/>
      <c r="G4" s="51"/>
    </row>
    <row r="5" spans="1:7" ht="18.75">
      <c r="A5" s="160" t="s">
        <v>5</v>
      </c>
      <c r="B5" s="160"/>
      <c r="C5" s="160"/>
      <c r="D5" s="160"/>
      <c r="E5" s="160"/>
      <c r="F5" s="160"/>
      <c r="G5" s="160"/>
    </row>
    <row r="6" spans="1:7" ht="17.25" customHeight="1">
      <c r="A6" s="48"/>
      <c r="B6" s="48"/>
      <c r="C6" s="48"/>
      <c r="D6" s="48"/>
      <c r="E6" s="48"/>
      <c r="F6" s="48"/>
      <c r="G6" s="48"/>
    </row>
    <row r="7" spans="1:7" ht="131.25" customHeight="1">
      <c r="A7" s="161" t="s">
        <v>201</v>
      </c>
      <c r="B7" s="161"/>
      <c r="C7" s="161"/>
      <c r="D7" s="161"/>
      <c r="E7" s="161"/>
      <c r="F7" s="161"/>
      <c r="G7" s="161"/>
    </row>
    <row r="8" spans="1:7" ht="7.5" customHeight="1">
      <c r="A8" s="69"/>
      <c r="B8" s="69"/>
      <c r="C8" s="69"/>
      <c r="D8" s="69"/>
      <c r="E8" s="69"/>
      <c r="F8" s="69"/>
      <c r="G8" s="69"/>
    </row>
    <row r="9" spans="1:4" ht="4.5" customHeight="1">
      <c r="A9" s="53"/>
      <c r="B9" s="53"/>
      <c r="C9" s="54"/>
      <c r="D9" s="51"/>
    </row>
    <row r="10" spans="1:7" ht="18.75">
      <c r="A10" s="55"/>
      <c r="B10" s="55"/>
      <c r="C10" s="162" t="s">
        <v>0</v>
      </c>
      <c r="D10" s="162"/>
      <c r="E10" s="162"/>
      <c r="F10" s="162"/>
      <c r="G10" s="162"/>
    </row>
    <row r="11" spans="1:7" ht="18.75">
      <c r="A11" s="150" t="s">
        <v>154</v>
      </c>
      <c r="B11" s="153" t="s">
        <v>22</v>
      </c>
      <c r="C11" s="154"/>
      <c r="D11" s="154"/>
      <c r="E11" s="153" t="s">
        <v>173</v>
      </c>
      <c r="F11" s="154"/>
      <c r="G11" s="154"/>
    </row>
    <row r="12" spans="1:7" ht="18.75">
      <c r="A12" s="151"/>
      <c r="B12" s="155" t="s">
        <v>166</v>
      </c>
      <c r="C12" s="156" t="s">
        <v>155</v>
      </c>
      <c r="D12" s="156"/>
      <c r="E12" s="157" t="s">
        <v>166</v>
      </c>
      <c r="F12" s="153" t="s">
        <v>155</v>
      </c>
      <c r="G12" s="154"/>
    </row>
    <row r="13" spans="1:7" ht="104.25" customHeight="1">
      <c r="A13" s="152"/>
      <c r="B13" s="155"/>
      <c r="C13" s="109" t="s">
        <v>156</v>
      </c>
      <c r="D13" s="109" t="s">
        <v>161</v>
      </c>
      <c r="E13" s="156"/>
      <c r="F13" s="109" t="s">
        <v>156</v>
      </c>
      <c r="G13" s="108" t="s">
        <v>161</v>
      </c>
    </row>
    <row r="14" spans="1:7" ht="17.25" customHeight="1">
      <c r="A14" s="141">
        <v>1</v>
      </c>
      <c r="B14" s="138">
        <v>2</v>
      </c>
      <c r="C14" s="138">
        <v>3</v>
      </c>
      <c r="D14" s="138">
        <v>4</v>
      </c>
      <c r="E14" s="138">
        <v>5</v>
      </c>
      <c r="F14" s="138">
        <v>6</v>
      </c>
      <c r="G14" s="137">
        <v>7</v>
      </c>
    </row>
    <row r="15" spans="1:7" ht="6.75" customHeight="1">
      <c r="A15" s="56"/>
      <c r="B15" s="100"/>
      <c r="C15" s="56"/>
      <c r="D15" s="56"/>
      <c r="E15" s="56"/>
      <c r="F15" s="56"/>
      <c r="G15" s="56"/>
    </row>
    <row r="16" spans="1:7" ht="18.75">
      <c r="A16" s="57" t="s">
        <v>20</v>
      </c>
      <c r="B16" s="58">
        <f>C16+D16</f>
        <v>967436.73</v>
      </c>
      <c r="C16" s="58">
        <v>93353.4</v>
      </c>
      <c r="D16" s="58">
        <v>874083.33</v>
      </c>
      <c r="E16" s="58">
        <f>F16+G16</f>
        <v>967436.73</v>
      </c>
      <c r="F16" s="58">
        <v>93353.4</v>
      </c>
      <c r="G16" s="58">
        <v>874083.33</v>
      </c>
    </row>
    <row r="17" spans="1:7" ht="18.75">
      <c r="A17" s="57" t="s">
        <v>1</v>
      </c>
      <c r="B17" s="58">
        <f aca="true" t="shared" si="0" ref="B17:B32">C17+D17</f>
        <v>257072.76</v>
      </c>
      <c r="C17" s="58">
        <v>21483</v>
      </c>
      <c r="D17" s="58">
        <v>235589.76</v>
      </c>
      <c r="E17" s="58">
        <f aca="true" t="shared" si="1" ref="E17:E32">F17+G17</f>
        <v>257072.76</v>
      </c>
      <c r="F17" s="58">
        <v>21483</v>
      </c>
      <c r="G17" s="58">
        <v>235589.76</v>
      </c>
    </row>
    <row r="18" spans="1:7" ht="18.75">
      <c r="A18" s="57" t="s">
        <v>2</v>
      </c>
      <c r="B18" s="58">
        <f t="shared" si="0"/>
        <v>103888.62</v>
      </c>
      <c r="C18" s="58">
        <v>8593.2</v>
      </c>
      <c r="D18" s="58">
        <v>95295.42</v>
      </c>
      <c r="E18" s="58">
        <f t="shared" si="1"/>
        <v>103888.62</v>
      </c>
      <c r="F18" s="58">
        <v>8593.2</v>
      </c>
      <c r="G18" s="58">
        <v>95295.42</v>
      </c>
    </row>
    <row r="19" spans="1:7" ht="18.75">
      <c r="A19" s="8" t="s">
        <v>12</v>
      </c>
      <c r="B19" s="58">
        <f t="shared" si="0"/>
        <v>139124.5</v>
      </c>
      <c r="C19" s="58">
        <v>11405.5</v>
      </c>
      <c r="D19" s="58">
        <v>127719</v>
      </c>
      <c r="E19" s="58">
        <f t="shared" si="1"/>
        <v>139124.5</v>
      </c>
      <c r="F19" s="58">
        <v>11405.5</v>
      </c>
      <c r="G19" s="58">
        <v>127719</v>
      </c>
    </row>
    <row r="20" spans="1:7" ht="18.75">
      <c r="A20" s="3" t="s">
        <v>6</v>
      </c>
      <c r="B20" s="58">
        <f t="shared" si="0"/>
        <v>184258.1</v>
      </c>
      <c r="C20" s="58">
        <v>12030.5</v>
      </c>
      <c r="D20" s="58">
        <v>172227.6</v>
      </c>
      <c r="E20" s="58">
        <f t="shared" si="1"/>
        <v>184258.1</v>
      </c>
      <c r="F20" s="58">
        <v>12030.5</v>
      </c>
      <c r="G20" s="58">
        <v>172227.6</v>
      </c>
    </row>
    <row r="21" spans="1:7" ht="18.75">
      <c r="A21" s="3" t="s">
        <v>13</v>
      </c>
      <c r="B21" s="58">
        <f t="shared" si="0"/>
        <v>246116.03</v>
      </c>
      <c r="C21" s="58">
        <v>20076.8</v>
      </c>
      <c r="D21" s="58">
        <v>226039.23</v>
      </c>
      <c r="E21" s="58">
        <f t="shared" si="1"/>
        <v>246116.03</v>
      </c>
      <c r="F21" s="58">
        <v>20076.8</v>
      </c>
      <c r="G21" s="58">
        <v>226039.23</v>
      </c>
    </row>
    <row r="22" spans="1:7" ht="18.75">
      <c r="A22" s="3" t="s">
        <v>7</v>
      </c>
      <c r="B22" s="58">
        <f t="shared" si="0"/>
        <v>80011.24</v>
      </c>
      <c r="C22" s="58">
        <v>5937.1</v>
      </c>
      <c r="D22" s="58">
        <v>74074.14</v>
      </c>
      <c r="E22" s="58">
        <f t="shared" si="1"/>
        <v>80011.24</v>
      </c>
      <c r="F22" s="58">
        <v>5937.1</v>
      </c>
      <c r="G22" s="58">
        <v>74074.14</v>
      </c>
    </row>
    <row r="23" spans="1:7" ht="18.75">
      <c r="A23" s="3" t="s">
        <v>8</v>
      </c>
      <c r="B23" s="58">
        <f t="shared" si="0"/>
        <v>105739.94</v>
      </c>
      <c r="C23" s="58">
        <v>7343.3</v>
      </c>
      <c r="D23" s="58">
        <v>98396.64</v>
      </c>
      <c r="E23" s="58">
        <f t="shared" si="1"/>
        <v>105739.94</v>
      </c>
      <c r="F23" s="58">
        <v>7343.3</v>
      </c>
      <c r="G23" s="58">
        <v>98396.64</v>
      </c>
    </row>
    <row r="24" spans="1:7" ht="18.75">
      <c r="A24" s="3" t="s">
        <v>19</v>
      </c>
      <c r="B24" s="58">
        <f t="shared" si="0"/>
        <v>148886.73</v>
      </c>
      <c r="C24" s="58">
        <v>10936.8</v>
      </c>
      <c r="D24" s="58">
        <v>137949.93</v>
      </c>
      <c r="E24" s="58">
        <f t="shared" si="1"/>
        <v>148886.73</v>
      </c>
      <c r="F24" s="58">
        <v>10936.8</v>
      </c>
      <c r="G24" s="58">
        <v>137949.93</v>
      </c>
    </row>
    <row r="25" spans="1:7" ht="18.75">
      <c r="A25" s="3" t="s">
        <v>14</v>
      </c>
      <c r="B25" s="58">
        <f t="shared" si="0"/>
        <v>464163.95</v>
      </c>
      <c r="C25" s="58">
        <v>37810.1</v>
      </c>
      <c r="D25" s="58">
        <v>426353.85</v>
      </c>
      <c r="E25" s="58">
        <f t="shared" si="1"/>
        <v>464163.95</v>
      </c>
      <c r="F25" s="58">
        <v>37810.1</v>
      </c>
      <c r="G25" s="58">
        <v>426353.85</v>
      </c>
    </row>
    <row r="26" spans="1:7" ht="18.75">
      <c r="A26" s="3" t="s">
        <v>9</v>
      </c>
      <c r="B26" s="58">
        <f t="shared" si="0"/>
        <v>222371.28</v>
      </c>
      <c r="C26" s="58">
        <v>17967.6</v>
      </c>
      <c r="D26" s="58">
        <v>204403.68</v>
      </c>
      <c r="E26" s="58">
        <f t="shared" si="1"/>
        <v>222371.28</v>
      </c>
      <c r="F26" s="58">
        <v>17967.6</v>
      </c>
      <c r="G26" s="58">
        <v>204403.68</v>
      </c>
    </row>
    <row r="27" spans="1:7" ht="18.75">
      <c r="A27" s="3" t="s">
        <v>10</v>
      </c>
      <c r="B27" s="58">
        <f t="shared" si="0"/>
        <v>97171.16</v>
      </c>
      <c r="C27" s="58">
        <v>7577.6</v>
      </c>
      <c r="D27" s="58">
        <v>89593.56</v>
      </c>
      <c r="E27" s="58">
        <f t="shared" si="1"/>
        <v>97171.16</v>
      </c>
      <c r="F27" s="58">
        <v>7577.6</v>
      </c>
      <c r="G27" s="58">
        <v>89593.56</v>
      </c>
    </row>
    <row r="28" spans="1:7" ht="18.75">
      <c r="A28" s="3" t="s">
        <v>15</v>
      </c>
      <c r="B28" s="58">
        <f t="shared" si="0"/>
        <v>90109.84</v>
      </c>
      <c r="C28" s="58">
        <v>7265.2</v>
      </c>
      <c r="D28" s="58">
        <v>82844.64</v>
      </c>
      <c r="E28" s="58">
        <f t="shared" si="1"/>
        <v>90109.84</v>
      </c>
      <c r="F28" s="58">
        <v>7265.2</v>
      </c>
      <c r="G28" s="58">
        <v>82844.64</v>
      </c>
    </row>
    <row r="29" spans="1:7" ht="18.75">
      <c r="A29" s="3" t="s">
        <v>16</v>
      </c>
      <c r="B29" s="58">
        <f t="shared" si="0"/>
        <v>105080.4</v>
      </c>
      <c r="C29" s="58">
        <v>8593.2</v>
      </c>
      <c r="D29" s="58">
        <v>96487.2</v>
      </c>
      <c r="E29" s="58">
        <f t="shared" si="1"/>
        <v>105080.4</v>
      </c>
      <c r="F29" s="58">
        <v>8593.2</v>
      </c>
      <c r="G29" s="58">
        <v>96487.2</v>
      </c>
    </row>
    <row r="30" spans="1:7" ht="18.75">
      <c r="A30" s="3" t="s">
        <v>11</v>
      </c>
      <c r="B30" s="58">
        <f t="shared" si="0"/>
        <v>155163.85</v>
      </c>
      <c r="C30" s="58">
        <v>11014.9</v>
      </c>
      <c r="D30" s="58">
        <v>144148.95</v>
      </c>
      <c r="E30" s="58">
        <f t="shared" si="1"/>
        <v>155163.85</v>
      </c>
      <c r="F30" s="58">
        <v>11014.9</v>
      </c>
      <c r="G30" s="58">
        <v>144148.95</v>
      </c>
    </row>
    <row r="31" spans="1:7" ht="18.75">
      <c r="A31" s="3" t="s">
        <v>17</v>
      </c>
      <c r="B31" s="58">
        <f t="shared" si="0"/>
        <v>144226.21</v>
      </c>
      <c r="C31" s="58">
        <v>11952.4</v>
      </c>
      <c r="D31" s="58">
        <v>132273.81</v>
      </c>
      <c r="E31" s="58">
        <f t="shared" si="1"/>
        <v>144226.21</v>
      </c>
      <c r="F31" s="58">
        <v>11952.4</v>
      </c>
      <c r="G31" s="58">
        <v>132273.81</v>
      </c>
    </row>
    <row r="32" spans="1:7" ht="18.75">
      <c r="A32" s="3" t="s">
        <v>18</v>
      </c>
      <c r="B32" s="58">
        <f t="shared" si="0"/>
        <v>55153.35</v>
      </c>
      <c r="C32" s="58">
        <v>4296.6</v>
      </c>
      <c r="D32" s="58">
        <v>50856.75</v>
      </c>
      <c r="E32" s="58">
        <f t="shared" si="1"/>
        <v>55153.35</v>
      </c>
      <c r="F32" s="58">
        <v>4296.6</v>
      </c>
      <c r="G32" s="58">
        <v>50856.75</v>
      </c>
    </row>
    <row r="33" spans="1:7" ht="24.75" customHeight="1">
      <c r="A33" s="3" t="s">
        <v>3</v>
      </c>
      <c r="B33" s="58">
        <f>C33+D33</f>
        <v>3565974.69</v>
      </c>
      <c r="C33" s="58">
        <f>SUM(C16:C32)</f>
        <v>297637.2</v>
      </c>
      <c r="D33" s="58">
        <f>SUM(D16:D32)</f>
        <v>3268337.49</v>
      </c>
      <c r="E33" s="58">
        <f>SUM(E16:E32)</f>
        <v>3565974.69</v>
      </c>
      <c r="F33" s="58">
        <f>SUM(F16:F32)</f>
        <v>297637.2</v>
      </c>
      <c r="G33" s="58">
        <f>SUM(G16:G32)</f>
        <v>3268337.49</v>
      </c>
    </row>
  </sheetData>
  <sheetProtection/>
  <mergeCells count="13">
    <mergeCell ref="F1:G1"/>
    <mergeCell ref="H1:I1"/>
    <mergeCell ref="F2:G2"/>
    <mergeCell ref="A5:G5"/>
    <mergeCell ref="A7:G7"/>
    <mergeCell ref="C10:G10"/>
    <mergeCell ref="A11:A13"/>
    <mergeCell ref="B11:D11"/>
    <mergeCell ref="E11:G11"/>
    <mergeCell ref="B12:B13"/>
    <mergeCell ref="C12:D12"/>
    <mergeCell ref="E12:E13"/>
    <mergeCell ref="F12:G12"/>
  </mergeCells>
  <printOptions/>
  <pageMargins left="0.7874015748031497" right="0.7874015748031497" top="0.984251968503937" bottom="0.7874015748031497" header="0.31496062992125984" footer="0.31496062992125984"/>
  <pageSetup horizontalDpi="600" verticalDpi="600" orientation="landscape" paperSize="9" scale="94" r:id="rId1"/>
  <headerFooter differentFirst="1">
    <oddHeader>&amp;R&amp;"Times New Roman,обычный"&amp;14&amp;P</oddHeader>
  </headerFooter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30"/>
  <sheetViews>
    <sheetView view="pageBreakPreview" zoomScaleSheetLayoutView="100" zoomScalePageLayoutView="0" workbookViewId="0" topLeftCell="A1">
      <selection activeCell="A1" sqref="A1:D29"/>
    </sheetView>
  </sheetViews>
  <sheetFormatPr defaultColWidth="9.00390625" defaultRowHeight="12.75"/>
  <cols>
    <col min="1" max="1" width="40.75390625" style="7" customWidth="1"/>
    <col min="2" max="2" width="19.75390625" style="7" customWidth="1"/>
    <col min="3" max="3" width="20.75390625" style="14" customWidth="1"/>
    <col min="4" max="4" width="2.75390625" style="1" customWidth="1"/>
    <col min="5" max="5" width="9.00390625" style="2" customWidth="1"/>
    <col min="6" max="6" width="9.125" style="1" customWidth="1"/>
    <col min="7" max="7" width="14.125" style="1" customWidth="1"/>
    <col min="8" max="8" width="9.75390625" style="1" bestFit="1" customWidth="1"/>
    <col min="9" max="16384" width="9.125" style="1" customWidth="1"/>
  </cols>
  <sheetData>
    <row r="1" spans="1:4" ht="19.5" customHeight="1">
      <c r="A1" s="8"/>
      <c r="B1" s="8"/>
      <c r="C1" s="146" t="s">
        <v>194</v>
      </c>
      <c r="D1" s="146"/>
    </row>
    <row r="2" spans="1:4" ht="18.75" customHeight="1">
      <c r="A2" s="8"/>
      <c r="B2" s="8"/>
      <c r="C2" s="146" t="s">
        <v>41</v>
      </c>
      <c r="D2" s="146"/>
    </row>
    <row r="3" spans="1:4" ht="49.5" customHeight="1">
      <c r="A3" s="8"/>
      <c r="B3" s="8"/>
      <c r="C3" s="28"/>
      <c r="D3" s="28"/>
    </row>
    <row r="4" spans="1:4" s="2" customFormat="1" ht="18.75">
      <c r="A4" s="160" t="s">
        <v>5</v>
      </c>
      <c r="B4" s="160"/>
      <c r="C4" s="160"/>
      <c r="D4" s="160"/>
    </row>
    <row r="5" spans="1:4" s="2" customFormat="1" ht="18.75">
      <c r="A5" s="48"/>
      <c r="B5" s="48"/>
      <c r="C5" s="48"/>
      <c r="D5" s="48"/>
    </row>
    <row r="6" spans="1:7" s="2" customFormat="1" ht="134.25" customHeight="1">
      <c r="A6" s="161" t="s">
        <v>188</v>
      </c>
      <c r="B6" s="161"/>
      <c r="C6" s="161"/>
      <c r="D6" s="161"/>
      <c r="F6" s="1"/>
      <c r="G6" s="1"/>
    </row>
    <row r="7" spans="1:7" s="2" customFormat="1" ht="19.5" customHeight="1">
      <c r="A7" s="29"/>
      <c r="B7" s="29"/>
      <c r="C7" s="20"/>
      <c r="D7" s="1"/>
      <c r="F7" s="1"/>
      <c r="G7" s="1"/>
    </row>
    <row r="8" spans="1:7" s="2" customFormat="1" ht="19.5" customHeight="1">
      <c r="A8" s="29"/>
      <c r="B8" s="29"/>
      <c r="C8" s="20"/>
      <c r="D8" s="1"/>
      <c r="F8" s="1"/>
      <c r="G8" s="1"/>
    </row>
    <row r="9" spans="1:7" s="2" customFormat="1" ht="19.5" customHeight="1">
      <c r="A9" s="163" t="s">
        <v>0</v>
      </c>
      <c r="B9" s="163"/>
      <c r="C9" s="163"/>
      <c r="D9" s="163"/>
      <c r="F9" s="1"/>
      <c r="G9" s="1"/>
    </row>
    <row r="10" spans="1:7" s="2" customFormat="1" ht="42.75" customHeight="1">
      <c r="A10" s="30" t="s">
        <v>4</v>
      </c>
      <c r="B10" s="31" t="s">
        <v>22</v>
      </c>
      <c r="C10" s="164" t="s">
        <v>173</v>
      </c>
      <c r="D10" s="165"/>
      <c r="F10" s="1"/>
      <c r="G10" s="1"/>
    </row>
    <row r="11" spans="1:7" s="2" customFormat="1" ht="7.5" customHeight="1">
      <c r="A11" s="26"/>
      <c r="B11" s="26"/>
      <c r="C11" s="32"/>
      <c r="D11" s="1"/>
      <c r="F11" s="1"/>
      <c r="G11" s="1"/>
    </row>
    <row r="12" spans="1:7" s="2" customFormat="1" ht="19.5" customHeight="1">
      <c r="A12" s="1" t="s">
        <v>20</v>
      </c>
      <c r="B12" s="34">
        <v>46697.85</v>
      </c>
      <c r="C12" s="34">
        <v>46697.85</v>
      </c>
      <c r="D12" s="1"/>
      <c r="F12" s="1"/>
      <c r="G12" s="1"/>
    </row>
    <row r="13" spans="1:7" s="2" customFormat="1" ht="19.5" customHeight="1">
      <c r="A13" s="33" t="s">
        <v>1</v>
      </c>
      <c r="B13" s="34">
        <v>11251.98</v>
      </c>
      <c r="C13" s="34">
        <v>11251.98</v>
      </c>
      <c r="D13" s="1"/>
      <c r="F13" s="1"/>
      <c r="G13" s="1"/>
    </row>
    <row r="14" spans="1:7" s="2" customFormat="1" ht="19.5" customHeight="1">
      <c r="A14" s="33" t="s">
        <v>2</v>
      </c>
      <c r="B14" s="34">
        <v>5051.88</v>
      </c>
      <c r="C14" s="34">
        <v>5051.88</v>
      </c>
      <c r="D14" s="1"/>
      <c r="F14" s="1"/>
      <c r="G14" s="1"/>
    </row>
    <row r="15" spans="1:7" s="2" customFormat="1" ht="19.5" customHeight="1">
      <c r="A15" s="1" t="s">
        <v>12</v>
      </c>
      <c r="B15" s="34">
        <v>6337.8</v>
      </c>
      <c r="C15" s="34">
        <v>6337.8</v>
      </c>
      <c r="D15" s="1"/>
      <c r="F15" s="1"/>
      <c r="G15" s="1"/>
    </row>
    <row r="16" spans="1:7" s="2" customFormat="1" ht="19.5" customHeight="1">
      <c r="A16" s="1" t="s">
        <v>6</v>
      </c>
      <c r="B16" s="35">
        <v>5786.73</v>
      </c>
      <c r="C16" s="35">
        <v>5786.73</v>
      </c>
      <c r="D16" s="1"/>
      <c r="F16" s="1"/>
      <c r="G16" s="1"/>
    </row>
    <row r="17" spans="1:7" s="2" customFormat="1" ht="19.5" customHeight="1">
      <c r="A17" s="1" t="s">
        <v>13</v>
      </c>
      <c r="B17" s="35">
        <v>14237.19</v>
      </c>
      <c r="C17" s="35">
        <v>14237.19</v>
      </c>
      <c r="D17" s="1"/>
      <c r="F17" s="1"/>
      <c r="G17" s="1"/>
    </row>
    <row r="18" spans="1:3" ht="19.5" customHeight="1">
      <c r="A18" s="1" t="s">
        <v>7</v>
      </c>
      <c r="B18" s="36">
        <v>4225.23</v>
      </c>
      <c r="C18" s="36">
        <v>4225.23</v>
      </c>
    </row>
    <row r="19" spans="1:3" ht="19.5" customHeight="1">
      <c r="A19" s="1" t="s">
        <v>8</v>
      </c>
      <c r="B19" s="36">
        <v>4408.92</v>
      </c>
      <c r="C19" s="36">
        <v>4408.92</v>
      </c>
    </row>
    <row r="20" spans="1:3" ht="19.5" customHeight="1">
      <c r="A20" s="1" t="s">
        <v>19</v>
      </c>
      <c r="B20" s="36">
        <v>5786.73</v>
      </c>
      <c r="C20" s="36">
        <v>5786.73</v>
      </c>
    </row>
    <row r="21" spans="1:3" ht="19.5" customHeight="1">
      <c r="A21" s="1" t="s">
        <v>14</v>
      </c>
      <c r="B21" s="36">
        <v>21126.15</v>
      </c>
      <c r="C21" s="36">
        <v>21126.15</v>
      </c>
    </row>
    <row r="22" spans="1:3" ht="19.5" customHeight="1">
      <c r="A22" s="1" t="s">
        <v>9</v>
      </c>
      <c r="B22" s="36">
        <v>12216.42</v>
      </c>
      <c r="C22" s="36">
        <v>12216.42</v>
      </c>
    </row>
    <row r="23" spans="1:3" ht="19.5" customHeight="1">
      <c r="A23" s="1" t="s">
        <v>10</v>
      </c>
      <c r="B23" s="36">
        <v>3720.06</v>
      </c>
      <c r="C23" s="36">
        <v>3720.06</v>
      </c>
    </row>
    <row r="24" spans="1:7" ht="19.5" customHeight="1">
      <c r="A24" s="1" t="s">
        <v>15</v>
      </c>
      <c r="B24" s="36">
        <v>4803.84</v>
      </c>
      <c r="C24" s="36">
        <v>4803.84</v>
      </c>
      <c r="G24" s="16"/>
    </row>
    <row r="25" spans="1:3" ht="19.5" customHeight="1">
      <c r="A25" s="1" t="s">
        <v>16</v>
      </c>
      <c r="B25" s="36">
        <v>4583.43</v>
      </c>
      <c r="C25" s="36">
        <v>4583.43</v>
      </c>
    </row>
    <row r="26" spans="1:3" ht="19.5" customHeight="1">
      <c r="A26" s="1" t="s">
        <v>11</v>
      </c>
      <c r="B26" s="36">
        <v>6016.41</v>
      </c>
      <c r="C26" s="36">
        <v>6016.41</v>
      </c>
    </row>
    <row r="27" spans="1:3" ht="19.5" customHeight="1">
      <c r="A27" s="1" t="s">
        <v>17</v>
      </c>
      <c r="B27" s="36">
        <v>6686.91</v>
      </c>
      <c r="C27" s="36">
        <v>6686.91</v>
      </c>
    </row>
    <row r="28" spans="1:3" ht="19.5" customHeight="1">
      <c r="A28" s="1" t="s">
        <v>18</v>
      </c>
      <c r="B28" s="36">
        <v>2112.57</v>
      </c>
      <c r="C28" s="36">
        <v>2112.57</v>
      </c>
    </row>
    <row r="29" spans="1:6" ht="24.75" customHeight="1">
      <c r="A29" s="33" t="s">
        <v>3</v>
      </c>
      <c r="B29" s="37">
        <f>SUM(B12:B28)</f>
        <v>165050.1</v>
      </c>
      <c r="C29" s="37">
        <f>SUM(C12:C28)</f>
        <v>165050.1</v>
      </c>
      <c r="D29" s="15"/>
      <c r="F29" s="2"/>
    </row>
    <row r="30" spans="1:3" ht="18.75">
      <c r="A30" s="3"/>
      <c r="B30" s="3"/>
      <c r="C30" s="4"/>
    </row>
  </sheetData>
  <sheetProtection/>
  <mergeCells count="6">
    <mergeCell ref="C1:D1"/>
    <mergeCell ref="C2:D2"/>
    <mergeCell ref="A4:D4"/>
    <mergeCell ref="A6:D6"/>
    <mergeCell ref="A9:D9"/>
    <mergeCell ref="C10:D10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G32"/>
  <sheetViews>
    <sheetView view="pageBreakPreview" zoomScaleSheetLayoutView="100" workbookViewId="0" topLeftCell="A1">
      <selection activeCell="A1" sqref="A1:C32"/>
    </sheetView>
  </sheetViews>
  <sheetFormatPr defaultColWidth="9.00390625" defaultRowHeight="12.75"/>
  <cols>
    <col min="1" max="1" width="37.625" style="7" customWidth="1"/>
    <col min="2" max="2" width="21.375" style="7" customWidth="1"/>
    <col min="3" max="3" width="24.375" style="14" customWidth="1"/>
    <col min="4" max="4" width="12.375" style="7" bestFit="1" customWidth="1"/>
    <col min="5" max="5" width="9.125" style="7" customWidth="1"/>
    <col min="6" max="7" width="10.00390625" style="7" bestFit="1" customWidth="1"/>
    <col min="8" max="16384" width="9.125" style="1" customWidth="1"/>
  </cols>
  <sheetData>
    <row r="1" spans="1:7" ht="18.75">
      <c r="A1" s="29"/>
      <c r="B1" s="29"/>
      <c r="C1" s="20" t="s">
        <v>39</v>
      </c>
      <c r="D1" s="1"/>
      <c r="E1" s="1"/>
      <c r="F1" s="1"/>
      <c r="G1" s="1"/>
    </row>
    <row r="2" spans="1:7" ht="18.75">
      <c r="A2" s="29"/>
      <c r="B2" s="29"/>
      <c r="C2" s="20" t="s">
        <v>41</v>
      </c>
      <c r="D2" s="1"/>
      <c r="E2" s="1"/>
      <c r="F2" s="1"/>
      <c r="G2" s="1"/>
    </row>
    <row r="3" spans="1:7" ht="12.75" customHeight="1">
      <c r="A3" s="29"/>
      <c r="B3" s="29"/>
      <c r="C3" s="20"/>
      <c r="D3" s="1"/>
      <c r="E3" s="1"/>
      <c r="F3" s="1"/>
      <c r="G3" s="1"/>
    </row>
    <row r="4" spans="1:7" ht="13.5" customHeight="1">
      <c r="A4" s="29"/>
      <c r="B4" s="29"/>
      <c r="C4" s="20"/>
      <c r="D4" s="1"/>
      <c r="E4" s="1"/>
      <c r="F4" s="1"/>
      <c r="G4" s="1"/>
    </row>
    <row r="5" spans="1:7" ht="11.25" customHeight="1">
      <c r="A5" s="29"/>
      <c r="B5" s="29"/>
      <c r="C5" s="20"/>
      <c r="D5" s="1"/>
      <c r="E5" s="1"/>
      <c r="F5" s="1"/>
      <c r="G5" s="1"/>
    </row>
    <row r="6" spans="1:7" ht="18.75">
      <c r="A6" s="160" t="s">
        <v>5</v>
      </c>
      <c r="B6" s="160"/>
      <c r="C6" s="160"/>
      <c r="D6" s="1"/>
      <c r="E6" s="1"/>
      <c r="F6" s="1"/>
      <c r="G6" s="1"/>
    </row>
    <row r="7" spans="1:7" ht="14.25" customHeight="1">
      <c r="A7" s="48"/>
      <c r="B7" s="48"/>
      <c r="C7" s="48"/>
      <c r="D7" s="1"/>
      <c r="E7" s="1"/>
      <c r="F7" s="1"/>
      <c r="G7" s="1"/>
    </row>
    <row r="8" spans="1:7" ht="192" customHeight="1">
      <c r="A8" s="161" t="s">
        <v>182</v>
      </c>
      <c r="B8" s="161"/>
      <c r="C8" s="161"/>
      <c r="D8" s="1"/>
      <c r="E8" s="1"/>
      <c r="F8" s="1"/>
      <c r="G8" s="1"/>
    </row>
    <row r="9" spans="1:7" ht="10.5" customHeight="1">
      <c r="A9" s="69"/>
      <c r="B9" s="69"/>
      <c r="C9" s="69"/>
      <c r="D9" s="1"/>
      <c r="E9" s="1"/>
      <c r="F9" s="1"/>
      <c r="G9" s="1"/>
    </row>
    <row r="10" spans="1:7" ht="10.5" customHeight="1">
      <c r="A10" s="69"/>
      <c r="B10" s="69"/>
      <c r="C10" s="69"/>
      <c r="D10" s="1"/>
      <c r="E10" s="1"/>
      <c r="F10" s="1"/>
      <c r="G10" s="1"/>
    </row>
    <row r="11" spans="1:7" ht="10.5" customHeight="1">
      <c r="A11" s="29"/>
      <c r="B11" s="29"/>
      <c r="C11" s="20"/>
      <c r="D11" s="1"/>
      <c r="E11" s="1"/>
      <c r="F11" s="1"/>
      <c r="G11" s="1"/>
    </row>
    <row r="12" spans="1:7" ht="18.75">
      <c r="A12" s="27"/>
      <c r="B12" s="27"/>
      <c r="C12" s="63" t="s">
        <v>0</v>
      </c>
      <c r="D12" s="1"/>
      <c r="E12" s="1"/>
      <c r="F12" s="1"/>
      <c r="G12" s="1"/>
    </row>
    <row r="13" spans="1:7" ht="36.75" customHeight="1">
      <c r="A13" s="62" t="s">
        <v>157</v>
      </c>
      <c r="B13" s="61" t="s">
        <v>22</v>
      </c>
      <c r="C13" s="49" t="s">
        <v>173</v>
      </c>
      <c r="D13" s="1"/>
      <c r="E13" s="1"/>
      <c r="F13" s="1"/>
      <c r="G13" s="1"/>
    </row>
    <row r="14" spans="1:7" ht="6.75" customHeight="1">
      <c r="A14" s="26"/>
      <c r="B14" s="26"/>
      <c r="C14" s="1"/>
      <c r="D14" s="1"/>
      <c r="E14" s="1"/>
      <c r="F14" s="1"/>
      <c r="G14" s="1"/>
    </row>
    <row r="15" spans="1:7" ht="19.5" customHeight="1">
      <c r="A15" s="33" t="s">
        <v>20</v>
      </c>
      <c r="B15" s="60">
        <v>344.88</v>
      </c>
      <c r="C15" s="59">
        <v>344.88</v>
      </c>
      <c r="D15" s="1"/>
      <c r="E15" s="1"/>
      <c r="F15" s="1"/>
      <c r="G15" s="1"/>
    </row>
    <row r="16" spans="1:7" ht="19.5" customHeight="1">
      <c r="A16" s="33" t="s">
        <v>1</v>
      </c>
      <c r="B16" s="60">
        <v>164.7</v>
      </c>
      <c r="C16" s="59">
        <v>164.7</v>
      </c>
      <c r="D16" s="1"/>
      <c r="E16" s="1"/>
      <c r="F16" s="1"/>
      <c r="G16" s="1"/>
    </row>
    <row r="17" spans="1:7" ht="19.5" customHeight="1">
      <c r="A17" s="33" t="s">
        <v>2</v>
      </c>
      <c r="B17" s="60">
        <v>156.33</v>
      </c>
      <c r="C17" s="59">
        <v>156.33</v>
      </c>
      <c r="D17" s="1"/>
      <c r="E17" s="1"/>
      <c r="F17" s="1"/>
      <c r="G17" s="1"/>
    </row>
    <row r="18" spans="1:7" ht="19.5" customHeight="1">
      <c r="A18" s="1" t="s">
        <v>12</v>
      </c>
      <c r="B18" s="43">
        <v>156.69</v>
      </c>
      <c r="C18" s="59">
        <v>156.69</v>
      </c>
      <c r="D18" s="1"/>
      <c r="E18" s="1"/>
      <c r="F18" s="1"/>
      <c r="G18" s="1"/>
    </row>
    <row r="19" spans="1:7" ht="19.5" customHeight="1">
      <c r="A19" s="1" t="s">
        <v>6</v>
      </c>
      <c r="B19" s="43">
        <v>156.69</v>
      </c>
      <c r="C19" s="59">
        <v>156.69</v>
      </c>
      <c r="D19" s="1"/>
      <c r="E19" s="1"/>
      <c r="F19" s="1"/>
      <c r="G19" s="1"/>
    </row>
    <row r="20" spans="1:7" ht="19.5" customHeight="1">
      <c r="A20" s="1" t="s">
        <v>13</v>
      </c>
      <c r="B20" s="43">
        <v>156.69</v>
      </c>
      <c r="C20" s="59">
        <v>156.69</v>
      </c>
      <c r="D20" s="1"/>
      <c r="E20" s="1"/>
      <c r="F20" s="1"/>
      <c r="G20" s="1"/>
    </row>
    <row r="21" spans="1:7" ht="19.5" customHeight="1">
      <c r="A21" s="1" t="s">
        <v>7</v>
      </c>
      <c r="B21" s="43">
        <v>156.69</v>
      </c>
      <c r="C21" s="59">
        <v>156.69</v>
      </c>
      <c r="D21" s="1"/>
      <c r="E21" s="1"/>
      <c r="F21" s="1"/>
      <c r="G21" s="1"/>
    </row>
    <row r="22" spans="1:7" ht="19.5" customHeight="1">
      <c r="A22" s="1" t="s">
        <v>8</v>
      </c>
      <c r="B22" s="43">
        <v>156.69</v>
      </c>
      <c r="C22" s="59">
        <v>156.69</v>
      </c>
      <c r="D22" s="1"/>
      <c r="E22" s="1"/>
      <c r="F22" s="1"/>
      <c r="G22" s="1"/>
    </row>
    <row r="23" spans="1:7" ht="19.5" customHeight="1">
      <c r="A23" s="1" t="s">
        <v>19</v>
      </c>
      <c r="B23" s="43">
        <v>156.69</v>
      </c>
      <c r="C23" s="59">
        <v>156.69</v>
      </c>
      <c r="D23" s="1"/>
      <c r="E23" s="1"/>
      <c r="F23" s="1"/>
      <c r="G23" s="1"/>
    </row>
    <row r="24" spans="1:7" ht="19.5" customHeight="1">
      <c r="A24" s="1" t="s">
        <v>14</v>
      </c>
      <c r="B24" s="43">
        <v>164.7</v>
      </c>
      <c r="C24" s="59">
        <v>164.7</v>
      </c>
      <c r="D24" s="1"/>
      <c r="E24" s="1"/>
      <c r="F24" s="1"/>
      <c r="G24" s="1"/>
    </row>
    <row r="25" spans="1:7" ht="19.5" customHeight="1">
      <c r="A25" s="1" t="s">
        <v>9</v>
      </c>
      <c r="B25" s="43">
        <v>156.69</v>
      </c>
      <c r="C25" s="59">
        <v>156.69</v>
      </c>
      <c r="D25" s="1"/>
      <c r="E25" s="1"/>
      <c r="F25" s="1"/>
      <c r="G25" s="1"/>
    </row>
    <row r="26" spans="1:7" ht="19.5" customHeight="1">
      <c r="A26" s="1" t="s">
        <v>10</v>
      </c>
      <c r="B26" s="43">
        <v>156.69</v>
      </c>
      <c r="C26" s="59">
        <v>156.69</v>
      </c>
      <c r="D26" s="1"/>
      <c r="E26" s="1"/>
      <c r="F26" s="1"/>
      <c r="G26" s="1"/>
    </row>
    <row r="27" spans="1:7" ht="19.5" customHeight="1">
      <c r="A27" s="1" t="s">
        <v>15</v>
      </c>
      <c r="B27" s="43">
        <v>156.69</v>
      </c>
      <c r="C27" s="59">
        <v>156.69</v>
      </c>
      <c r="D27" s="1"/>
      <c r="E27" s="1"/>
      <c r="F27" s="1"/>
      <c r="G27" s="1"/>
    </row>
    <row r="28" spans="1:7" ht="19.5" customHeight="1">
      <c r="A28" s="1" t="s">
        <v>16</v>
      </c>
      <c r="B28" s="43">
        <v>156.69</v>
      </c>
      <c r="C28" s="59">
        <v>156.69</v>
      </c>
      <c r="D28" s="1"/>
      <c r="E28" s="1"/>
      <c r="F28" s="1"/>
      <c r="G28" s="1"/>
    </row>
    <row r="29" spans="1:7" ht="19.5" customHeight="1">
      <c r="A29" s="1" t="s">
        <v>11</v>
      </c>
      <c r="B29" s="43">
        <v>156.69</v>
      </c>
      <c r="C29" s="59">
        <v>156.69</v>
      </c>
      <c r="D29" s="1"/>
      <c r="E29" s="1"/>
      <c r="F29" s="1"/>
      <c r="G29" s="1"/>
    </row>
    <row r="30" spans="1:7" ht="19.5" customHeight="1">
      <c r="A30" s="1" t="s">
        <v>17</v>
      </c>
      <c r="B30" s="43">
        <v>156.69</v>
      </c>
      <c r="C30" s="59">
        <v>156.69</v>
      </c>
      <c r="D30" s="1"/>
      <c r="E30" s="1"/>
      <c r="F30" s="1"/>
      <c r="G30" s="1"/>
    </row>
    <row r="31" spans="1:7" ht="19.5" customHeight="1">
      <c r="A31" s="1" t="s">
        <v>18</v>
      </c>
      <c r="B31" s="43">
        <v>156.69</v>
      </c>
      <c r="C31" s="59">
        <v>156.69</v>
      </c>
      <c r="D31" s="1"/>
      <c r="E31" s="1"/>
      <c r="F31" s="1"/>
      <c r="G31" s="1"/>
    </row>
    <row r="32" spans="1:7" ht="24.75" customHeight="1">
      <c r="A32" s="36" t="s">
        <v>3</v>
      </c>
      <c r="B32" s="58">
        <f>SUM(B15:B31)</f>
        <v>2867.58</v>
      </c>
      <c r="C32" s="58">
        <f>SUM(C15:C31)</f>
        <v>2867.58</v>
      </c>
      <c r="D32" s="1"/>
      <c r="E32" s="1"/>
      <c r="F32" s="1"/>
      <c r="G32" s="1"/>
    </row>
  </sheetData>
  <sheetProtection/>
  <mergeCells count="2">
    <mergeCell ref="A6:C6"/>
    <mergeCell ref="A8:C8"/>
  </mergeCells>
  <printOptions horizontalCentered="1"/>
  <pageMargins left="0.984251968503937" right="0.7874015748031497" top="0.984251968503937" bottom="0.7874015748031497" header="0.5511811023622047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G19"/>
  <sheetViews>
    <sheetView view="pageBreakPreview" zoomScaleSheetLayoutView="100" workbookViewId="0" topLeftCell="A1">
      <selection activeCell="A1" sqref="A1:C19"/>
    </sheetView>
  </sheetViews>
  <sheetFormatPr defaultColWidth="9.00390625" defaultRowHeight="12.75"/>
  <cols>
    <col min="1" max="1" width="37.375" style="7" customWidth="1"/>
    <col min="2" max="2" width="22.875" style="7" customWidth="1"/>
    <col min="3" max="3" width="24.00390625" style="14" customWidth="1"/>
    <col min="4" max="4" width="12.375" style="7" bestFit="1" customWidth="1"/>
    <col min="5" max="5" width="9.125" style="7" customWidth="1"/>
    <col min="6" max="7" width="10.00390625" style="7" bestFit="1" customWidth="1"/>
    <col min="8" max="16384" width="9.125" style="1" customWidth="1"/>
  </cols>
  <sheetData>
    <row r="1" spans="1:7" ht="18" customHeight="1">
      <c r="A1" s="29"/>
      <c r="B1" s="29"/>
      <c r="C1" s="20" t="s">
        <v>158</v>
      </c>
      <c r="D1" s="1"/>
      <c r="E1" s="1"/>
      <c r="F1" s="1"/>
      <c r="G1" s="1"/>
    </row>
    <row r="2" spans="1:7" ht="17.25" customHeight="1">
      <c r="A2" s="29"/>
      <c r="B2" s="29"/>
      <c r="C2" s="20" t="s">
        <v>41</v>
      </c>
      <c r="D2" s="1"/>
      <c r="E2" s="1"/>
      <c r="F2" s="1"/>
      <c r="G2" s="1"/>
    </row>
    <row r="3" spans="1:7" ht="17.25" customHeight="1">
      <c r="A3" s="29"/>
      <c r="B3" s="29"/>
      <c r="C3" s="20"/>
      <c r="D3" s="1"/>
      <c r="E3" s="1"/>
      <c r="F3" s="1"/>
      <c r="G3" s="1"/>
    </row>
    <row r="4" spans="1:7" ht="17.25" customHeight="1">
      <c r="A4" s="29"/>
      <c r="B4" s="29"/>
      <c r="C4" s="20"/>
      <c r="D4" s="1"/>
      <c r="E4" s="1"/>
      <c r="F4" s="1"/>
      <c r="G4" s="1"/>
    </row>
    <row r="5" spans="1:7" ht="18.75" customHeight="1">
      <c r="A5" s="160" t="s">
        <v>5</v>
      </c>
      <c r="B5" s="160"/>
      <c r="C5" s="160"/>
      <c r="D5" s="1"/>
      <c r="E5" s="1"/>
      <c r="F5" s="1"/>
      <c r="G5" s="1"/>
    </row>
    <row r="6" spans="1:7" ht="18.75" customHeight="1">
      <c r="A6" s="48"/>
      <c r="B6" s="48"/>
      <c r="C6" s="48"/>
      <c r="D6" s="1"/>
      <c r="E6" s="1"/>
      <c r="F6" s="1"/>
      <c r="G6" s="1"/>
    </row>
    <row r="7" spans="1:7" ht="265.5" customHeight="1">
      <c r="A7" s="161" t="s">
        <v>202</v>
      </c>
      <c r="B7" s="161"/>
      <c r="C7" s="161"/>
      <c r="D7" s="1"/>
      <c r="E7" s="1"/>
      <c r="F7" s="1"/>
      <c r="G7" s="1"/>
    </row>
    <row r="8" spans="1:7" ht="18.75" customHeight="1">
      <c r="A8" s="69"/>
      <c r="B8" s="69"/>
      <c r="C8" s="69"/>
      <c r="D8" s="1"/>
      <c r="E8" s="1"/>
      <c r="F8" s="1"/>
      <c r="G8" s="1"/>
    </row>
    <row r="9" spans="1:7" ht="18" customHeight="1">
      <c r="A9" s="29"/>
      <c r="B9" s="29"/>
      <c r="C9" s="20"/>
      <c r="D9" s="1"/>
      <c r="E9" s="1"/>
      <c r="F9" s="1"/>
      <c r="G9" s="1"/>
    </row>
    <row r="10" spans="1:7" ht="24.75" customHeight="1">
      <c r="A10" s="27"/>
      <c r="B10" s="27"/>
      <c r="C10" s="63" t="s">
        <v>0</v>
      </c>
      <c r="D10" s="1"/>
      <c r="E10" s="1"/>
      <c r="F10" s="1"/>
      <c r="G10" s="1"/>
    </row>
    <row r="11" spans="1:7" ht="45.75" customHeight="1">
      <c r="A11" s="62" t="s">
        <v>157</v>
      </c>
      <c r="B11" s="61" t="s">
        <v>22</v>
      </c>
      <c r="C11" s="49" t="s">
        <v>173</v>
      </c>
      <c r="D11" s="1"/>
      <c r="E11" s="1"/>
      <c r="F11" s="1"/>
      <c r="G11" s="1"/>
    </row>
    <row r="12" spans="1:7" ht="9" customHeight="1">
      <c r="A12" s="26"/>
      <c r="B12" s="26"/>
      <c r="C12" s="1"/>
      <c r="D12" s="1"/>
      <c r="E12" s="1"/>
      <c r="F12" s="1"/>
      <c r="G12" s="1"/>
    </row>
    <row r="13" spans="1:7" ht="19.5" customHeight="1">
      <c r="A13" s="33" t="s">
        <v>20</v>
      </c>
      <c r="B13" s="65">
        <v>2089.08</v>
      </c>
      <c r="C13" s="58">
        <v>2089.08</v>
      </c>
      <c r="D13" s="1"/>
      <c r="E13" s="1"/>
      <c r="F13" s="1"/>
      <c r="G13" s="1"/>
    </row>
    <row r="14" spans="1:7" ht="19.5" customHeight="1">
      <c r="A14" s="33" t="s">
        <v>2</v>
      </c>
      <c r="B14" s="65">
        <v>435.87</v>
      </c>
      <c r="C14" s="58">
        <v>435.87</v>
      </c>
      <c r="D14" s="1"/>
      <c r="E14" s="1"/>
      <c r="F14" s="1"/>
      <c r="G14" s="1"/>
    </row>
    <row r="15" spans="1:7" ht="19.5" customHeight="1">
      <c r="A15" s="1" t="s">
        <v>6</v>
      </c>
      <c r="B15" s="36">
        <v>4.77</v>
      </c>
      <c r="C15" s="58">
        <v>4.77</v>
      </c>
      <c r="D15" s="1"/>
      <c r="E15" s="1"/>
      <c r="F15" s="1"/>
      <c r="G15" s="1"/>
    </row>
    <row r="16" spans="1:7" ht="19.5" customHeight="1">
      <c r="A16" s="1" t="s">
        <v>14</v>
      </c>
      <c r="B16" s="36">
        <v>450.45</v>
      </c>
      <c r="C16" s="58">
        <v>450.45</v>
      </c>
      <c r="D16" s="1"/>
      <c r="E16" s="1"/>
      <c r="F16" s="1"/>
      <c r="G16" s="1"/>
    </row>
    <row r="17" spans="1:7" ht="19.5" customHeight="1">
      <c r="A17" s="1" t="s">
        <v>10</v>
      </c>
      <c r="B17" s="36">
        <v>22.5</v>
      </c>
      <c r="C17" s="58">
        <v>22.5</v>
      </c>
      <c r="D17" s="1"/>
      <c r="E17" s="1"/>
      <c r="F17" s="1"/>
      <c r="G17" s="1"/>
    </row>
    <row r="18" spans="1:7" ht="19.5" customHeight="1">
      <c r="A18" s="1" t="s">
        <v>11</v>
      </c>
      <c r="B18" s="36">
        <v>22.5</v>
      </c>
      <c r="C18" s="58">
        <v>22.5</v>
      </c>
      <c r="D18" s="1"/>
      <c r="E18" s="1"/>
      <c r="F18" s="1"/>
      <c r="G18" s="1"/>
    </row>
    <row r="19" spans="1:7" ht="24" customHeight="1">
      <c r="A19" s="1" t="s">
        <v>3</v>
      </c>
      <c r="B19" s="58">
        <f>SUM(B13:B18)</f>
        <v>3025.17</v>
      </c>
      <c r="C19" s="58">
        <f>SUM(C13:C18)</f>
        <v>3025.17</v>
      </c>
      <c r="D19" s="1"/>
      <c r="E19" s="1"/>
      <c r="F19" s="1"/>
      <c r="G19" s="1"/>
    </row>
  </sheetData>
  <sheetProtection/>
  <mergeCells count="2">
    <mergeCell ref="A5:C5"/>
    <mergeCell ref="A7:C7"/>
  </mergeCells>
  <printOptions horizontalCentered="1"/>
  <pageMargins left="0.984251968503937" right="0.7874015748031497" top="0.984251968503937" bottom="0.7874015748031497" header="0.5511811023622047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G28"/>
  <sheetViews>
    <sheetView view="pageBreakPreview" zoomScaleSheetLayoutView="100" workbookViewId="0" topLeftCell="A1">
      <selection activeCell="A1" sqref="A1:C28"/>
    </sheetView>
  </sheetViews>
  <sheetFormatPr defaultColWidth="9.00390625" defaultRowHeight="12.75"/>
  <cols>
    <col min="1" max="1" width="39.75390625" style="7" customWidth="1"/>
    <col min="2" max="2" width="22.125" style="7" customWidth="1"/>
    <col min="3" max="3" width="22.375" style="14" customWidth="1"/>
    <col min="4" max="4" width="12.375" style="7" bestFit="1" customWidth="1"/>
    <col min="5" max="5" width="9.125" style="7" customWidth="1"/>
    <col min="6" max="7" width="10.00390625" style="7" bestFit="1" customWidth="1"/>
    <col min="8" max="16384" width="9.125" style="1" customWidth="1"/>
  </cols>
  <sheetData>
    <row r="1" s="27" customFormat="1" ht="18" customHeight="1">
      <c r="C1" s="20" t="s">
        <v>160</v>
      </c>
    </row>
    <row r="2" spans="1:3" s="27" customFormat="1" ht="18" customHeight="1">
      <c r="A2" s="25"/>
      <c r="B2" s="25"/>
      <c r="C2" s="20" t="s">
        <v>41</v>
      </c>
    </row>
    <row r="3" spans="1:7" ht="36" customHeight="1">
      <c r="A3" s="29"/>
      <c r="B3" s="29"/>
      <c r="C3" s="20"/>
      <c r="D3" s="1"/>
      <c r="E3" s="1"/>
      <c r="F3" s="1"/>
      <c r="G3" s="1"/>
    </row>
    <row r="4" spans="1:7" ht="18.75">
      <c r="A4" s="160" t="s">
        <v>5</v>
      </c>
      <c r="B4" s="160"/>
      <c r="C4" s="160"/>
      <c r="D4" s="1"/>
      <c r="E4" s="1"/>
      <c r="F4" s="1"/>
      <c r="G4" s="1"/>
    </row>
    <row r="5" spans="1:7" ht="18.75">
      <c r="A5" s="48"/>
      <c r="B5" s="48"/>
      <c r="C5" s="48"/>
      <c r="D5" s="1"/>
      <c r="E5" s="1"/>
      <c r="F5" s="1"/>
      <c r="G5" s="1"/>
    </row>
    <row r="6" spans="1:3" s="27" customFormat="1" ht="189.75" customHeight="1">
      <c r="A6" s="166" t="s">
        <v>183</v>
      </c>
      <c r="B6" s="166"/>
      <c r="C6" s="166"/>
    </row>
    <row r="7" spans="1:7" ht="39" customHeight="1">
      <c r="A7" s="29"/>
      <c r="B7" s="29"/>
      <c r="C7" s="20"/>
      <c r="D7" s="1"/>
      <c r="E7" s="1"/>
      <c r="F7" s="1"/>
      <c r="G7" s="1"/>
    </row>
    <row r="8" spans="1:7" ht="18.75" customHeight="1">
      <c r="A8" s="66"/>
      <c r="B8" s="66"/>
      <c r="C8" s="67" t="s">
        <v>0</v>
      </c>
      <c r="D8" s="1"/>
      <c r="E8" s="1"/>
      <c r="F8" s="1"/>
      <c r="G8" s="1"/>
    </row>
    <row r="9" spans="1:7" ht="42" customHeight="1">
      <c r="A9" s="62" t="s">
        <v>157</v>
      </c>
      <c r="B9" s="61" t="s">
        <v>22</v>
      </c>
      <c r="C9" s="49" t="s">
        <v>173</v>
      </c>
      <c r="D9" s="1"/>
      <c r="E9" s="1"/>
      <c r="F9" s="1"/>
      <c r="G9" s="1"/>
    </row>
    <row r="10" spans="1:7" ht="6.75" customHeight="1">
      <c r="A10" s="26"/>
      <c r="B10" s="26"/>
      <c r="C10" s="1"/>
      <c r="D10" s="1"/>
      <c r="E10" s="1"/>
      <c r="F10" s="1"/>
      <c r="G10" s="1"/>
    </row>
    <row r="11" spans="1:7" ht="19.5" customHeight="1">
      <c r="A11" s="33" t="s">
        <v>20</v>
      </c>
      <c r="B11" s="37">
        <v>732635.73</v>
      </c>
      <c r="C11" s="37">
        <v>732635.73</v>
      </c>
      <c r="D11" s="1"/>
      <c r="E11" s="1"/>
      <c r="F11" s="1"/>
      <c r="G11" s="1"/>
    </row>
    <row r="12" spans="1:3" s="53" customFormat="1" ht="19.5" customHeight="1">
      <c r="A12" s="33" t="s">
        <v>1</v>
      </c>
      <c r="B12" s="37">
        <v>204967.62</v>
      </c>
      <c r="C12" s="37">
        <v>204967.62</v>
      </c>
    </row>
    <row r="13" spans="1:7" ht="19.5" customHeight="1">
      <c r="A13" s="33" t="s">
        <v>2</v>
      </c>
      <c r="B13" s="37">
        <v>81394.56</v>
      </c>
      <c r="C13" s="37">
        <v>81394.56</v>
      </c>
      <c r="D13" s="1"/>
      <c r="E13" s="1"/>
      <c r="F13" s="1"/>
      <c r="G13" s="1"/>
    </row>
    <row r="14" spans="1:7" ht="19.5" customHeight="1">
      <c r="A14" s="1" t="s">
        <v>12</v>
      </c>
      <c r="B14" s="58">
        <v>61646.58</v>
      </c>
      <c r="C14" s="37">
        <v>61646.58</v>
      </c>
      <c r="D14" s="1"/>
      <c r="E14" s="1"/>
      <c r="F14" s="1"/>
      <c r="G14" s="1"/>
    </row>
    <row r="15" spans="1:7" ht="19.5" customHeight="1">
      <c r="A15" s="1" t="s">
        <v>6</v>
      </c>
      <c r="B15" s="58">
        <v>15966.81</v>
      </c>
      <c r="C15" s="37">
        <v>15966.81</v>
      </c>
      <c r="D15" s="1"/>
      <c r="E15" s="1"/>
      <c r="F15" s="1"/>
      <c r="G15" s="1"/>
    </row>
    <row r="16" spans="1:7" ht="19.5" customHeight="1">
      <c r="A16" s="1" t="s">
        <v>13</v>
      </c>
      <c r="B16" s="58">
        <v>124942.05</v>
      </c>
      <c r="C16" s="37">
        <v>124942.05</v>
      </c>
      <c r="D16" s="1"/>
      <c r="E16" s="1"/>
      <c r="F16" s="1"/>
      <c r="G16" s="1"/>
    </row>
    <row r="17" spans="1:7" ht="19.5" customHeight="1">
      <c r="A17" s="1" t="s">
        <v>7</v>
      </c>
      <c r="B17" s="58">
        <v>19908.72</v>
      </c>
      <c r="C17" s="37">
        <v>19908.72</v>
      </c>
      <c r="D17" s="1"/>
      <c r="E17" s="1"/>
      <c r="F17" s="1"/>
      <c r="G17" s="1"/>
    </row>
    <row r="18" spans="1:7" ht="19.5" customHeight="1">
      <c r="A18" s="1" t="s">
        <v>8</v>
      </c>
      <c r="B18" s="58">
        <v>32545.8</v>
      </c>
      <c r="C18" s="37">
        <v>32545.8</v>
      </c>
      <c r="D18" s="1"/>
      <c r="E18" s="1"/>
      <c r="F18" s="1"/>
      <c r="G18" s="1"/>
    </row>
    <row r="19" spans="1:7" ht="19.5" customHeight="1">
      <c r="A19" s="1" t="s">
        <v>19</v>
      </c>
      <c r="B19" s="58">
        <v>53349.21</v>
      </c>
      <c r="C19" s="37">
        <v>53349.21</v>
      </c>
      <c r="D19" s="1"/>
      <c r="E19" s="1"/>
      <c r="F19" s="1"/>
      <c r="G19" s="1"/>
    </row>
    <row r="20" spans="1:7" ht="19.5" customHeight="1">
      <c r="A20" s="1" t="s">
        <v>14</v>
      </c>
      <c r="B20" s="58">
        <v>233000.82</v>
      </c>
      <c r="C20" s="37">
        <v>233000.82</v>
      </c>
      <c r="D20" s="1"/>
      <c r="E20" s="1"/>
      <c r="F20" s="1"/>
      <c r="G20" s="1"/>
    </row>
    <row r="21" spans="1:7" ht="19.5" customHeight="1">
      <c r="A21" s="1" t="s">
        <v>9</v>
      </c>
      <c r="B21" s="58">
        <v>30915.18</v>
      </c>
      <c r="C21" s="37">
        <v>30915.18</v>
      </c>
      <c r="D21" s="1"/>
      <c r="E21" s="1"/>
      <c r="F21" s="1"/>
      <c r="G21" s="1"/>
    </row>
    <row r="22" spans="1:7" ht="19.5" customHeight="1">
      <c r="A22" s="1" t="s">
        <v>10</v>
      </c>
      <c r="B22" s="58">
        <v>41262.39</v>
      </c>
      <c r="C22" s="37">
        <v>41262.39</v>
      </c>
      <c r="D22" s="1"/>
      <c r="E22" s="1"/>
      <c r="F22" s="1"/>
      <c r="G22" s="1"/>
    </row>
    <row r="23" spans="1:7" ht="19.5" customHeight="1">
      <c r="A23" s="1" t="s">
        <v>15</v>
      </c>
      <c r="B23" s="58">
        <v>30898.08</v>
      </c>
      <c r="C23" s="37">
        <v>30898.08</v>
      </c>
      <c r="D23" s="1"/>
      <c r="E23" s="1"/>
      <c r="F23" s="1"/>
      <c r="G23" s="1"/>
    </row>
    <row r="24" spans="1:7" ht="19.5" customHeight="1">
      <c r="A24" s="1" t="s">
        <v>16</v>
      </c>
      <c r="B24" s="58">
        <v>29392.65</v>
      </c>
      <c r="C24" s="37">
        <v>29392.65</v>
      </c>
      <c r="D24" s="1"/>
      <c r="E24" s="1"/>
      <c r="F24" s="1"/>
      <c r="G24" s="1"/>
    </row>
    <row r="25" spans="1:7" ht="19.5" customHeight="1">
      <c r="A25" s="1" t="s">
        <v>11</v>
      </c>
      <c r="B25" s="58">
        <v>44140.05</v>
      </c>
      <c r="C25" s="37">
        <v>44140.05</v>
      </c>
      <c r="D25" s="1"/>
      <c r="E25" s="1"/>
      <c r="F25" s="1"/>
      <c r="G25" s="1"/>
    </row>
    <row r="26" spans="1:7" ht="19.5" customHeight="1">
      <c r="A26" s="1" t="s">
        <v>17</v>
      </c>
      <c r="B26" s="58">
        <v>73680.57</v>
      </c>
      <c r="C26" s="37">
        <v>73680.57</v>
      </c>
      <c r="D26" s="1"/>
      <c r="E26" s="1"/>
      <c r="F26" s="1"/>
      <c r="G26" s="1"/>
    </row>
    <row r="27" spans="1:7" ht="19.5" customHeight="1">
      <c r="A27" s="1" t="s">
        <v>18</v>
      </c>
      <c r="B27" s="58">
        <v>11866.59</v>
      </c>
      <c r="C27" s="37">
        <v>11866.59</v>
      </c>
      <c r="D27" s="1"/>
      <c r="E27" s="1"/>
      <c r="F27" s="1"/>
      <c r="G27" s="1"/>
    </row>
    <row r="28" spans="1:7" ht="24.75" customHeight="1">
      <c r="A28" s="27" t="s">
        <v>3</v>
      </c>
      <c r="B28" s="58">
        <f>SUM(B11:B27)</f>
        <v>1822513.41</v>
      </c>
      <c r="C28" s="58">
        <f>SUM(C11:C27)</f>
        <v>1822513.41</v>
      </c>
      <c r="D28" s="1"/>
      <c r="E28" s="1"/>
      <c r="F28" s="1"/>
      <c r="G28" s="1"/>
    </row>
  </sheetData>
  <sheetProtection/>
  <mergeCells count="2">
    <mergeCell ref="A4:C4"/>
    <mergeCell ref="A6:C6"/>
  </mergeCells>
  <printOptions horizontalCentered="1"/>
  <pageMargins left="0.984251968503937" right="0.7874015748031497" top="0.984251968503937" bottom="0.7874015748031497" header="0.5511811023622047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C23"/>
  <sheetViews>
    <sheetView view="pageBreakPreview" zoomScaleSheetLayoutView="100" workbookViewId="0" topLeftCell="A1">
      <selection activeCell="A1" sqref="A1:C22"/>
    </sheetView>
  </sheetViews>
  <sheetFormatPr defaultColWidth="9.00390625" defaultRowHeight="12.75"/>
  <cols>
    <col min="1" max="1" width="33.625" style="7" customWidth="1"/>
    <col min="2" max="2" width="24.00390625" style="7" customWidth="1"/>
    <col min="3" max="3" width="24.00390625" style="14" customWidth="1"/>
    <col min="4" max="4" width="12.375" style="7" bestFit="1" customWidth="1"/>
    <col min="5" max="5" width="9.125" style="7" customWidth="1"/>
    <col min="6" max="7" width="10.00390625" style="7" bestFit="1" customWidth="1"/>
    <col min="8" max="16384" width="9.125" style="1" customWidth="1"/>
  </cols>
  <sheetData>
    <row r="1" spans="1:3" ht="18.75">
      <c r="A1" s="29"/>
      <c r="B1" s="29"/>
      <c r="C1" s="20" t="s">
        <v>185</v>
      </c>
    </row>
    <row r="2" spans="1:3" ht="18.75">
      <c r="A2" s="29"/>
      <c r="B2" s="29"/>
      <c r="C2" s="20" t="s">
        <v>41</v>
      </c>
    </row>
    <row r="3" spans="1:3" ht="18.75">
      <c r="A3" s="29"/>
      <c r="B3" s="29"/>
      <c r="C3" s="20"/>
    </row>
    <row r="4" spans="1:3" ht="18.75">
      <c r="A4" s="29"/>
      <c r="B4" s="29"/>
      <c r="C4" s="20"/>
    </row>
    <row r="5" spans="1:3" ht="18.75">
      <c r="A5" s="29"/>
      <c r="B5" s="29"/>
      <c r="C5" s="20"/>
    </row>
    <row r="6" spans="1:3" s="7" customFormat="1" ht="18.75">
      <c r="A6" s="160" t="s">
        <v>5</v>
      </c>
      <c r="B6" s="160"/>
      <c r="C6" s="160"/>
    </row>
    <row r="7" spans="1:3" s="7" customFormat="1" ht="18.75">
      <c r="A7" s="48"/>
      <c r="B7" s="48"/>
      <c r="C7" s="64"/>
    </row>
    <row r="8" spans="1:3" s="7" customFormat="1" ht="118.5" customHeight="1">
      <c r="A8" s="161" t="s">
        <v>184</v>
      </c>
      <c r="B8" s="161"/>
      <c r="C8" s="161"/>
    </row>
    <row r="9" spans="1:3" s="7" customFormat="1" ht="18.75">
      <c r="A9" s="29"/>
      <c r="B9" s="29"/>
      <c r="C9" s="20"/>
    </row>
    <row r="10" spans="1:3" s="7" customFormat="1" ht="18.75">
      <c r="A10" s="29"/>
      <c r="B10" s="29"/>
      <c r="C10" s="20"/>
    </row>
    <row r="11" spans="1:3" s="7" customFormat="1" ht="18.75">
      <c r="A11" s="29"/>
      <c r="B11" s="29"/>
      <c r="C11" s="20"/>
    </row>
    <row r="12" spans="1:3" s="7" customFormat="1" ht="18.75">
      <c r="A12" s="27"/>
      <c r="B12" s="27"/>
      <c r="C12" s="63" t="s">
        <v>0</v>
      </c>
    </row>
    <row r="13" spans="1:3" s="7" customFormat="1" ht="67.5" customHeight="1">
      <c r="A13" s="62" t="s">
        <v>157</v>
      </c>
      <c r="B13" s="61" t="s">
        <v>22</v>
      </c>
      <c r="C13" s="49" t="s">
        <v>173</v>
      </c>
    </row>
    <row r="14" spans="1:3" s="7" customFormat="1" ht="9.75" customHeight="1">
      <c r="A14" s="26"/>
      <c r="B14" s="26"/>
      <c r="C14" s="1"/>
    </row>
    <row r="15" spans="1:3" s="7" customFormat="1" ht="18.75">
      <c r="A15" s="33" t="s">
        <v>20</v>
      </c>
      <c r="B15" s="65">
        <v>574.92</v>
      </c>
      <c r="C15" s="58">
        <v>574.92</v>
      </c>
    </row>
    <row r="16" spans="1:3" s="7" customFormat="1" ht="18.75">
      <c r="A16" s="1" t="s">
        <v>26</v>
      </c>
      <c r="B16" s="36">
        <v>165.87</v>
      </c>
      <c r="C16" s="58">
        <v>165.87</v>
      </c>
    </row>
    <row r="17" spans="1:3" s="7" customFormat="1" ht="18.75">
      <c r="A17" s="1" t="s">
        <v>30</v>
      </c>
      <c r="B17" s="36">
        <v>275.85</v>
      </c>
      <c r="C17" s="58">
        <v>275.85</v>
      </c>
    </row>
    <row r="18" spans="1:3" s="7" customFormat="1" ht="18.75">
      <c r="A18" s="1" t="s">
        <v>9</v>
      </c>
      <c r="B18" s="36">
        <v>179.55</v>
      </c>
      <c r="C18" s="58">
        <v>179.55</v>
      </c>
    </row>
    <row r="19" spans="1:3" s="7" customFormat="1" ht="18.75">
      <c r="A19" s="1" t="s">
        <v>16</v>
      </c>
      <c r="B19" s="36">
        <v>993.69</v>
      </c>
      <c r="C19" s="58">
        <v>993.69</v>
      </c>
    </row>
    <row r="20" spans="1:3" s="7" customFormat="1" ht="18.75">
      <c r="A20" s="1" t="s">
        <v>17</v>
      </c>
      <c r="B20" s="36">
        <v>165.87</v>
      </c>
      <c r="C20" s="58">
        <v>165.87</v>
      </c>
    </row>
    <row r="21" spans="1:3" s="7" customFormat="1" ht="26.25" customHeight="1">
      <c r="A21" s="1" t="s">
        <v>3</v>
      </c>
      <c r="B21" s="58">
        <f>SUM(B15:B20)</f>
        <v>2355.75</v>
      </c>
      <c r="C21" s="58">
        <f>SUM(C15:C20)</f>
        <v>2355.75</v>
      </c>
    </row>
    <row r="22" spans="1:3" s="7" customFormat="1" ht="18.75">
      <c r="A22" s="1"/>
      <c r="B22" s="59"/>
      <c r="C22" s="41"/>
    </row>
    <row r="23" spans="1:3" s="7" customFormat="1" ht="18.75">
      <c r="A23" s="1"/>
      <c r="B23" s="41"/>
      <c r="C23" s="41"/>
    </row>
  </sheetData>
  <sheetProtection/>
  <mergeCells count="2">
    <mergeCell ref="A6:C6"/>
    <mergeCell ref="A8:C8"/>
  </mergeCells>
  <printOptions horizontalCentered="1"/>
  <pageMargins left="0.984251968503937" right="0.7874015748031497" top="0.984251968503937" bottom="0.7874015748031497" header="0.5511811023622047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F41"/>
  <sheetViews>
    <sheetView view="pageBreakPreview" zoomScale="90" zoomScaleSheetLayoutView="90" zoomScalePageLayoutView="0" workbookViewId="0" topLeftCell="A1">
      <selection activeCell="A1" sqref="A1:C32"/>
    </sheetView>
  </sheetViews>
  <sheetFormatPr defaultColWidth="9.00390625" defaultRowHeight="12.75"/>
  <cols>
    <col min="1" max="1" width="42.75390625" style="7" customWidth="1"/>
    <col min="2" max="2" width="20.875" style="7" customWidth="1"/>
    <col min="3" max="3" width="20.75390625" style="14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9.5" customHeight="1">
      <c r="A1" s="8"/>
      <c r="B1" s="8"/>
      <c r="C1" s="136" t="s">
        <v>159</v>
      </c>
    </row>
    <row r="2" spans="1:3" ht="18.75" customHeight="1">
      <c r="A2" s="8"/>
      <c r="B2" s="8"/>
      <c r="C2" s="70" t="s">
        <v>41</v>
      </c>
    </row>
    <row r="3" spans="1:3" ht="18.75" customHeight="1">
      <c r="A3" s="8"/>
      <c r="B3" s="8"/>
      <c r="C3" s="73"/>
    </row>
    <row r="4" spans="1:3" ht="18.75" customHeight="1">
      <c r="A4" s="8"/>
      <c r="B4" s="8"/>
      <c r="C4" s="84"/>
    </row>
    <row r="5" spans="1:3" ht="18.75" customHeight="1">
      <c r="A5" s="8"/>
      <c r="B5" s="8"/>
      <c r="C5" s="84"/>
    </row>
    <row r="6" spans="1:3" ht="18.75">
      <c r="A6" s="147" t="s">
        <v>5</v>
      </c>
      <c r="B6" s="147"/>
      <c r="C6" s="147"/>
    </row>
    <row r="7" spans="1:3" ht="18.75">
      <c r="A7" s="85"/>
      <c r="B7" s="85"/>
      <c r="C7" s="85"/>
    </row>
    <row r="8" spans="1:3" ht="91.5" customHeight="1">
      <c r="A8" s="149" t="s">
        <v>174</v>
      </c>
      <c r="B8" s="149"/>
      <c r="C8" s="149"/>
    </row>
    <row r="9" spans="1:3" ht="19.5" customHeight="1">
      <c r="A9" s="89"/>
      <c r="B9" s="89"/>
      <c r="C9" s="89"/>
    </row>
    <row r="10" spans="1:3" ht="19.5" customHeight="1">
      <c r="A10" s="89"/>
      <c r="B10" s="89"/>
      <c r="C10" s="89"/>
    </row>
    <row r="11" spans="1:3" ht="19.5" customHeight="1">
      <c r="A11" s="89"/>
      <c r="B11" s="89"/>
      <c r="C11" s="89"/>
    </row>
    <row r="12" spans="1:3" ht="22.5" customHeight="1">
      <c r="A12" s="3"/>
      <c r="B12" s="72"/>
      <c r="C12" s="86" t="s">
        <v>0</v>
      </c>
    </row>
    <row r="13" spans="1:3" ht="42.75" customHeight="1">
      <c r="A13" s="10" t="s">
        <v>4</v>
      </c>
      <c r="B13" s="88" t="s">
        <v>22</v>
      </c>
      <c r="C13" s="87" t="s">
        <v>173</v>
      </c>
    </row>
    <row r="14" spans="1:3" ht="7.5" customHeight="1">
      <c r="A14" s="11"/>
      <c r="B14" s="11"/>
      <c r="C14" s="12"/>
    </row>
    <row r="15" spans="1:3" ht="19.5" customHeight="1">
      <c r="A15" s="1" t="s">
        <v>20</v>
      </c>
      <c r="B15" s="2">
        <v>2402.9</v>
      </c>
      <c r="C15" s="2">
        <v>2402.9</v>
      </c>
    </row>
    <row r="16" spans="1:3" ht="19.5" customHeight="1">
      <c r="A16" s="1" t="s">
        <v>1</v>
      </c>
      <c r="B16" s="2">
        <v>718.5</v>
      </c>
      <c r="C16" s="2">
        <v>718.5</v>
      </c>
    </row>
    <row r="17" spans="1:3" ht="19.5" customHeight="1">
      <c r="A17" s="1" t="s">
        <v>2</v>
      </c>
      <c r="B17" s="2">
        <v>422.9</v>
      </c>
      <c r="C17" s="2">
        <v>422.9</v>
      </c>
    </row>
    <row r="18" spans="1:3" ht="19.5" customHeight="1">
      <c r="A18" s="1" t="s">
        <v>12</v>
      </c>
      <c r="B18" s="2">
        <v>464</v>
      </c>
      <c r="C18" s="2">
        <v>464</v>
      </c>
    </row>
    <row r="19" spans="1:3" ht="19.5" customHeight="1">
      <c r="A19" s="1" t="s">
        <v>6</v>
      </c>
      <c r="B19" s="2">
        <v>697.5</v>
      </c>
      <c r="C19" s="2">
        <v>697.5</v>
      </c>
    </row>
    <row r="20" spans="1:3" ht="19.5" customHeight="1">
      <c r="A20" s="1" t="s">
        <v>13</v>
      </c>
      <c r="B20" s="2">
        <v>630.4</v>
      </c>
      <c r="C20" s="2">
        <v>630.4</v>
      </c>
    </row>
    <row r="21" spans="1:3" ht="19.5" customHeight="1">
      <c r="A21" s="1" t="s">
        <v>7</v>
      </c>
      <c r="B21" s="2">
        <v>150</v>
      </c>
      <c r="C21" s="2">
        <v>150</v>
      </c>
    </row>
    <row r="22" spans="1:3" ht="19.5" customHeight="1">
      <c r="A22" s="1" t="s">
        <v>8</v>
      </c>
      <c r="B22" s="2">
        <v>97.7</v>
      </c>
      <c r="C22" s="2">
        <v>97.7</v>
      </c>
    </row>
    <row r="23" spans="1:3" ht="19.5" customHeight="1">
      <c r="A23" s="1" t="s">
        <v>19</v>
      </c>
      <c r="B23" s="2">
        <v>208.1</v>
      </c>
      <c r="C23" s="2">
        <v>208.1</v>
      </c>
    </row>
    <row r="24" spans="1:3" ht="19.5" customHeight="1">
      <c r="A24" s="1" t="s">
        <v>14</v>
      </c>
      <c r="B24" s="2">
        <v>677.4</v>
      </c>
      <c r="C24" s="2">
        <v>677.4</v>
      </c>
    </row>
    <row r="25" spans="1:6" ht="19.5" customHeight="1">
      <c r="A25" s="1" t="s">
        <v>9</v>
      </c>
      <c r="B25" s="2">
        <v>313.2</v>
      </c>
      <c r="C25" s="2">
        <v>313.2</v>
      </c>
      <c r="F25" s="16"/>
    </row>
    <row r="26" spans="1:3" ht="19.5" customHeight="1">
      <c r="A26" s="1" t="s">
        <v>10</v>
      </c>
      <c r="B26" s="2">
        <v>314.1</v>
      </c>
      <c r="C26" s="2">
        <v>314.1</v>
      </c>
    </row>
    <row r="27" spans="1:3" ht="19.5" customHeight="1">
      <c r="A27" s="1" t="s">
        <v>15</v>
      </c>
      <c r="B27" s="2">
        <v>331.9</v>
      </c>
      <c r="C27" s="2">
        <v>331.9</v>
      </c>
    </row>
    <row r="28" spans="1:3" ht="19.5" customHeight="1">
      <c r="A28" s="1" t="s">
        <v>16</v>
      </c>
      <c r="B28" s="2">
        <v>266.8</v>
      </c>
      <c r="C28" s="2">
        <v>266.8</v>
      </c>
    </row>
    <row r="29" spans="1:3" ht="19.5" customHeight="1">
      <c r="A29" s="1" t="s">
        <v>11</v>
      </c>
      <c r="B29" s="2">
        <v>208.9</v>
      </c>
      <c r="C29" s="2">
        <v>208.9</v>
      </c>
    </row>
    <row r="30" spans="1:5" ht="21.75" customHeight="1">
      <c r="A30" s="1" t="s">
        <v>17</v>
      </c>
      <c r="B30" s="2">
        <v>287.5</v>
      </c>
      <c r="C30" s="2">
        <v>287.5</v>
      </c>
      <c r="E30" s="2"/>
    </row>
    <row r="31" spans="1:3" ht="18.75">
      <c r="A31" s="1" t="s">
        <v>18</v>
      </c>
      <c r="B31" s="2">
        <v>92.7</v>
      </c>
      <c r="C31" s="2">
        <v>92.7</v>
      </c>
    </row>
    <row r="32" spans="1:3" ht="27.75" customHeight="1">
      <c r="A32" s="1" t="s">
        <v>3</v>
      </c>
      <c r="B32" s="2">
        <f>SUM(B15:B31)</f>
        <v>8284.5</v>
      </c>
      <c r="C32" s="2">
        <f>SUM(C15:C31)</f>
        <v>8284.5</v>
      </c>
    </row>
    <row r="33" spans="1:3" ht="18.75">
      <c r="A33" s="1"/>
      <c r="B33" s="1"/>
      <c r="C33" s="25"/>
    </row>
    <row r="34" spans="1:3" ht="18.75">
      <c r="A34" s="1"/>
      <c r="B34" s="1"/>
      <c r="C34" s="25"/>
    </row>
    <row r="35" spans="1:3" ht="18.75">
      <c r="A35" s="1"/>
      <c r="B35" s="1"/>
      <c r="C35" s="25"/>
    </row>
    <row r="36" spans="1:3" ht="18.75">
      <c r="A36" s="1"/>
      <c r="B36" s="1"/>
      <c r="C36" s="25"/>
    </row>
    <row r="37" spans="1:3" ht="18.75">
      <c r="A37" s="1"/>
      <c r="B37" s="1"/>
      <c r="C37" s="25"/>
    </row>
    <row r="38" spans="1:3" ht="18.75">
      <c r="A38" s="1"/>
      <c r="B38" s="1"/>
      <c r="C38" s="25"/>
    </row>
    <row r="39" spans="1:3" ht="18.75">
      <c r="A39" s="1"/>
      <c r="B39" s="1"/>
      <c r="C39" s="25"/>
    </row>
    <row r="40" spans="1:3" ht="18.75">
      <c r="A40" s="1"/>
      <c r="B40" s="1"/>
      <c r="C40" s="25"/>
    </row>
    <row r="41" spans="1:3" ht="18.75">
      <c r="A41" s="1"/>
      <c r="B41" s="1"/>
      <c r="C41" s="25"/>
    </row>
  </sheetData>
  <sheetProtection/>
  <mergeCells count="2">
    <mergeCell ref="A6:C6"/>
    <mergeCell ref="A8:C8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MF-PurEL</cp:lastModifiedBy>
  <cp:lastPrinted>2022-12-07T13:15:31Z</cp:lastPrinted>
  <dcterms:created xsi:type="dcterms:W3CDTF">2008-08-27T11:02:35Z</dcterms:created>
  <dcterms:modified xsi:type="dcterms:W3CDTF">2022-12-07T13:30:12Z</dcterms:modified>
  <cp:category/>
  <cp:version/>
  <cp:contentType/>
  <cp:contentStatus/>
</cp:coreProperties>
</file>