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лица 10" sheetId="1" r:id="rId1"/>
    <sheet name="Таблица 11" sheetId="2" r:id="rId2"/>
  </sheets>
  <definedNames>
    <definedName name="_xlnm.Print_Titles" localSheetId="0">'Таблица 10'!$6:$8</definedName>
    <definedName name="_xlnm.Print_Titles" localSheetId="1">'Таблица 11'!$4:$5</definedName>
    <definedName name="Excel_BuiltIn_Print_Titles" localSheetId="0">'Таблица 10'!$6:$8</definedName>
    <definedName name="Excel_BuiltIn_Print_Titles" localSheetId="1">'Таблица 11'!$4:$5</definedName>
  </definedNames>
  <calcPr fullCalcOnLoad="1"/>
</workbook>
</file>

<file path=xl/sharedStrings.xml><?xml version="1.0" encoding="utf-8"?>
<sst xmlns="http://schemas.openxmlformats.org/spreadsheetml/2006/main" count="108" uniqueCount="66">
  <si>
    <t xml:space="preserve"> Таблица 10</t>
  </si>
  <si>
    <r>
      <rPr>
        <b/>
        <sz val="11"/>
        <color indexed="8"/>
        <rFont val="Times New Roman"/>
        <family val="1"/>
      </rPr>
      <t xml:space="preserve">Отчет об использовании бюджетных ассигнований бюджета </t>
    </r>
    <r>
      <rPr>
        <b/>
        <sz val="12"/>
        <rFont val="Times New Roman"/>
        <family val="1"/>
      </rPr>
      <t xml:space="preserve"> Мари-Турекского муниципального района</t>
    </r>
    <r>
      <rPr>
        <b/>
        <sz val="11"/>
        <color indexed="8"/>
        <rFont val="Times New Roman"/>
        <family val="1"/>
      </rPr>
      <t xml:space="preserve"> на реализацию  муниципальной  программы </t>
    </r>
    <r>
      <rPr>
        <b/>
        <sz val="12"/>
        <color indexed="8"/>
        <rFont val="Times New Roman"/>
        <family val="1"/>
      </rPr>
      <t xml:space="preserve">«Управление муниципальными финансами и муниципальным долгом  в Мари-Турекском муниципальном районе  на 2017 - 2025 годы» </t>
    </r>
    <r>
      <rPr>
        <b/>
        <sz val="11"/>
        <color indexed="8"/>
        <rFont val="Times New Roman"/>
        <family val="1"/>
      </rPr>
      <t>за 2021 год</t>
    </r>
  </si>
  <si>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</si>
  <si>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</si>
  <si>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</si>
  <si>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 xml:space="preserve">Код бюджетной классификации </t>
  </si>
  <si>
    <t>Расходы (тыс. рублей) по годам</t>
  </si>
  <si>
    <t>ГРБС</t>
  </si>
  <si>
    <t>РзПр</t>
  </si>
  <si>
    <t>ЦСР</t>
  </si>
  <si>
    <t>ВР</t>
  </si>
  <si>
    <t>сводная бюджетная роспись, план на 2021</t>
  </si>
  <si>
    <t>сводная бюджетная роспись (уточн. бюдж. назнач) на 31.12.2022</t>
  </si>
  <si>
    <t>кассовое исполнение на 01.01.2022</t>
  </si>
  <si>
    <t>% исп-я       к уточ.      назнач.</t>
  </si>
  <si>
    <t>Муниципальная  программа</t>
  </si>
  <si>
    <t>«Управление муниципальными финансами и муниципальным долгом  в Мари-Турекском муниципальном районе  на 2017 - 2025 годы»</t>
  </si>
  <si>
    <r>
      <rPr>
        <sz val="10.5"/>
        <color indexed="8"/>
        <rFont val="Times New Roman"/>
        <family val="1"/>
      </rPr>
      <t xml:space="preserve">ответственный исполнитель -  </t>
    </r>
    <r>
      <rPr>
        <sz val="10.5"/>
        <rFont val="Times New Roman"/>
        <family val="1"/>
      </rPr>
      <t>Финансовое управление администрации Мари-Турекского муниципального района Республики Марий Эл</t>
    </r>
  </si>
  <si>
    <t>0000</t>
  </si>
  <si>
    <t>0500000000</t>
  </si>
  <si>
    <t>000</t>
  </si>
  <si>
    <t>Подпрограмма</t>
  </si>
  <si>
    <t>«Совершенствование бюджетной политики
и эффективное использование бюджетного потенциала
в Мари-Турекском муниципальном районе на 2017-2025 годы»</t>
  </si>
  <si>
    <t>--//--//--</t>
  </si>
  <si>
    <t>0510000000</t>
  </si>
  <si>
    <t>Основное мероприятие</t>
  </si>
  <si>
    <r>
      <rPr>
        <b/>
        <sz val="11"/>
        <color indexed="8"/>
        <rFont val="Times New Roman"/>
        <family val="1"/>
      </rPr>
      <t xml:space="preserve">   Основное мероприятие </t>
    </r>
    <r>
      <rPr>
        <b/>
        <sz val="12"/>
        <rFont val="Times New Roman"/>
        <family val="1"/>
      </rPr>
      <t>"Осуществление мер финансовой поддержки бюджетов поселений Мари-Турекского муниципального района"</t>
    </r>
  </si>
  <si>
    <t>0510200000</t>
  </si>
  <si>
    <t>Формирование объема дотации на выравнивание бюджетной обеспеченности поселений, входящих в состав муниципального района</t>
  </si>
  <si>
    <t>1401</t>
  </si>
  <si>
    <t>0510229700</t>
  </si>
  <si>
    <t>511</t>
  </si>
  <si>
    <t>Иные межбюджетные трансферты</t>
  </si>
  <si>
    <t>992</t>
  </si>
  <si>
    <t>1403</t>
  </si>
  <si>
    <t>0510229740</t>
  </si>
  <si>
    <t>540</t>
  </si>
  <si>
    <t>Поощрение за достижение показателей деятельности органов исполнительной власти субъектов Российской Федерации</t>
  </si>
  <si>
    <t>0510255490</t>
  </si>
  <si>
    <t xml:space="preserve">Основное мероприятие </t>
  </si>
  <si>
    <r>
      <rPr>
        <b/>
        <sz val="11"/>
        <color indexed="8"/>
        <rFont val="Times New Roman"/>
        <family val="1"/>
      </rPr>
      <t xml:space="preserve">  Основное мероприятие </t>
    </r>
    <r>
      <rPr>
        <b/>
        <sz val="11"/>
        <rFont val="Times New Roman"/>
        <family val="1"/>
      </rPr>
      <t>"Обеспечение гарантий муниципальных служащих Мари-Турекского муниципального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района"</t>
    </r>
  </si>
  <si>
    <t>904</t>
  </si>
  <si>
    <t>0511000000</t>
  </si>
  <si>
    <t xml:space="preserve">  Пенсия за выслугу лет лицам, замещающим муниципальные должности и должности муниципальной службы</t>
  </si>
  <si>
    <t>1001</t>
  </si>
  <si>
    <t>0511029760</t>
  </si>
  <si>
    <t>312</t>
  </si>
  <si>
    <t>«Обеспечение реализации муниципальной программы «Управление муниципальными финансами и муниципальным долгом  в Мари-Турекском муниципальном районе  на 2017 - 2025 годы»</t>
  </si>
  <si>
    <t>0520000000</t>
  </si>
  <si>
    <t xml:space="preserve"> Основное мероприятие "Обеспечение деятельности Финансового управления администрации Мари-Турекского муниципального района Республики Марий Эл</t>
  </si>
  <si>
    <t>0520100000</t>
  </si>
  <si>
    <t>Расходы на обеспечение выполнения функций органов местного самоуправления</t>
  </si>
  <si>
    <t>0106</t>
  </si>
  <si>
    <t>0520129020</t>
  </si>
  <si>
    <t>Таблица 11</t>
  </si>
  <si>
    <r>
      <rPr>
        <sz val="12"/>
        <color indexed="8"/>
        <rFont val="Times New Roman"/>
        <family val="1"/>
      </rPr>
      <t xml:space="preserve">Информация о расходах источников ресурсного обеспечения 
на реализацию целей муниципальной  программы   «Управление муниципальными финансами и муниципальным долгом  в Мари-Турекском муниципальном районе  на 2017 - 2025 годы» </t>
    </r>
    <r>
      <rPr>
        <b/>
        <sz val="12"/>
        <color indexed="8"/>
        <rFont val="Times New Roman"/>
        <family val="1"/>
      </rPr>
      <t xml:space="preserve">за 2021 год
</t>
    </r>
  </si>
  <si>
    <t>Источники ресурсного обеспечения</t>
  </si>
  <si>
    <t>Оценка расходов(в соответствии с муниципальной программой)</t>
  </si>
  <si>
    <t>Фактические расходы (кассовые расходы источников ресурсного обеспечения)</t>
  </si>
  <si>
    <t>Всего</t>
  </si>
  <si>
    <t>Бюджет Мари-Турекского муниципального района</t>
  </si>
  <si>
    <t>федеральный бюджет*</t>
  </si>
  <si>
    <t xml:space="preserve">республиканский бюджет Республики Марий Эл * </t>
  </si>
  <si>
    <t xml:space="preserve">бюджеты городского и сельских поселений  Мари-Турекского муниципального района * </t>
  </si>
  <si>
    <t>Подпрограмма 1</t>
  </si>
  <si>
    <t>Подпрограмма 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</si>
</sst>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"/>
    <numFmt numFmtId="166" formatCode="0"/>
    <numFmt numFmtId="167" formatCode="#,##0.00"/>
    <numFmt numFmtId="168" formatCode="@"/>
    <numFmt numFmtId="169" formatCode="0.00%"/>
    <numFmt numFmtId="170" formatCode="_-* #,##0.00_р_._-;\-* #,##0.00_р_._-;_-* \-??_р_._-;_-@_-"/>
    <numFmt numFmtId="171" formatCode="_-* #,##0.0_р_._-;\-* #,##0.0_р_._-;_-* \-?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5" fontId="3" fillId="2" borderId="1">
      <alignment horizontal="right" vertical="top" shrinkToFit="1"/>
      <protection/>
    </xf>
    <xf numFmtId="165" fontId="3" fillId="3" borderId="1">
      <alignment horizontal="right" vertical="top" shrinkToFit="1"/>
      <protection/>
    </xf>
    <xf numFmtId="165" fontId="4" fillId="0" borderId="1">
      <alignment horizontal="right" vertical="top" shrinkToFit="1"/>
      <protection/>
    </xf>
    <xf numFmtId="165" fontId="4" fillId="0" borderId="1">
      <alignment horizontal="right" vertical="top" shrinkToFit="1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4" fillId="4" borderId="0">
      <alignment/>
      <protection/>
    </xf>
    <xf numFmtId="164" fontId="5" fillId="0" borderId="0">
      <alignment horizontal="center"/>
      <protection/>
    </xf>
    <xf numFmtId="164" fontId="4" fillId="0" borderId="1">
      <alignment horizontal="center" vertical="center" wrapText="1"/>
      <protection/>
    </xf>
    <xf numFmtId="164" fontId="4" fillId="0" borderId="0">
      <alignment horizontal="right"/>
      <protection/>
    </xf>
    <xf numFmtId="164" fontId="4" fillId="4" borderId="2">
      <alignment/>
      <protection/>
    </xf>
    <xf numFmtId="164" fontId="4" fillId="0" borderId="0">
      <alignment/>
      <protection/>
    </xf>
    <xf numFmtId="164" fontId="4" fillId="0" borderId="1">
      <alignment horizontal="center" vertical="center" wrapText="1"/>
      <protection/>
    </xf>
    <xf numFmtId="164" fontId="4" fillId="4" borderId="3">
      <alignment/>
      <protection/>
    </xf>
    <xf numFmtId="166" fontId="4" fillId="0" borderId="1">
      <alignment horizontal="center" vertical="top" shrinkToFit="1"/>
      <protection/>
    </xf>
    <xf numFmtId="164" fontId="4" fillId="4" borderId="0">
      <alignment shrinkToFit="1"/>
      <protection/>
    </xf>
    <xf numFmtId="164" fontId="4" fillId="0" borderId="1">
      <alignment horizontal="center" vertical="center" wrapText="1"/>
      <protection/>
    </xf>
    <xf numFmtId="164" fontId="3" fillId="0" borderId="3">
      <alignment horizontal="right"/>
      <protection/>
    </xf>
    <xf numFmtId="164" fontId="4" fillId="0" borderId="1">
      <alignment horizontal="center" vertical="center" wrapText="1"/>
      <protection/>
    </xf>
    <xf numFmtId="167" fontId="3" fillId="5" borderId="3">
      <alignment horizontal="right" vertical="top" shrinkToFit="1"/>
      <protection/>
    </xf>
    <xf numFmtId="164" fontId="4" fillId="0" borderId="1">
      <alignment horizontal="center" vertical="center" wrapText="1"/>
      <protection/>
    </xf>
    <xf numFmtId="167" fontId="3" fillId="3" borderId="3">
      <alignment horizontal="right" vertical="top" shrinkToFit="1"/>
      <protection/>
    </xf>
    <xf numFmtId="164" fontId="4" fillId="0" borderId="1">
      <alignment horizontal="center" vertical="center" wrapText="1"/>
      <protection/>
    </xf>
    <xf numFmtId="164" fontId="4" fillId="0" borderId="0">
      <alignment/>
      <protection/>
    </xf>
    <xf numFmtId="164" fontId="4" fillId="0" borderId="1">
      <alignment horizontal="center" vertical="center" wrapText="1"/>
      <protection/>
    </xf>
    <xf numFmtId="164" fontId="4" fillId="0" borderId="0">
      <alignment horizontal="left" wrapText="1"/>
      <protection/>
    </xf>
    <xf numFmtId="164" fontId="4" fillId="0" borderId="1">
      <alignment horizontal="center" vertical="center" wrapText="1"/>
      <protection/>
    </xf>
    <xf numFmtId="164" fontId="3" fillId="0" borderId="1">
      <alignment vertical="top" wrapText="1"/>
      <protection/>
    </xf>
    <xf numFmtId="168" fontId="4" fillId="0" borderId="1">
      <alignment horizontal="center" vertical="top" shrinkToFit="1"/>
      <protection/>
    </xf>
    <xf numFmtId="164" fontId="4" fillId="0" borderId="1">
      <alignment horizontal="center" vertical="center" wrapText="1"/>
      <protection/>
    </xf>
    <xf numFmtId="167" fontId="3" fillId="5" borderId="1">
      <alignment horizontal="right" vertical="top" shrinkToFit="1"/>
      <protection/>
    </xf>
    <xf numFmtId="164" fontId="4" fillId="0" borderId="1">
      <alignment horizontal="center" vertical="center" wrapText="1"/>
      <protection/>
    </xf>
    <xf numFmtId="167" fontId="3" fillId="3" borderId="1">
      <alignment horizontal="right" vertical="top" shrinkToFit="1"/>
      <protection/>
    </xf>
    <xf numFmtId="164" fontId="4" fillId="0" borderId="1">
      <alignment horizontal="center" vertical="center" wrapText="1"/>
      <protection/>
    </xf>
    <xf numFmtId="164" fontId="4" fillId="4" borderId="4">
      <alignment/>
      <protection/>
    </xf>
    <xf numFmtId="164" fontId="3" fillId="0" borderId="1">
      <alignment horizontal="left"/>
      <protection/>
    </xf>
    <xf numFmtId="164" fontId="4" fillId="4" borderId="4">
      <alignment horizontal="center"/>
      <protection/>
    </xf>
    <xf numFmtId="164" fontId="4" fillId="0" borderId="1">
      <alignment horizontal="center" vertical="center" wrapText="1"/>
      <protection/>
    </xf>
    <xf numFmtId="167" fontId="3" fillId="0" borderId="1">
      <alignment horizontal="right" vertical="top" shrinkToFit="1"/>
      <protection/>
    </xf>
    <xf numFmtId="167" fontId="4" fillId="0" borderId="1">
      <alignment horizontal="right" vertical="top" shrinkToFit="1"/>
      <protection/>
    </xf>
    <xf numFmtId="168" fontId="4" fillId="0" borderId="1">
      <alignment vertical="top" wrapText="1"/>
      <protection/>
    </xf>
    <xf numFmtId="167" fontId="3" fillId="2" borderId="1">
      <alignment horizontal="right" vertical="top" shrinkToFit="1"/>
      <protection/>
    </xf>
    <xf numFmtId="167" fontId="4" fillId="0" borderId="1">
      <alignment horizontal="right" vertical="top" shrinkToFit="1"/>
      <protection/>
    </xf>
    <xf numFmtId="164" fontId="4" fillId="0" borderId="0">
      <alignment wrapText="1"/>
      <protection/>
    </xf>
    <xf numFmtId="164" fontId="4" fillId="4" borderId="4">
      <alignment shrinkToFit="1"/>
      <protection/>
    </xf>
    <xf numFmtId="164" fontId="4" fillId="0" borderId="1">
      <alignment horizontal="center" vertical="center" wrapText="1"/>
      <protection/>
    </xf>
    <xf numFmtId="164" fontId="4" fillId="4" borderId="3">
      <alignment horizontal="center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1">
      <alignment horizontal="center" vertical="center" wrapText="1"/>
      <protection/>
    </xf>
    <xf numFmtId="164" fontId="4" fillId="0" borderId="0">
      <alignment horizontal="left" wrapText="1"/>
      <protection/>
    </xf>
    <xf numFmtId="169" fontId="4" fillId="0" borderId="1">
      <alignment horizontal="right" vertical="top" shrinkToFit="1"/>
      <protection/>
    </xf>
    <xf numFmtId="169" fontId="3" fillId="2" borderId="1">
      <alignment horizontal="right" vertical="top" shrinkToFit="1"/>
      <protection/>
    </xf>
    <xf numFmtId="164" fontId="5" fillId="0" borderId="0">
      <alignment horizontal="center" wrapText="1"/>
      <protection/>
    </xf>
    <xf numFmtId="164" fontId="5" fillId="0" borderId="0">
      <alignment horizontal="center"/>
      <protection/>
    </xf>
    <xf numFmtId="164" fontId="4" fillId="0" borderId="0">
      <alignment horizontal="right"/>
      <protection/>
    </xf>
    <xf numFmtId="164" fontId="4" fillId="0" borderId="0">
      <alignment vertical="top"/>
      <protection/>
    </xf>
    <xf numFmtId="164" fontId="3" fillId="0" borderId="1">
      <alignment vertical="top" wrapText="1"/>
      <protection/>
    </xf>
    <xf numFmtId="164" fontId="4" fillId="4" borderId="0">
      <alignment horizontal="center"/>
      <protection/>
    </xf>
    <xf numFmtId="164" fontId="4" fillId="4" borderId="0">
      <alignment horizontal="left"/>
      <protection/>
    </xf>
    <xf numFmtId="167" fontId="3" fillId="3" borderId="1">
      <alignment horizontal="right" vertical="top" shrinkToFit="1"/>
      <protection/>
    </xf>
    <xf numFmtId="169" fontId="3" fillId="3" borderId="1">
      <alignment horizontal="right" vertical="top" shrinkToFit="1"/>
      <protection/>
    </xf>
    <xf numFmtId="164" fontId="2" fillId="0" borderId="0">
      <alignment/>
      <protection/>
    </xf>
  </cellStyleXfs>
  <cellXfs count="55">
    <xf numFmtId="164" fontId="0" fillId="0" borderId="0" xfId="0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right" vertical="top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 shrinkToFit="1"/>
    </xf>
    <xf numFmtId="164" fontId="8" fillId="0" borderId="0" xfId="0" applyFont="1" applyAlignment="1">
      <alignment horizontal="center" vertical="top"/>
    </xf>
    <xf numFmtId="164" fontId="13" fillId="0" borderId="1" xfId="0" applyFont="1" applyBorder="1" applyAlignment="1">
      <alignment horizontal="center" vertical="top" wrapText="1"/>
    </xf>
    <xf numFmtId="164" fontId="13" fillId="0" borderId="1" xfId="0" applyFont="1" applyBorder="1" applyAlignment="1">
      <alignment horizontal="center" vertical="top" wrapText="1" shrinkToFit="1"/>
    </xf>
    <xf numFmtId="164" fontId="14" fillId="0" borderId="1" xfId="0" applyFont="1" applyBorder="1" applyAlignment="1">
      <alignment horizontal="center" vertical="top" wrapText="1"/>
    </xf>
    <xf numFmtId="164" fontId="13" fillId="0" borderId="0" xfId="0" applyFont="1" applyAlignment="1">
      <alignment horizontal="center" vertical="top"/>
    </xf>
    <xf numFmtId="164" fontId="15" fillId="0" borderId="1" xfId="0" applyFont="1" applyBorder="1" applyAlignment="1">
      <alignment vertical="top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center" vertical="top" wrapText="1"/>
    </xf>
    <xf numFmtId="171" fontId="9" fillId="0" borderId="1" xfId="15" applyNumberFormat="1" applyFont="1" applyFill="1" applyBorder="1" applyAlignment="1" applyProtection="1">
      <alignment vertical="top" wrapText="1"/>
      <protection/>
    </xf>
    <xf numFmtId="165" fontId="9" fillId="0" borderId="1" xfId="15" applyNumberFormat="1" applyFont="1" applyFill="1" applyBorder="1" applyAlignment="1" applyProtection="1">
      <alignment vertical="top" wrapText="1"/>
      <protection/>
    </xf>
    <xf numFmtId="164" fontId="15" fillId="0" borderId="1" xfId="0" applyFont="1" applyBorder="1" applyAlignment="1">
      <alignment horizontal="center" vertical="top" wrapText="1"/>
    </xf>
    <xf numFmtId="164" fontId="1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71" fontId="9" fillId="0" borderId="1" xfId="0" applyNumberFormat="1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top" wrapText="1"/>
    </xf>
    <xf numFmtId="165" fontId="20" fillId="0" borderId="1" xfId="25" applyNumberFormat="1" applyFont="1" applyProtection="1">
      <alignment horizontal="right" vertical="top" shrinkToFit="1"/>
      <protection/>
    </xf>
    <xf numFmtId="164" fontId="8" fillId="6" borderId="1" xfId="87" applyNumberFormat="1" applyFont="1" applyFill="1" applyAlignment="1" applyProtection="1">
      <alignment horizontal="center" vertical="top" wrapText="1"/>
      <protection/>
    </xf>
    <xf numFmtId="168" fontId="6" fillId="0" borderId="1" xfId="0" applyNumberFormat="1" applyFont="1" applyBorder="1" applyAlignment="1">
      <alignment horizontal="center" vertical="top" wrapText="1"/>
    </xf>
    <xf numFmtId="171" fontId="21" fillId="0" borderId="1" xfId="15" applyNumberFormat="1" applyFont="1" applyFill="1" applyBorder="1" applyAlignment="1" applyProtection="1">
      <alignment horizontal="center" vertical="top" wrapText="1"/>
      <protection/>
    </xf>
    <xf numFmtId="171" fontId="6" fillId="0" borderId="1" xfId="15" applyNumberFormat="1" applyFont="1" applyFill="1" applyBorder="1" applyAlignment="1" applyProtection="1">
      <alignment vertical="top" wrapText="1"/>
      <protection/>
    </xf>
    <xf numFmtId="171" fontId="6" fillId="0" borderId="1" xfId="0" applyNumberFormat="1" applyFont="1" applyBorder="1" applyAlignment="1">
      <alignment vertical="top" wrapText="1"/>
    </xf>
    <xf numFmtId="164" fontId="13" fillId="6" borderId="5" xfId="36" applyFont="1" applyFill="1" applyBorder="1" applyAlignment="1" applyProtection="1">
      <alignment horizontal="center" vertical="top"/>
      <protection/>
    </xf>
    <xf numFmtId="164" fontId="9" fillId="6" borderId="1" xfId="87" applyNumberFormat="1" applyFont="1" applyFill="1" applyAlignment="1" applyProtection="1">
      <alignment horizontal="center" vertical="top" wrapText="1"/>
      <protection/>
    </xf>
    <xf numFmtId="171" fontId="11" fillId="0" borderId="1" xfId="15" applyNumberFormat="1" applyFont="1" applyFill="1" applyBorder="1" applyAlignment="1" applyProtection="1">
      <alignment horizontal="center" vertical="top" wrapText="1"/>
      <protection/>
    </xf>
    <xf numFmtId="164" fontId="21" fillId="0" borderId="1" xfId="0" applyFont="1" applyBorder="1" applyAlignment="1">
      <alignment horizontal="center" vertical="top" wrapText="1"/>
    </xf>
    <xf numFmtId="164" fontId="23" fillId="6" borderId="1" xfId="87" applyNumberFormat="1" applyFont="1" applyFill="1" applyAlignment="1" applyProtection="1">
      <alignment horizontal="center" vertical="top" wrapText="1"/>
      <protection/>
    </xf>
    <xf numFmtId="171" fontId="9" fillId="0" borderId="1" xfId="0" applyNumberFormat="1" applyFont="1" applyBorder="1" applyAlignment="1">
      <alignment vertical="top" wrapText="1"/>
    </xf>
    <xf numFmtId="171" fontId="11" fillId="0" borderId="1" xfId="0" applyNumberFormat="1" applyFont="1" applyBorder="1" applyAlignment="1">
      <alignment horizontal="center" vertical="top" wrapText="1"/>
    </xf>
    <xf numFmtId="164" fontId="21" fillId="0" borderId="5" xfId="0" applyFont="1" applyBorder="1" applyAlignment="1">
      <alignment horizontal="center" vertical="top"/>
    </xf>
    <xf numFmtId="165" fontId="4" fillId="0" borderId="1" xfId="25" applyNumberFormat="1" applyBorder="1" applyProtection="1">
      <alignment horizontal="right" vertical="top" shrinkToFit="1"/>
      <protection/>
    </xf>
    <xf numFmtId="164" fontId="0" fillId="0" borderId="2" xfId="0" applyBorder="1" applyAlignment="1">
      <alignment/>
    </xf>
    <xf numFmtId="164" fontId="21" fillId="0" borderId="0" xfId="0" applyFont="1" applyBorder="1" applyAlignment="1">
      <alignment horizontal="center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top" wrapText="1"/>
    </xf>
    <xf numFmtId="164" fontId="21" fillId="0" borderId="1" xfId="0" applyFont="1" applyBorder="1" applyAlignment="1">
      <alignment vertical="top" wrapText="1"/>
    </xf>
    <xf numFmtId="164" fontId="11" fillId="0" borderId="1" xfId="0" applyFont="1" applyBorder="1" applyAlignment="1">
      <alignment horizontal="justify" vertical="top" wrapText="1"/>
    </xf>
    <xf numFmtId="165" fontId="11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justify" vertical="top" wrapText="1"/>
    </xf>
    <xf numFmtId="165" fontId="21" fillId="0" borderId="1" xfId="0" applyNumberFormat="1" applyFont="1" applyBorder="1" applyAlignment="1">
      <alignment horizontal="center" vertical="top" wrapText="1"/>
    </xf>
    <xf numFmtId="164" fontId="24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wrapText="1"/>
    </xf>
    <xf numFmtId="165" fontId="21" fillId="0" borderId="1" xfId="15" applyNumberFormat="1" applyFont="1" applyFill="1" applyBorder="1" applyAlignment="1" applyProtection="1">
      <alignment horizontal="center" vertical="top" wrapText="1"/>
      <protection/>
    </xf>
    <xf numFmtId="165" fontId="21" fillId="0" borderId="1" xfId="0" applyNumberFormat="1" applyFont="1" applyBorder="1" applyAlignment="1">
      <alignment horizontal="center" wrapText="1"/>
    </xf>
    <xf numFmtId="164" fontId="0" fillId="0" borderId="5" xfId="0" applyBorder="1" applyAlignment="1">
      <alignment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49" xfId="22"/>
    <cellStyle name="st50" xfId="23"/>
    <cellStyle name="st51" xfId="24"/>
    <cellStyle name="st52" xfId="25"/>
    <cellStyle name="style0" xfId="26"/>
    <cellStyle name="td" xfId="27"/>
    <cellStyle name="tr" xfId="28"/>
    <cellStyle name="xl21" xfId="29"/>
    <cellStyle name="xl22" xfId="30"/>
    <cellStyle name="xl22 2" xfId="31"/>
    <cellStyle name="xl23" xfId="32"/>
    <cellStyle name="xl24" xfId="33"/>
    <cellStyle name="xl24 2" xfId="34"/>
    <cellStyle name="xl25" xfId="35"/>
    <cellStyle name="xl26" xfId="36"/>
    <cellStyle name="xl26 2" xfId="37"/>
    <cellStyle name="xl27" xfId="38"/>
    <cellStyle name="xl27 2" xfId="39"/>
    <cellStyle name="xl28" xfId="40"/>
    <cellStyle name="xl28 2" xfId="41"/>
    <cellStyle name="xl29" xfId="42"/>
    <cellStyle name="xl29 2" xfId="43"/>
    <cellStyle name="xl30" xfId="44"/>
    <cellStyle name="xl30 2" xfId="45"/>
    <cellStyle name="xl31" xfId="46"/>
    <cellStyle name="xl31 2" xfId="47"/>
    <cellStyle name="xl32" xfId="48"/>
    <cellStyle name="xl32 2" xfId="49"/>
    <cellStyle name="xl33" xfId="50"/>
    <cellStyle name="xl34" xfId="51"/>
    <cellStyle name="xl34 2" xfId="52"/>
    <cellStyle name="xl35" xfId="53"/>
    <cellStyle name="xl35 2" xfId="54"/>
    <cellStyle name="xl36" xfId="55"/>
    <cellStyle name="xl36 2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2 2" xfId="68"/>
    <cellStyle name="xl43" xfId="69"/>
    <cellStyle name="xl43 2" xfId="70"/>
    <cellStyle name="xl44" xfId="71"/>
    <cellStyle name="xl45" xfId="72"/>
    <cellStyle name="xl46" xfId="73"/>
    <cellStyle name="xl47" xfId="74"/>
    <cellStyle name="xl48" xfId="75"/>
    <cellStyle name="xl49" xfId="76"/>
    <cellStyle name="xl50" xfId="77"/>
    <cellStyle name="xl51" xfId="78"/>
    <cellStyle name="xl52" xfId="79"/>
    <cellStyle name="xl53" xfId="80"/>
    <cellStyle name="xl54" xfId="81"/>
    <cellStyle name="xl55" xfId="82"/>
    <cellStyle name="xl56" xfId="83"/>
    <cellStyle name="xl57" xfId="84"/>
    <cellStyle name="xl58" xfId="85"/>
    <cellStyle name="xl59" xfId="86"/>
    <cellStyle name="xl60" xfId="87"/>
    <cellStyle name="xl61" xfId="88"/>
    <cellStyle name="xl62" xfId="89"/>
    <cellStyle name="xl63" xfId="90"/>
    <cellStyle name="xl64" xfId="91"/>
    <cellStyle name="Обычный 2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82" zoomScaleNormal="82" zoomScaleSheetLayoutView="75" workbookViewId="0" topLeftCell="A13">
      <selection activeCell="J9" sqref="J9"/>
    </sheetView>
  </sheetViews>
  <sheetFormatPr defaultColWidth="9.140625" defaultRowHeight="15"/>
  <cols>
    <col min="1" max="1" width="17.57421875" style="0" customWidth="1"/>
    <col min="2" max="2" width="40.140625" style="0" customWidth="1"/>
    <col min="3" max="3" width="16.140625" style="0" customWidth="1"/>
    <col min="4" max="4" width="6.7109375" style="0" customWidth="1"/>
    <col min="5" max="5" width="7.8515625" style="0" customWidth="1"/>
    <col min="6" max="6" width="13.421875" style="0" customWidth="1"/>
    <col min="7" max="7" width="4.421875" style="0" customWidth="1"/>
    <col min="8" max="8" width="13.7109375" style="0" customWidth="1"/>
    <col min="9" max="9" width="15.140625" style="0" customWidth="1"/>
    <col min="10" max="10" width="12.57421875" style="0" customWidth="1"/>
  </cols>
  <sheetData>
    <row r="1" ht="15.75">
      <c r="J1" s="1"/>
    </row>
    <row r="2" spans="1:15" ht="18">
      <c r="A2" s="2"/>
      <c r="B2" s="2"/>
      <c r="C2" s="2"/>
      <c r="D2" s="2"/>
      <c r="E2" s="2"/>
      <c r="F2" s="2"/>
      <c r="G2" s="2"/>
      <c r="H2" s="2"/>
      <c r="I2" s="2"/>
      <c r="J2" s="3" t="s">
        <v>0</v>
      </c>
      <c r="K2" s="4"/>
      <c r="L2" s="5"/>
      <c r="M2" s="5"/>
      <c r="N2" s="5"/>
      <c r="O2" s="5"/>
    </row>
    <row r="3" spans="1:15" ht="18">
      <c r="A3" s="2"/>
      <c r="B3" s="2"/>
      <c r="C3" s="2"/>
      <c r="D3" s="2"/>
      <c r="E3" s="2"/>
      <c r="F3" s="2"/>
      <c r="G3" s="2"/>
      <c r="H3" s="2"/>
      <c r="I3" s="2"/>
      <c r="J3" s="3"/>
      <c r="K3" s="4"/>
      <c r="L3" s="5"/>
      <c r="M3" s="5"/>
      <c r="N3" s="5"/>
      <c r="O3" s="5"/>
    </row>
    <row r="4" spans="1:15" ht="42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  <c r="O4" s="5"/>
    </row>
    <row r="5" spans="1:15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5"/>
      <c r="M5" s="5"/>
      <c r="N5" s="5"/>
      <c r="O5" s="5"/>
    </row>
    <row r="6" spans="1:15" ht="18" customHeight="1">
      <c r="A6" s="8" t="s">
        <v>2</v>
      </c>
      <c r="B6" s="9" t="s">
        <v>3</v>
      </c>
      <c r="C6" s="8" t="s">
        <v>4</v>
      </c>
      <c r="D6" s="8" t="s">
        <v>5</v>
      </c>
      <c r="E6" s="8"/>
      <c r="F6" s="8"/>
      <c r="G6" s="8"/>
      <c r="H6" s="8" t="s">
        <v>6</v>
      </c>
      <c r="I6" s="8"/>
      <c r="J6" s="8"/>
      <c r="K6" s="8"/>
      <c r="L6" s="10"/>
      <c r="M6" s="10"/>
      <c r="N6" s="10"/>
      <c r="O6" s="10"/>
    </row>
    <row r="7" spans="1:15" ht="44.25">
      <c r="A7" s="8"/>
      <c r="B7" s="9"/>
      <c r="C7" s="8"/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10"/>
      <c r="M7" s="10"/>
      <c r="N7" s="10"/>
      <c r="O7" s="10"/>
    </row>
    <row r="8" spans="1:15" ht="15.75">
      <c r="A8" s="11">
        <v>1</v>
      </c>
      <c r="B8" s="12">
        <v>2</v>
      </c>
      <c r="C8" s="11">
        <v>3</v>
      </c>
      <c r="D8" s="11">
        <v>4</v>
      </c>
      <c r="E8" s="12">
        <v>5</v>
      </c>
      <c r="F8" s="11">
        <v>6</v>
      </c>
      <c r="G8" s="11">
        <v>7</v>
      </c>
      <c r="H8" s="12">
        <v>8</v>
      </c>
      <c r="I8" s="11">
        <v>9</v>
      </c>
      <c r="J8" s="11">
        <v>10</v>
      </c>
      <c r="K8" s="13">
        <v>11</v>
      </c>
      <c r="L8" s="14"/>
      <c r="M8" s="14"/>
      <c r="N8" s="14"/>
      <c r="O8" s="14"/>
    </row>
    <row r="9" spans="1:11" ht="104.25">
      <c r="A9" s="15" t="s">
        <v>15</v>
      </c>
      <c r="B9" s="16" t="s">
        <v>16</v>
      </c>
      <c r="C9" s="17" t="s">
        <v>17</v>
      </c>
      <c r="D9" s="18">
        <v>992</v>
      </c>
      <c r="E9" s="18" t="s">
        <v>18</v>
      </c>
      <c r="F9" s="18" t="s">
        <v>19</v>
      </c>
      <c r="G9" s="18" t="s">
        <v>20</v>
      </c>
      <c r="H9" s="19">
        <f>H10+H17</f>
        <v>19022.700839999998</v>
      </c>
      <c r="I9" s="19">
        <f>I10+I17</f>
        <v>26363.30029</v>
      </c>
      <c r="J9" s="20">
        <f>J10+J17</f>
        <v>26360.757250000002</v>
      </c>
      <c r="K9" s="19">
        <f aca="true" t="shared" si="0" ref="K9:K19">J9/I9*100</f>
        <v>99.99035386324162</v>
      </c>
    </row>
    <row r="10" spans="1:11" ht="87.75">
      <c r="A10" s="21" t="s">
        <v>21</v>
      </c>
      <c r="B10" s="22" t="s">
        <v>22</v>
      </c>
      <c r="C10" s="23" t="s">
        <v>23</v>
      </c>
      <c r="D10" s="18">
        <v>992</v>
      </c>
      <c r="E10" s="18" t="s">
        <v>18</v>
      </c>
      <c r="F10" s="18" t="s">
        <v>24</v>
      </c>
      <c r="G10" s="18" t="s">
        <v>20</v>
      </c>
      <c r="H10" s="24">
        <f>H11+H15</f>
        <v>12624.80084</v>
      </c>
      <c r="I10" s="24">
        <f>I11+I15</f>
        <v>19476.38229</v>
      </c>
      <c r="J10" s="24">
        <f>J11+J15</f>
        <v>19476.38229</v>
      </c>
      <c r="K10" s="19">
        <f t="shared" si="0"/>
        <v>100</v>
      </c>
    </row>
    <row r="11" spans="1:11" ht="70.5" customHeight="1">
      <c r="A11" s="25" t="s">
        <v>25</v>
      </c>
      <c r="B11" s="23" t="s">
        <v>26</v>
      </c>
      <c r="C11" s="23" t="s">
        <v>23</v>
      </c>
      <c r="D11" s="18">
        <v>992</v>
      </c>
      <c r="E11" s="18" t="s">
        <v>18</v>
      </c>
      <c r="F11" s="18" t="s">
        <v>27</v>
      </c>
      <c r="G11" s="18" t="s">
        <v>20</v>
      </c>
      <c r="H11" s="26">
        <f>H12+H13+H14</f>
        <v>9720.63064</v>
      </c>
      <c r="I11" s="26">
        <f>I12+I13+I14</f>
        <v>16630.98271</v>
      </c>
      <c r="J11" s="26">
        <f>J12+J13+J14</f>
        <v>16630.98271</v>
      </c>
      <c r="K11" s="19">
        <f t="shared" si="0"/>
        <v>100</v>
      </c>
    </row>
    <row r="12" spans="1:11" ht="60">
      <c r="A12" s="25"/>
      <c r="B12" s="27" t="s">
        <v>28</v>
      </c>
      <c r="C12" s="23" t="s">
        <v>23</v>
      </c>
      <c r="D12" s="28">
        <v>992</v>
      </c>
      <c r="E12" s="28" t="s">
        <v>29</v>
      </c>
      <c r="F12" s="28" t="s">
        <v>30</v>
      </c>
      <c r="G12" s="28" t="s">
        <v>31</v>
      </c>
      <c r="H12" s="29">
        <v>9720.63064</v>
      </c>
      <c r="I12" s="29">
        <v>9720.63064</v>
      </c>
      <c r="J12" s="29">
        <v>9720.63064</v>
      </c>
      <c r="K12" s="30">
        <f t="shared" si="0"/>
        <v>100</v>
      </c>
    </row>
    <row r="13" spans="1:11" ht="18">
      <c r="A13" s="25"/>
      <c r="B13" s="27" t="s">
        <v>32</v>
      </c>
      <c r="C13" s="23" t="s">
        <v>23</v>
      </c>
      <c r="D13" s="28" t="s">
        <v>33</v>
      </c>
      <c r="E13" s="28" t="s">
        <v>34</v>
      </c>
      <c r="F13" s="28" t="s">
        <v>35</v>
      </c>
      <c r="G13" s="28" t="s">
        <v>36</v>
      </c>
      <c r="H13" s="31"/>
      <c r="I13" s="29">
        <v>424.35207</v>
      </c>
      <c r="J13" s="29">
        <v>424.35207</v>
      </c>
      <c r="K13" s="30">
        <f t="shared" si="0"/>
        <v>100</v>
      </c>
    </row>
    <row r="14" spans="1:11" ht="58.5" customHeight="1">
      <c r="A14" s="25"/>
      <c r="B14" s="27" t="s">
        <v>37</v>
      </c>
      <c r="C14" s="23" t="s">
        <v>23</v>
      </c>
      <c r="D14" s="32" t="s">
        <v>33</v>
      </c>
      <c r="E14" s="32" t="s">
        <v>34</v>
      </c>
      <c r="F14" s="32" t="s">
        <v>38</v>
      </c>
      <c r="G14" s="32">
        <v>540</v>
      </c>
      <c r="H14" s="31"/>
      <c r="I14" s="29">
        <v>6486</v>
      </c>
      <c r="J14" s="29">
        <v>6486</v>
      </c>
      <c r="K14" s="30">
        <f t="shared" si="0"/>
        <v>100</v>
      </c>
    </row>
    <row r="15" spans="1:11" ht="50.25">
      <c r="A15" s="25" t="s">
        <v>39</v>
      </c>
      <c r="B15" s="33" t="s">
        <v>40</v>
      </c>
      <c r="C15" s="23" t="s">
        <v>23</v>
      </c>
      <c r="D15" s="28" t="s">
        <v>41</v>
      </c>
      <c r="E15" s="28" t="s">
        <v>18</v>
      </c>
      <c r="F15" s="28" t="s">
        <v>42</v>
      </c>
      <c r="G15" s="28" t="s">
        <v>20</v>
      </c>
      <c r="H15" s="34">
        <f>H16</f>
        <v>2904.1702</v>
      </c>
      <c r="I15" s="34">
        <f>I16</f>
        <v>2845.39958</v>
      </c>
      <c r="J15" s="34">
        <f>J16</f>
        <v>2845.39958</v>
      </c>
      <c r="K15" s="19">
        <f t="shared" si="0"/>
        <v>100</v>
      </c>
    </row>
    <row r="16" spans="1:11" ht="60">
      <c r="A16" s="35"/>
      <c r="B16" s="27" t="s">
        <v>43</v>
      </c>
      <c r="C16" s="23" t="s">
        <v>23</v>
      </c>
      <c r="D16" s="28" t="s">
        <v>41</v>
      </c>
      <c r="E16" s="28" t="s">
        <v>44</v>
      </c>
      <c r="F16" s="28" t="s">
        <v>45</v>
      </c>
      <c r="G16" s="28" t="s">
        <v>46</v>
      </c>
      <c r="H16" s="31">
        <v>2904.1702</v>
      </c>
      <c r="I16" s="29">
        <v>2845.39958</v>
      </c>
      <c r="J16" s="29">
        <v>2845.39958</v>
      </c>
      <c r="K16" s="19">
        <f t="shared" si="0"/>
        <v>100</v>
      </c>
    </row>
    <row r="17" spans="1:11" ht="102">
      <c r="A17" s="21" t="s">
        <v>21</v>
      </c>
      <c r="B17" s="36" t="s">
        <v>47</v>
      </c>
      <c r="C17" s="23" t="s">
        <v>23</v>
      </c>
      <c r="D17" s="18">
        <v>992</v>
      </c>
      <c r="E17" s="18" t="s">
        <v>18</v>
      </c>
      <c r="F17" s="18" t="s">
        <v>48</v>
      </c>
      <c r="G17" s="18" t="s">
        <v>20</v>
      </c>
      <c r="H17" s="37">
        <f>H18</f>
        <v>6397.9</v>
      </c>
      <c r="I17" s="38">
        <f>I18</f>
        <v>6886.918</v>
      </c>
      <c r="J17" s="38">
        <f>J18</f>
        <v>6884.37496</v>
      </c>
      <c r="K17" s="19">
        <f t="shared" si="0"/>
        <v>99.96307433891329</v>
      </c>
    </row>
    <row r="18" spans="1:11" ht="73.5">
      <c r="A18" s="25" t="s">
        <v>39</v>
      </c>
      <c r="B18" s="36" t="s">
        <v>49</v>
      </c>
      <c r="C18" s="23" t="s">
        <v>23</v>
      </c>
      <c r="D18" s="18">
        <v>992</v>
      </c>
      <c r="E18" s="18" t="s">
        <v>18</v>
      </c>
      <c r="F18" s="18" t="s">
        <v>50</v>
      </c>
      <c r="G18" s="18" t="s">
        <v>20</v>
      </c>
      <c r="H18" s="37">
        <f>H19+H20</f>
        <v>6397.9</v>
      </c>
      <c r="I18" s="37">
        <f>I19+I20</f>
        <v>6886.918</v>
      </c>
      <c r="J18" s="37">
        <f>J19+J20</f>
        <v>6884.37496</v>
      </c>
      <c r="K18" s="19">
        <f t="shared" si="0"/>
        <v>99.96307433891329</v>
      </c>
    </row>
    <row r="19" spans="1:11" ht="45">
      <c r="A19" s="35"/>
      <c r="B19" s="27" t="s">
        <v>51</v>
      </c>
      <c r="C19" s="23" t="s">
        <v>23</v>
      </c>
      <c r="D19" s="28" t="s">
        <v>33</v>
      </c>
      <c r="E19" s="28" t="s">
        <v>52</v>
      </c>
      <c r="F19" s="28" t="s">
        <v>53</v>
      </c>
      <c r="G19" s="28" t="s">
        <v>20</v>
      </c>
      <c r="H19" s="31">
        <v>6397.9</v>
      </c>
      <c r="I19" s="29">
        <v>6886.918</v>
      </c>
      <c r="J19" s="29">
        <v>6884.37496</v>
      </c>
      <c r="K19" s="30">
        <f t="shared" si="0"/>
        <v>99.96307433891329</v>
      </c>
    </row>
    <row r="20" spans="1:11" ht="18">
      <c r="A20" s="39"/>
      <c r="B20" s="27"/>
      <c r="C20" s="23"/>
      <c r="D20" s="32"/>
      <c r="E20" s="32"/>
      <c r="F20" s="32"/>
      <c r="G20" s="32"/>
      <c r="H20" s="40"/>
      <c r="I20" s="39"/>
      <c r="J20" s="39"/>
      <c r="K20" s="30"/>
    </row>
    <row r="21" spans="2:8" ht="15.75">
      <c r="B21" s="41"/>
      <c r="C21" s="41"/>
      <c r="D21" s="41"/>
      <c r="E21" s="41"/>
      <c r="F21" s="41"/>
      <c r="G21" s="41"/>
      <c r="H21" s="41"/>
    </row>
  </sheetData>
  <sheetProtection selectLockedCells="1" selectUnlockedCells="1"/>
  <mergeCells count="7">
    <mergeCell ref="A4:K4"/>
    <mergeCell ref="A5:J5"/>
    <mergeCell ref="A6:A7"/>
    <mergeCell ref="B6:B7"/>
    <mergeCell ref="C6:C7"/>
    <mergeCell ref="D6:G6"/>
    <mergeCell ref="H6:K6"/>
  </mergeCells>
  <printOptions/>
  <pageMargins left="0.2361111111111111" right="0.15763888888888888" top="0.4722222222222222" bottom="0.393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75" workbookViewId="0" topLeftCell="C1">
      <selection activeCell="J12" sqref="J12"/>
    </sheetView>
  </sheetViews>
  <sheetFormatPr defaultColWidth="9.140625" defaultRowHeight="15"/>
  <cols>
    <col min="1" max="1" width="18.421875" style="0" customWidth="1"/>
    <col min="2" max="2" width="41.140625" style="0" customWidth="1"/>
    <col min="3" max="3" width="49.57421875" style="0" customWidth="1"/>
    <col min="4" max="4" width="19.140625" style="0" customWidth="1"/>
    <col min="5" max="5" width="21.57421875" style="0" customWidth="1"/>
  </cols>
  <sheetData>
    <row r="1" ht="15">
      <c r="E1" t="s">
        <v>54</v>
      </c>
    </row>
    <row r="2" spans="2:4" ht="66.75" customHeight="1">
      <c r="B2" s="42" t="s">
        <v>55</v>
      </c>
      <c r="C2" s="42"/>
      <c r="D2" s="42"/>
    </row>
    <row r="4" spans="1:5" ht="79.5" customHeight="1">
      <c r="A4" s="43" t="s">
        <v>2</v>
      </c>
      <c r="B4" s="43" t="s">
        <v>3</v>
      </c>
      <c r="C4" s="43" t="s">
        <v>56</v>
      </c>
      <c r="D4" s="43" t="s">
        <v>57</v>
      </c>
      <c r="E4" s="43" t="s">
        <v>58</v>
      </c>
    </row>
    <row r="5" spans="1:5" ht="15.75">
      <c r="A5" s="44">
        <v>1</v>
      </c>
      <c r="B5" s="44">
        <v>2</v>
      </c>
      <c r="C5" s="44">
        <v>3</v>
      </c>
      <c r="D5" s="44">
        <v>4</v>
      </c>
      <c r="E5" s="44">
        <v>5</v>
      </c>
    </row>
    <row r="6" spans="1:5" ht="15.75" customHeight="1">
      <c r="A6" s="45" t="s">
        <v>15</v>
      </c>
      <c r="B6" s="43" t="s">
        <v>16</v>
      </c>
      <c r="C6" s="46" t="s">
        <v>59</v>
      </c>
      <c r="D6" s="47">
        <f>D7+D8+D9+D10</f>
        <v>26363.30029</v>
      </c>
      <c r="E6" s="47">
        <f>E7+E8+E9+E10</f>
        <v>26360.757250000002</v>
      </c>
    </row>
    <row r="7" spans="1:5" ht="27.75">
      <c r="A7" s="45"/>
      <c r="B7" s="43"/>
      <c r="C7" s="48" t="s">
        <v>60</v>
      </c>
      <c r="D7" s="49">
        <f aca="true" t="shared" si="0" ref="D7:D10">D12+D17</f>
        <v>11609.90029</v>
      </c>
      <c r="E7" s="49">
        <f aca="true" t="shared" si="1" ref="E7:E10">E12+E17</f>
        <v>11607.357250000001</v>
      </c>
    </row>
    <row r="8" spans="1:5" ht="16.5">
      <c r="A8" s="45"/>
      <c r="B8" s="43"/>
      <c r="C8" s="48" t="s">
        <v>61</v>
      </c>
      <c r="D8" s="49">
        <f t="shared" si="0"/>
        <v>6486</v>
      </c>
      <c r="E8" s="49">
        <f t="shared" si="1"/>
        <v>6486</v>
      </c>
    </row>
    <row r="9" spans="1:5" ht="27.75">
      <c r="A9" s="45"/>
      <c r="B9" s="43"/>
      <c r="C9" s="48" t="s">
        <v>62</v>
      </c>
      <c r="D9" s="49">
        <f t="shared" si="0"/>
        <v>8267.4</v>
      </c>
      <c r="E9" s="49">
        <f t="shared" si="1"/>
        <v>8267.4</v>
      </c>
    </row>
    <row r="10" spans="1:5" ht="30" customHeight="1">
      <c r="A10" s="45"/>
      <c r="B10" s="43"/>
      <c r="C10" s="48" t="s">
        <v>63</v>
      </c>
      <c r="D10" s="49">
        <f t="shared" si="0"/>
        <v>0</v>
      </c>
      <c r="E10" s="49">
        <f t="shared" si="1"/>
        <v>0</v>
      </c>
    </row>
    <row r="11" spans="1:5" ht="16.5" customHeight="1">
      <c r="A11" s="45" t="s">
        <v>64</v>
      </c>
      <c r="B11" s="50" t="s">
        <v>22</v>
      </c>
      <c r="C11" s="46" t="s">
        <v>59</v>
      </c>
      <c r="D11" s="51">
        <f>SUM(D12:D15)</f>
        <v>19476.38229</v>
      </c>
      <c r="E11" s="51">
        <f>SUM(E12:E15)</f>
        <v>19476.38229</v>
      </c>
    </row>
    <row r="12" spans="1:5" ht="16.5" customHeight="1">
      <c r="A12" s="45"/>
      <c r="B12" s="50"/>
      <c r="C12" s="48" t="s">
        <v>60</v>
      </c>
      <c r="D12" s="49">
        <v>4722.98229</v>
      </c>
      <c r="E12" s="49">
        <v>4722.98229</v>
      </c>
    </row>
    <row r="13" spans="1:5" ht="20.25" customHeight="1">
      <c r="A13" s="45"/>
      <c r="B13" s="50"/>
      <c r="C13" s="48" t="s">
        <v>61</v>
      </c>
      <c r="D13" s="52">
        <v>6486</v>
      </c>
      <c r="E13" s="52">
        <v>6486</v>
      </c>
    </row>
    <row r="14" spans="1:5" ht="29.25" customHeight="1">
      <c r="A14" s="45"/>
      <c r="B14" s="50"/>
      <c r="C14" s="48" t="s">
        <v>62</v>
      </c>
      <c r="D14" s="49">
        <v>8267.4</v>
      </c>
      <c r="E14" s="49">
        <v>8267.4</v>
      </c>
    </row>
    <row r="15" spans="1:5" ht="34.5" customHeight="1">
      <c r="A15" s="45"/>
      <c r="B15" s="50"/>
      <c r="C15" s="48" t="s">
        <v>63</v>
      </c>
      <c r="D15" s="49"/>
      <c r="E15" s="49"/>
    </row>
    <row r="16" spans="1:5" ht="21" customHeight="1">
      <c r="A16" s="43" t="s">
        <v>65</v>
      </c>
      <c r="B16" s="43" t="s">
        <v>47</v>
      </c>
      <c r="C16" s="46" t="s">
        <v>59</v>
      </c>
      <c r="D16" s="51">
        <f>SUM(D17:D20)</f>
        <v>6886.918</v>
      </c>
      <c r="E16" s="51">
        <f>SUM(E17:E20)</f>
        <v>6884.37496</v>
      </c>
    </row>
    <row r="17" spans="1:5" ht="18" customHeight="1">
      <c r="A17" s="43"/>
      <c r="B17" s="43"/>
      <c r="C17" s="48" t="s">
        <v>60</v>
      </c>
      <c r="D17" s="53">
        <v>6886.918</v>
      </c>
      <c r="E17" s="53">
        <v>6884.37496</v>
      </c>
    </row>
    <row r="18" spans="1:5" ht="22.5" customHeight="1">
      <c r="A18" s="43"/>
      <c r="B18" s="43"/>
      <c r="C18" s="48" t="s">
        <v>61</v>
      </c>
      <c r="D18" s="49"/>
      <c r="E18" s="49"/>
    </row>
    <row r="19" spans="1:5" ht="32.25" customHeight="1">
      <c r="A19" s="43"/>
      <c r="B19" s="43"/>
      <c r="C19" s="48" t="s">
        <v>62</v>
      </c>
      <c r="D19" s="54"/>
      <c r="E19" s="54"/>
    </row>
    <row r="20" spans="1:5" ht="42.75" customHeight="1">
      <c r="A20" s="43"/>
      <c r="B20" s="43"/>
      <c r="C20" s="48" t="s">
        <v>63</v>
      </c>
      <c r="D20" s="54"/>
      <c r="E20" s="54"/>
    </row>
  </sheetData>
  <sheetProtection selectLockedCells="1" selectUnlockedCells="1"/>
  <mergeCells count="7">
    <mergeCell ref="B2:D2"/>
    <mergeCell ref="A6:A10"/>
    <mergeCell ref="B6:B10"/>
    <mergeCell ref="A11:A15"/>
    <mergeCell ref="B11:B15"/>
    <mergeCell ref="A16:A20"/>
    <mergeCell ref="B16:B20"/>
  </mergeCells>
  <printOptions/>
  <pageMargins left="0.5118055555555555" right="0.2361111111111111" top="0.43333333333333335" bottom="0.340277777777777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расходах источников ресурсного обеспечения  на реализацию целей муниципальной  программы   «Управление муниципальными финансами и муниципальным долгом  в Мари-Турекском муниципальном районе  на 2017 - 2025 годы» за 2021 год</dc:title>
  <dc:subject/>
  <dc:creator>user</dc:creator>
  <cp:keywords/>
  <dc:description/>
  <cp:lastModifiedBy/>
  <cp:lastPrinted>2021-03-09T13:44:50Z</cp:lastPrinted>
  <dcterms:created xsi:type="dcterms:W3CDTF">2015-02-13T05:56:17Z</dcterms:created>
  <dcterms:modified xsi:type="dcterms:W3CDTF">2022-03-03T11:17:10Z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XXJ7TYMEEKJ2-1303-368</vt:lpwstr>
  </property>
  <property fmtid="{D5CDD505-2E9C-101B-9397-08002B2CF9AE}" pid="3" name="_dlc_DocIdItemGuid">
    <vt:lpwstr>98e7c7f5-812d-4d3d-a72f-8d0e42ac8b7e</vt:lpwstr>
  </property>
  <property fmtid="{D5CDD505-2E9C-101B-9397-08002B2CF9AE}" pid="4" name="_dlc_DocIdUrl">
    <vt:lpwstr>https://vip.gov.mari.ru/mturek/_layouts/DocIdRedir.aspx?ID=XXJ7TYMEEKJ2-1303-368, XXJ7TYMEEKJ2-1303-368</vt:lpwstr>
  </property>
  <property fmtid="{D5CDD505-2E9C-101B-9397-08002B2CF9AE}" pid="5" name="Папка">
    <vt:lpwstr>Отчеты по программам за 2021 год</vt:lpwstr>
  </property>
  <property fmtid="{D5CDD505-2E9C-101B-9397-08002B2CF9AE}" pid="6" name="Описание">
    <vt:lpwstr/>
  </property>
</Properties>
</file>