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ят" sheetId="1" r:id="rId1"/>
  </sheets>
  <definedNames>
    <definedName name="_xlnm.Print_Area" localSheetId="0">'Вят'!$A$1:$D$77</definedName>
  </definedNames>
  <calcPr fullCalcOnLoad="1"/>
</workbook>
</file>

<file path=xl/sharedStrings.xml><?xml version="1.0" encoding="utf-8"?>
<sst xmlns="http://schemas.openxmlformats.org/spreadsheetml/2006/main" count="68" uniqueCount="68">
  <si>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</si>
  <si>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</si>
  <si>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</si>
  <si>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</si>
  <si>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</si>
  <si>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</si>
  <si>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</si>
  <si>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</si>
  <si>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</si>
  <si>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</si>
  <si>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</si>
  <si>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</si>
  <si>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</si>
  <si>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</si>
  <si>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</si>
  <si>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</si>
  <si>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</si>
  <si>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</si>
  <si>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</si>
  <si>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</si>
  <si>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</si>
  <si>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</si>
  <si>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</si>
  <si>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</si>
  <si>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</si>
  <si>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</si>
  <si>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</si>
  <si>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</si>
  <si>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</si>
  <si>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</si>
  <si>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</si>
  <si>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</si>
  <si>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</si>
  <si>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</si>
  <si>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</si>
  <si>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</si>
  <si>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</si>
  <si>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</si>
  <si>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</si>
  <si>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</si>
  <si>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</si>
  <si>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</si>
  <si>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25 576 10 0000 150 Субсидии бюджетам сельских поселений на обеспечение комплексного развития сельских территорий;</t>
  </si>
  <si>
    <t>904 111 05 075 10 0000 120 Доходы от сдачи в аренду имущества, составляющего казну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</si>
  <si>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</si>
  <si>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</si>
  <si>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</si>
  <si>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</si>
  <si>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</si>
  <si>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</si>
  <si>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</si>
  <si>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</si>
  <si>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</si>
  <si>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</si>
  <si>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</si>
  <si>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</si>
  <si>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</si>
  <si>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</si>
  <si>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</si>
  <si>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</si>
  <si>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</si>
  <si>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</si>
  <si>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</si>
  <si>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</si>
  <si>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</si>
  <si>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</si>
  <si>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на 1 мая  2023 г.</t>
  </si>
  <si>
    <t>Факт на 01.05.23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</si>
</sst>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5" fillId="0" borderId="0" xfId="6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90"/>
  <sheetViews>
    <sheetView tabSelected="1" view="pageBreakPreview" zoomScaleSheetLayoutView="100" zoomScalePageLayoutView="0" workbookViewId="0" topLeftCell="A46">
      <pane xSplit="1" topLeftCell="B1" activePane="topRight" state="frozen"/>
      <selection pane="topLeft" activeCell="A1" sqref="A1"/>
      <selection pane="topRight" activeCell="C53" sqref="C53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36" t="s">
        <v>40</v>
      </c>
      <c r="B1" s="36"/>
      <c r="C1" s="36"/>
      <c r="D1" s="36"/>
    </row>
    <row r="2" spans="1:4" ht="15.75">
      <c r="A2" s="36" t="s">
        <v>41</v>
      </c>
      <c r="B2" s="36"/>
      <c r="C2" s="36"/>
      <c r="D2" s="36"/>
    </row>
    <row r="3" spans="1:4" ht="15.75">
      <c r="A3" s="36" t="s">
        <v>66</v>
      </c>
      <c r="B3" s="36"/>
      <c r="C3" s="36"/>
      <c r="D3" s="36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29" t="s">
        <v>57</v>
      </c>
      <c r="C5" s="2" t="s">
        <v>67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2"/>
      <c r="B7" s="13"/>
      <c r="C7" s="13"/>
      <c r="D7" s="13"/>
    </row>
    <row r="8" spans="1:4" ht="19.5" customHeight="1">
      <c r="A8" s="8" t="s">
        <v>19</v>
      </c>
      <c r="B8" s="9">
        <f>SUM(B9:B35)</f>
        <v>2056</v>
      </c>
      <c r="C8" s="9">
        <f>SUM(C9:C35)</f>
        <v>648.46597</v>
      </c>
      <c r="D8" s="10">
        <f aca="true" t="shared" si="0" ref="D8:D20">C8/B8*100</f>
        <v>31.540173638132295</v>
      </c>
    </row>
    <row r="9" spans="1:4" ht="18" customHeight="1">
      <c r="A9" s="4" t="s">
        <v>20</v>
      </c>
      <c r="B9" s="11">
        <v>572</v>
      </c>
      <c r="C9" s="25">
        <v>163.21871</v>
      </c>
      <c r="D9" s="6">
        <f t="shared" si="0"/>
        <v>28.53473951048951</v>
      </c>
    </row>
    <row r="10" spans="1:4" ht="18" customHeight="1">
      <c r="A10" s="4" t="s">
        <v>33</v>
      </c>
      <c r="B10" s="11">
        <v>0</v>
      </c>
      <c r="C10" s="25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43.68691</v>
      </c>
      <c r="D11" s="6">
        <f t="shared" si="0"/>
        <v>13.002056547619048</v>
      </c>
    </row>
    <row r="12" spans="1:4" ht="15.75" customHeight="1">
      <c r="A12" s="4" t="s">
        <v>22</v>
      </c>
      <c r="B12" s="11">
        <v>395</v>
      </c>
      <c r="C12" s="11">
        <v>95.04469</v>
      </c>
      <c r="D12" s="6">
        <f t="shared" si="0"/>
        <v>24.061946835443038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505</v>
      </c>
      <c r="C14" s="11">
        <v>151.31277</v>
      </c>
      <c r="D14" s="6">
        <f t="shared" si="0"/>
        <v>29.962924752475246</v>
      </c>
    </row>
    <row r="15" spans="1:4" ht="32.25" customHeight="1">
      <c r="A15" s="7" t="s">
        <v>24</v>
      </c>
      <c r="B15" s="11">
        <v>61</v>
      </c>
      <c r="C15" s="11">
        <v>12.22863</v>
      </c>
      <c r="D15" s="6">
        <f t="shared" si="0"/>
        <v>20.04693442622951</v>
      </c>
    </row>
    <row r="16" spans="1:4" ht="32.25" customHeight="1" hidden="1">
      <c r="A16" s="7" t="s">
        <v>43</v>
      </c>
      <c r="B16" s="11">
        <v>0</v>
      </c>
      <c r="C16" s="11"/>
      <c r="D16" s="6"/>
    </row>
    <row r="17" spans="1:4" ht="61.5" customHeight="1">
      <c r="A17" s="35" t="s">
        <v>25</v>
      </c>
      <c r="B17" s="11">
        <v>3</v>
      </c>
      <c r="C17" s="11">
        <v>0</v>
      </c>
      <c r="D17" s="6">
        <f>C17/B17*100</f>
        <v>0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3" t="s">
        <v>28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3" t="s">
        <v>29</v>
      </c>
      <c r="B21" s="11">
        <v>0</v>
      </c>
      <c r="C21" s="11">
        <v>0</v>
      </c>
      <c r="D21" s="6">
        <v>0</v>
      </c>
    </row>
    <row r="22" spans="1:4" ht="60" customHeight="1">
      <c r="A22" s="23" t="s">
        <v>39</v>
      </c>
      <c r="B22" s="11">
        <v>0</v>
      </c>
      <c r="C22" s="11">
        <v>1.28356</v>
      </c>
      <c r="D22" s="6">
        <v>0</v>
      </c>
    </row>
    <row r="23" spans="1:4" ht="63" customHeight="1">
      <c r="A23" s="23" t="s">
        <v>59</v>
      </c>
      <c r="B23" s="11">
        <v>88</v>
      </c>
      <c r="C23" s="11">
        <v>15</v>
      </c>
      <c r="D23" s="6">
        <f>C23/B23*100</f>
        <v>17.045454545454543</v>
      </c>
    </row>
    <row r="24" spans="1:4" ht="66" customHeight="1">
      <c r="A24" s="23" t="s">
        <v>60</v>
      </c>
      <c r="B24" s="11">
        <v>12</v>
      </c>
      <c r="C24" s="11">
        <v>0</v>
      </c>
      <c r="D24" s="6">
        <f>C24/B24*100</f>
        <v>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60.75" customHeight="1">
      <c r="A34" s="23" t="s">
        <v>61</v>
      </c>
      <c r="B34" s="11">
        <v>79</v>
      </c>
      <c r="C34" s="11">
        <v>69</v>
      </c>
      <c r="D34" s="6">
        <f aca="true" t="shared" si="1" ref="D34:D40">C34/B34*100</f>
        <v>87.34177215189874</v>
      </c>
    </row>
    <row r="35" spans="1:4" ht="62.25" customHeight="1">
      <c r="A35" s="23" t="s">
        <v>62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4">
        <f>B37+B38+B45+B48+B46+B47+B44+B40+B49+B39+B42+B50+B51+B41+B43+B52</f>
        <v>4727.766780000001</v>
      </c>
      <c r="C36" s="24">
        <f>C37+C38+C40+C44+C45+C46+C47+C48+C49+C39+C42+C50+C51+C41+C52+C43</f>
        <v>1067.62942</v>
      </c>
      <c r="D36" s="10">
        <f t="shared" si="1"/>
        <v>22.582108417792973</v>
      </c>
    </row>
    <row r="37" spans="1:4" ht="37.5" customHeight="1">
      <c r="A37" s="4" t="s">
        <v>30</v>
      </c>
      <c r="B37" s="11">
        <v>1971.59152</v>
      </c>
      <c r="C37" s="11">
        <v>722.9</v>
      </c>
      <c r="D37" s="6">
        <f t="shared" si="1"/>
        <v>36.66580996453058</v>
      </c>
    </row>
    <row r="38" spans="1:4" ht="54" customHeight="1">
      <c r="A38" s="4" t="s">
        <v>44</v>
      </c>
      <c r="B38" s="5">
        <v>273.6</v>
      </c>
      <c r="C38" s="5">
        <v>68.52942</v>
      </c>
      <c r="D38" s="6">
        <f t="shared" si="1"/>
        <v>25.047302631578944</v>
      </c>
    </row>
    <row r="39" spans="1:4" ht="76.5" customHeight="1" hidden="1">
      <c r="A39" s="4" t="s">
        <v>34</v>
      </c>
      <c r="B39" s="5"/>
      <c r="C39" s="5"/>
      <c r="D39" s="6" t="e">
        <f t="shared" si="1"/>
        <v>#DIV/0!</v>
      </c>
    </row>
    <row r="40" spans="1:4" ht="29.25" customHeight="1">
      <c r="A40" s="22" t="s">
        <v>31</v>
      </c>
      <c r="B40" s="5">
        <v>940.06637</v>
      </c>
      <c r="C40" s="5">
        <v>0</v>
      </c>
      <c r="D40" s="6">
        <f t="shared" si="1"/>
        <v>0</v>
      </c>
    </row>
    <row r="41" spans="1:4" ht="0.75" customHeight="1" hidden="1">
      <c r="A41" s="30" t="s">
        <v>42</v>
      </c>
      <c r="B41" s="5"/>
      <c r="C41" s="5"/>
      <c r="D41" s="6"/>
    </row>
    <row r="42" spans="1:4" ht="47.25" customHeight="1">
      <c r="A42" s="30" t="s">
        <v>45</v>
      </c>
      <c r="B42" s="5">
        <v>780.62567</v>
      </c>
      <c r="C42" s="5"/>
      <c r="D42" s="6">
        <f>C42/B42*100</f>
        <v>0</v>
      </c>
    </row>
    <row r="43" spans="1:4" ht="34.5" customHeight="1">
      <c r="A43" s="30" t="s">
        <v>65</v>
      </c>
      <c r="B43" s="5">
        <v>291.98078</v>
      </c>
      <c r="C43" s="5">
        <v>0</v>
      </c>
      <c r="D43" s="6">
        <f>C43/B43*100</f>
        <v>0</v>
      </c>
    </row>
    <row r="44" spans="1:4" ht="123" customHeight="1">
      <c r="A44" s="14" t="s">
        <v>46</v>
      </c>
      <c r="B44" s="5">
        <v>343.9</v>
      </c>
      <c r="C44" s="5">
        <v>243.4</v>
      </c>
      <c r="D44" s="6">
        <f>C44/B44*100</f>
        <v>70.77638848502473</v>
      </c>
    </row>
    <row r="45" spans="1:4" ht="0.75" customHeight="1" hidden="1">
      <c r="A45" s="4" t="s">
        <v>32</v>
      </c>
      <c r="B45" s="5"/>
      <c r="C45" s="5"/>
      <c r="D45" s="6" t="e">
        <f>C45/B45*100</f>
        <v>#DIV/0!</v>
      </c>
    </row>
    <row r="46" spans="1:4" ht="94.5" customHeight="1">
      <c r="A46" s="4" t="s">
        <v>58</v>
      </c>
      <c r="B46" s="5">
        <v>0.1</v>
      </c>
      <c r="C46" s="5">
        <v>0</v>
      </c>
      <c r="D46" s="6">
        <f>C46/B46*100</f>
        <v>0</v>
      </c>
    </row>
    <row r="47" spans="1:4" ht="96.75" customHeight="1" hidden="1">
      <c r="A47" s="4" t="s">
        <v>63</v>
      </c>
      <c r="B47" s="5">
        <v>0</v>
      </c>
      <c r="C47" s="5">
        <v>0</v>
      </c>
      <c r="D47" s="6">
        <v>0</v>
      </c>
    </row>
    <row r="48" spans="1:4" ht="93" customHeight="1">
      <c r="A48" s="4" t="s">
        <v>47</v>
      </c>
      <c r="B48" s="5">
        <v>8</v>
      </c>
      <c r="C48" s="5">
        <v>0</v>
      </c>
      <c r="D48" s="6">
        <f>C48/B48*100</f>
        <v>0</v>
      </c>
    </row>
    <row r="49" spans="1:4" ht="96" customHeight="1">
      <c r="A49" s="4" t="s">
        <v>64</v>
      </c>
      <c r="B49" s="5">
        <v>85</v>
      </c>
      <c r="C49" s="5">
        <v>0</v>
      </c>
      <c r="D49" s="6">
        <f>C49/B49*100</f>
        <v>0</v>
      </c>
    </row>
    <row r="50" spans="1:4" ht="93.75" customHeight="1">
      <c r="A50" s="4" t="s">
        <v>48</v>
      </c>
      <c r="B50" s="5">
        <v>0.1</v>
      </c>
      <c r="C50" s="5">
        <v>0</v>
      </c>
      <c r="D50" s="6">
        <f>C50/B50*100</f>
        <v>0</v>
      </c>
    </row>
    <row r="51" spans="1:4" ht="48.75" customHeight="1" hidden="1">
      <c r="A51" s="4" t="s">
        <v>50</v>
      </c>
      <c r="B51" s="5">
        <v>0</v>
      </c>
      <c r="C51" s="5">
        <v>0</v>
      </c>
      <c r="D51" s="6" t="e">
        <f>C51/B51*100</f>
        <v>#DIV/0!</v>
      </c>
    </row>
    <row r="52" spans="1:4" ht="34.5" customHeight="1">
      <c r="A52" s="4" t="s">
        <v>49</v>
      </c>
      <c r="B52" s="5">
        <v>32.80244</v>
      </c>
      <c r="C52" s="5">
        <v>32.8</v>
      </c>
      <c r="D52" s="6">
        <f>C52/B52*100</f>
        <v>99.99256152895943</v>
      </c>
    </row>
    <row r="53" spans="1:4" ht="14.25">
      <c r="A53" s="8" t="s">
        <v>1</v>
      </c>
      <c r="B53" s="9">
        <f>B36+B8</f>
        <v>6783.766780000001</v>
      </c>
      <c r="C53" s="9">
        <f>C36+C8</f>
        <v>1716.09539</v>
      </c>
      <c r="D53" s="10">
        <f>C53/B53*100</f>
        <v>25.297087085296287</v>
      </c>
    </row>
    <row r="54" spans="1:4" ht="16.5" customHeight="1">
      <c r="A54" s="8" t="s">
        <v>54</v>
      </c>
      <c r="B54" s="9">
        <f>B55+B59+B61+B64+B68+B72</f>
        <v>6808.86678</v>
      </c>
      <c r="C54" s="9">
        <f>C55+C59+C61+C64+C68+C72</f>
        <v>1226.89396</v>
      </c>
      <c r="D54" s="10">
        <f>C54/B54*100</f>
        <v>18.01906249074828</v>
      </c>
    </row>
    <row r="55" spans="1:4" ht="17.25" customHeight="1">
      <c r="A55" s="8" t="s">
        <v>17</v>
      </c>
      <c r="B55" s="9">
        <f>B56+B57+B58</f>
        <v>2996.05699</v>
      </c>
      <c r="C55" s="9">
        <f>C56+C57+C58</f>
        <v>691.7472300000001</v>
      </c>
      <c r="D55" s="10">
        <f aca="true" t="shared" si="2" ref="D55:D73">C55/B55*100</f>
        <v>23.08858717670788</v>
      </c>
    </row>
    <row r="56" spans="1:4" ht="47.25" customHeight="1">
      <c r="A56" s="15" t="s">
        <v>9</v>
      </c>
      <c r="B56" s="5">
        <v>2849.9</v>
      </c>
      <c r="C56" s="5">
        <v>585.15187</v>
      </c>
      <c r="D56" s="10">
        <f t="shared" si="2"/>
        <v>20.53236499526299</v>
      </c>
    </row>
    <row r="57" spans="1:4" ht="14.25" customHeight="1">
      <c r="A57" s="15" t="s">
        <v>12</v>
      </c>
      <c r="B57" s="32">
        <v>5</v>
      </c>
      <c r="C57" s="32">
        <v>0</v>
      </c>
      <c r="D57" s="10">
        <f t="shared" si="2"/>
        <v>0</v>
      </c>
    </row>
    <row r="58" spans="1:4" ht="13.5" customHeight="1">
      <c r="A58" s="4" t="s">
        <v>7</v>
      </c>
      <c r="B58" s="32">
        <v>141.15699</v>
      </c>
      <c r="C58" s="32">
        <v>106.59536</v>
      </c>
      <c r="D58" s="10">
        <f t="shared" si="2"/>
        <v>75.51546685714962</v>
      </c>
    </row>
    <row r="59" spans="1:4" ht="18" customHeight="1">
      <c r="A59" s="8" t="s">
        <v>18</v>
      </c>
      <c r="B59" s="31">
        <f>B60</f>
        <v>273.6</v>
      </c>
      <c r="C59" s="31">
        <f>C60</f>
        <v>68.52942</v>
      </c>
      <c r="D59" s="10">
        <f t="shared" si="2"/>
        <v>25.047302631578944</v>
      </c>
    </row>
    <row r="60" spans="1:4" ht="15">
      <c r="A60" s="4" t="s">
        <v>5</v>
      </c>
      <c r="B60" s="32">
        <v>273.6</v>
      </c>
      <c r="C60" s="32">
        <v>68.52942</v>
      </c>
      <c r="D60" s="10">
        <f t="shared" si="2"/>
        <v>25.047302631578944</v>
      </c>
    </row>
    <row r="61" spans="1:4" ht="14.25">
      <c r="A61" s="8" t="s">
        <v>38</v>
      </c>
      <c r="B61" s="31">
        <f>B62+B63</f>
        <v>30.1</v>
      </c>
      <c r="C61" s="31">
        <f>C62+C63</f>
        <v>0</v>
      </c>
      <c r="D61" s="10">
        <f t="shared" si="2"/>
        <v>0</v>
      </c>
    </row>
    <row r="62" spans="1:4" ht="0.75" customHeight="1">
      <c r="A62" s="4" t="s">
        <v>36</v>
      </c>
      <c r="B62" s="32">
        <v>0</v>
      </c>
      <c r="C62" s="32">
        <v>0</v>
      </c>
      <c r="D62" s="10" t="e">
        <f t="shared" si="2"/>
        <v>#DIV/0!</v>
      </c>
    </row>
    <row r="63" spans="1:4" ht="30.75" customHeight="1">
      <c r="A63" s="4" t="s">
        <v>55</v>
      </c>
      <c r="B63" s="32">
        <v>30.1</v>
      </c>
      <c r="C63" s="32">
        <v>0</v>
      </c>
      <c r="D63" s="10">
        <f t="shared" si="2"/>
        <v>0</v>
      </c>
    </row>
    <row r="64" spans="1:4" ht="17.25" customHeight="1">
      <c r="A64" s="8" t="s">
        <v>11</v>
      </c>
      <c r="B64" s="31">
        <f>B65+B66+B67</f>
        <v>1822.4956499999998</v>
      </c>
      <c r="C64" s="31">
        <f>C65+C66+C67</f>
        <v>243.4</v>
      </c>
      <c r="D64" s="10">
        <f t="shared" si="2"/>
        <v>13.355313084012026</v>
      </c>
    </row>
    <row r="65" spans="1:4" ht="15" hidden="1">
      <c r="A65" s="4" t="s">
        <v>35</v>
      </c>
      <c r="B65" s="32">
        <v>0</v>
      </c>
      <c r="C65" s="32">
        <v>0</v>
      </c>
      <c r="D65" s="10" t="e">
        <f t="shared" si="2"/>
        <v>#DIV/0!</v>
      </c>
    </row>
    <row r="66" spans="1:4" ht="18" customHeight="1">
      <c r="A66" s="4" t="s">
        <v>27</v>
      </c>
      <c r="B66" s="32">
        <v>351.9</v>
      </c>
      <c r="C66" s="32">
        <v>243.4</v>
      </c>
      <c r="D66" s="10">
        <f t="shared" si="2"/>
        <v>69.16737709576584</v>
      </c>
    </row>
    <row r="67" spans="1:4" ht="17.25" customHeight="1">
      <c r="A67" s="4" t="s">
        <v>16</v>
      </c>
      <c r="B67" s="32">
        <v>1470.59565</v>
      </c>
      <c r="C67" s="32">
        <v>0</v>
      </c>
      <c r="D67" s="10">
        <f t="shared" si="2"/>
        <v>0</v>
      </c>
    </row>
    <row r="68" spans="1:4" ht="17.25" customHeight="1">
      <c r="A68" s="8" t="s">
        <v>56</v>
      </c>
      <c r="B68" s="31">
        <f>B69+B70+B71</f>
        <v>1401.1141400000001</v>
      </c>
      <c r="C68" s="31">
        <f>C69+C70+C71</f>
        <v>97.59757</v>
      </c>
      <c r="D68" s="10">
        <f t="shared" si="2"/>
        <v>6.965711587208734</v>
      </c>
    </row>
    <row r="69" spans="1:4" ht="15" customHeight="1">
      <c r="A69" s="4" t="s">
        <v>15</v>
      </c>
      <c r="B69" s="32">
        <v>12.1</v>
      </c>
      <c r="C69" s="32">
        <v>6.00696</v>
      </c>
      <c r="D69" s="10">
        <f t="shared" si="2"/>
        <v>49.64429752066116</v>
      </c>
    </row>
    <row r="70" spans="1:4" ht="15.75" customHeight="1">
      <c r="A70" s="14" t="s">
        <v>8</v>
      </c>
      <c r="B70" s="32">
        <v>0.1</v>
      </c>
      <c r="C70" s="32">
        <v>0</v>
      </c>
      <c r="D70" s="10">
        <f t="shared" si="2"/>
        <v>0</v>
      </c>
    </row>
    <row r="71" spans="1:4" ht="13.5" customHeight="1">
      <c r="A71" s="4" t="s">
        <v>6</v>
      </c>
      <c r="B71" s="34">
        <v>1388.91414</v>
      </c>
      <c r="C71" s="32">
        <v>91.59061</v>
      </c>
      <c r="D71" s="10">
        <f t="shared" si="2"/>
        <v>6.5944040284592385</v>
      </c>
    </row>
    <row r="72" spans="1:4" ht="16.5" customHeight="1">
      <c r="A72" s="8" t="s">
        <v>53</v>
      </c>
      <c r="B72" s="31">
        <f>B73</f>
        <v>285.5</v>
      </c>
      <c r="C72" s="31">
        <f>C73</f>
        <v>125.61974</v>
      </c>
      <c r="D72" s="10">
        <f t="shared" si="2"/>
        <v>43.99990893169877</v>
      </c>
    </row>
    <row r="73" spans="1:4" ht="17.25" customHeight="1">
      <c r="A73" s="4" t="s">
        <v>10</v>
      </c>
      <c r="B73" s="32">
        <v>285.5</v>
      </c>
      <c r="C73" s="32">
        <v>125.61974</v>
      </c>
      <c r="D73" s="10">
        <f t="shared" si="2"/>
        <v>43.99990893169877</v>
      </c>
    </row>
    <row r="74" spans="1:4" ht="16.5" customHeight="1">
      <c r="A74" s="4" t="s">
        <v>0</v>
      </c>
      <c r="B74" s="33">
        <f>B53-B54</f>
        <v>-25.099999999999454</v>
      </c>
      <c r="C74" s="32">
        <f>C53-C54</f>
        <v>489.20142999999985</v>
      </c>
      <c r="D74" s="6"/>
    </row>
    <row r="75" spans="1:4" ht="15" customHeight="1">
      <c r="A75" s="3"/>
      <c r="B75" s="5"/>
      <c r="C75" s="5"/>
      <c r="D75" s="6"/>
    </row>
    <row r="76" spans="1:4" ht="16.5" customHeight="1">
      <c r="A76" s="1" t="s">
        <v>51</v>
      </c>
      <c r="B76" s="1"/>
      <c r="C76" s="1"/>
      <c r="D76" s="1"/>
    </row>
    <row r="77" spans="1:4" ht="15.75">
      <c r="A77" s="1" t="s">
        <v>37</v>
      </c>
      <c r="B77" s="1"/>
      <c r="C77" s="1" t="s">
        <v>52</v>
      </c>
      <c r="D77" s="1"/>
    </row>
    <row r="78" spans="1:4" ht="18" customHeight="1">
      <c r="A78" s="4"/>
      <c r="B78" s="28"/>
      <c r="C78" s="28"/>
      <c r="D78" s="6"/>
    </row>
    <row r="79" spans="1:4" ht="15" customHeight="1">
      <c r="A79" s="4"/>
      <c r="B79" s="28"/>
      <c r="C79" s="28"/>
      <c r="D79" s="6"/>
    </row>
    <row r="80" spans="1:4" ht="14.25" customHeight="1">
      <c r="A80" s="1"/>
      <c r="B80" s="27"/>
      <c r="C80" s="27"/>
      <c r="D80" s="10"/>
    </row>
    <row r="81" spans="1:4" ht="14.25" customHeight="1">
      <c r="A81" s="1"/>
      <c r="B81" s="28"/>
      <c r="C81" s="28"/>
      <c r="D81" s="6"/>
    </row>
    <row r="82" spans="1:4" ht="15.75" customHeight="1">
      <c r="A82" s="1"/>
      <c r="B82" s="5"/>
      <c r="C82" s="26"/>
      <c r="D82" s="21"/>
    </row>
    <row r="83" spans="1:4" ht="11.25" customHeight="1">
      <c r="A83" s="3"/>
      <c r="B83" s="5"/>
      <c r="C83" s="5"/>
      <c r="D83" s="6"/>
    </row>
    <row r="84" spans="1:4" ht="15.75">
      <c r="A84" s="3"/>
      <c r="B84" s="1"/>
      <c r="C84" s="1"/>
      <c r="D84" s="1"/>
    </row>
    <row r="85" spans="1:4" ht="15.75">
      <c r="A85" s="3"/>
      <c r="B85" s="1"/>
      <c r="C85" s="1"/>
      <c r="D85" s="1"/>
    </row>
    <row r="86" spans="2:4" ht="15" customHeight="1">
      <c r="B86" s="1"/>
      <c r="C86" s="1"/>
      <c r="D86" s="1"/>
    </row>
    <row r="87" spans="2:4" ht="15.75">
      <c r="B87" s="1"/>
      <c r="C87" s="1"/>
      <c r="D87" s="1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2023-05-05T05:20:43Z</cp:lastPrinted>
  <dcterms:created xsi:type="dcterms:W3CDTF">2007-03-05T11:59:24Z</dcterms:created>
  <dcterms:modified xsi:type="dcterms:W3CDTF">2023-05-06T19:02:41Z</dcterms:modified>
  <cp:category/>
  <cp:version/>
  <cp:contentType/>
  <cp:contentStatus/>
</cp:coreProperties>
</file>