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0" activeTab="0"/>
  </bookViews>
  <sheets>
    <sheet name="Алекс" sheetId="1" r:id="rId1"/>
  </sheets>
  <definedNames>
    <definedName name="_xlnm.Print_Area" localSheetId="0">'Алекс'!$A$1:$D$65</definedName>
  </definedNames>
  <calcPr fullCalcOnLoad="1"/>
</workbook>
</file>

<file path=xl/sharedStrings.xml><?xml version="1.0" encoding="utf-8"?>
<sst xmlns="http://schemas.openxmlformats.org/spreadsheetml/2006/main" count="64" uniqueCount="63">
  <si>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</si>
  <si>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</si>
  <si>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на 1 мая  2022 г.</t>
  </si>
  <si>
    <t>Показатели</t>
  </si>
  <si>
    <t>План 2022 г.</t>
  </si>
  <si>
    <t>Факт на 01.05.22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</si>
  <si>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</si>
  <si>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</si>
  <si>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</si>
  <si>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</si>
  <si>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</si>
  <si>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18210503010011000110 Единый сельскохозяйственный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</si>
  <si>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</si>
  <si>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</si>
  <si>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</si>
  <si>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</si>
  <si>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</si>
  <si>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</si>
  <si>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</si>
  <si>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</si>
  <si>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</si>
  <si>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</si>
  <si>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904 117 01050 10 0000 180 Невыясненные поступления, зачисляемые в бюджеты сельских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</si>
  <si>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</si>
  <si>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</si>
  <si>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</si>
  <si>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</si>
  <si>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25 555 10 0000 150 Субсидии бюджетам сельских поселений на реализацию программ формирования современной городской среды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</si>
  <si>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</si>
  <si>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</si>
  <si>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</si>
  <si>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</si>
  <si>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</si>
  <si>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</si>
  <si>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</si>
  <si>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</si>
  <si>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</si>
  <si>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</si>
  <si>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</si>
  <si>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</si>
  <si>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</si>
  <si>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</si>
  <si>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</si>
  <si>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</si>
  <si>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</si>
  <si>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</si>
  <si>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</si>
  <si>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</si>
  <si>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Обеспечение пожарной безопасности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</si>
  <si>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</si>
  <si>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</si>
  <si>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</si>
  <si>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</si>
  <si>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</si>
  <si>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</si>
  <si>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</si>
  <si>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</si>
  <si>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1001 Пенсионное  обеспечение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</si>
  <si>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</si>
  <si>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</si>
  <si>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</si>
  <si>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</si>
  <si>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 Кропотова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</si>
</sst>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0" xfId="58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34" borderId="0" xfId="0" applyNumberFormat="1" applyFont="1" applyFill="1" applyBorder="1" applyAlignment="1" applyProtection="1">
      <alignment horizontal="right" vertical="top" wrapText="1"/>
      <protection locked="0"/>
    </xf>
    <xf numFmtId="164" fontId="6" fillId="0" borderId="0" xfId="58" applyNumberFormat="1" applyFont="1" applyFill="1" applyBorder="1" applyAlignment="1" applyProtection="1">
      <alignment horizontal="right" vertical="top" wrapText="1"/>
      <protection/>
    </xf>
    <xf numFmtId="164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 applyProtection="1">
      <alignment horizontal="right" vertical="top"/>
      <protection locked="0"/>
    </xf>
    <xf numFmtId="164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top"/>
    </xf>
    <xf numFmtId="0" fontId="6" fillId="0" borderId="0" xfId="0" applyFont="1" applyBorder="1" applyAlignment="1">
      <alignment horizontal="justify" wrapText="1"/>
    </xf>
    <xf numFmtId="164" fontId="6" fillId="34" borderId="0" xfId="0" applyNumberFormat="1" applyFont="1" applyFill="1" applyBorder="1" applyAlignment="1">
      <alignment horizontal="right" vertical="top" wrapText="1"/>
    </xf>
    <xf numFmtId="164" fontId="5" fillId="34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D68"/>
  <sheetViews>
    <sheetView tabSelected="1" view="pageBreakPreview" zoomScale="110" zoomScaleSheetLayoutView="110" zoomScalePageLayoutView="0" workbookViewId="0" topLeftCell="A1">
      <selection activeCell="A40" sqref="A40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31" t="s">
        <v>0</v>
      </c>
      <c r="B1" s="31"/>
      <c r="C1" s="31"/>
      <c r="D1" s="31"/>
    </row>
    <row r="2" spans="1:4" ht="15.75">
      <c r="A2" s="31" t="s">
        <v>1</v>
      </c>
      <c r="B2" s="31"/>
      <c r="C2" s="31"/>
      <c r="D2" s="31"/>
    </row>
    <row r="3" spans="1:4" ht="15.75">
      <c r="A3" s="31" t="s">
        <v>2</v>
      </c>
      <c r="B3" s="31"/>
      <c r="C3" s="31"/>
      <c r="D3" s="31"/>
    </row>
    <row r="4" spans="1:4" ht="8.25" customHeight="1">
      <c r="A4" s="1"/>
      <c r="B4" s="1"/>
      <c r="C4" s="1"/>
      <c r="D4" s="1"/>
    </row>
    <row r="5" spans="1:4" ht="31.5" customHeight="1">
      <c r="A5" s="2" t="s">
        <v>3</v>
      </c>
      <c r="B5" s="3" t="s">
        <v>4</v>
      </c>
      <c r="C5" s="3" t="s">
        <v>5</v>
      </c>
      <c r="D5" s="4" t="s">
        <v>6</v>
      </c>
    </row>
    <row r="6" spans="1:4" ht="11.25" customHeight="1">
      <c r="A6" s="5"/>
      <c r="B6" s="6"/>
      <c r="C6" s="6"/>
      <c r="D6" s="7"/>
    </row>
    <row r="7" spans="1:4" ht="5.25" customHeight="1" hidden="1">
      <c r="A7" s="8"/>
      <c r="B7" s="9"/>
      <c r="C7" s="9"/>
      <c r="D7" s="9"/>
    </row>
    <row r="8" spans="1:4" ht="19.5" customHeight="1">
      <c r="A8" s="10" t="s">
        <v>7</v>
      </c>
      <c r="B8" s="11">
        <f>SUM(B9:B23)</f>
        <v>1298.3</v>
      </c>
      <c r="C8" s="11">
        <f>SUM(C9:C24)</f>
        <v>337.59333000000004</v>
      </c>
      <c r="D8" s="12">
        <f>C8/B8*100</f>
        <v>26.00272125086652</v>
      </c>
    </row>
    <row r="9" spans="1:4" ht="18" customHeight="1">
      <c r="A9" s="13" t="s">
        <v>8</v>
      </c>
      <c r="B9" s="14">
        <v>384</v>
      </c>
      <c r="C9" s="15">
        <v>137.29812</v>
      </c>
      <c r="D9" s="16">
        <f>C9/B9*100</f>
        <v>35.75471875</v>
      </c>
    </row>
    <row r="10" spans="1:4" ht="15.75" customHeight="1">
      <c r="A10" s="13" t="s">
        <v>9</v>
      </c>
      <c r="B10" s="14">
        <v>164</v>
      </c>
      <c r="C10" s="14">
        <v>8.47564</v>
      </c>
      <c r="D10" s="16">
        <f>C10/B10*100</f>
        <v>5.168073170731708</v>
      </c>
    </row>
    <row r="11" spans="1:4" ht="15" customHeight="1">
      <c r="A11" s="13" t="s">
        <v>10</v>
      </c>
      <c r="B11" s="14">
        <v>380</v>
      </c>
      <c r="C11" s="14">
        <v>115.44669</v>
      </c>
      <c r="D11" s="16">
        <f>C11/B11*100</f>
        <v>30.38070789473684</v>
      </c>
    </row>
    <row r="12" spans="1:4" ht="20.25" customHeight="1" hidden="1">
      <c r="A12" s="13" t="s">
        <v>11</v>
      </c>
      <c r="B12" s="14"/>
      <c r="C12" s="14"/>
      <c r="D12" s="16" t="e">
        <f>C12/B12*100</f>
        <v>#DIV/0!</v>
      </c>
    </row>
    <row r="13" spans="1:4" ht="41.25" customHeight="1">
      <c r="A13" s="13" t="s">
        <v>12</v>
      </c>
      <c r="B13" s="14">
        <v>0</v>
      </c>
      <c r="C13" s="14">
        <v>0</v>
      </c>
      <c r="D13" s="16">
        <v>0</v>
      </c>
    </row>
    <row r="14" spans="1:4" ht="32.25" customHeight="1">
      <c r="A14" s="17" t="s">
        <v>13</v>
      </c>
      <c r="B14" s="14">
        <v>94</v>
      </c>
      <c r="C14" s="14">
        <v>17.42478</v>
      </c>
      <c r="D14" s="16">
        <f>C14/B14*100</f>
        <v>18.537</v>
      </c>
    </row>
    <row r="15" spans="1:4" ht="60.75" customHeight="1">
      <c r="A15" s="18" t="s">
        <v>14</v>
      </c>
      <c r="B15" s="14">
        <v>79.3</v>
      </c>
      <c r="C15" s="14">
        <v>58.2953</v>
      </c>
      <c r="D15" s="16">
        <f>C15/B15*100</f>
        <v>73.51235813366961</v>
      </c>
    </row>
    <row r="16" spans="1:4" ht="30" customHeight="1" hidden="1">
      <c r="A16" s="13" t="s">
        <v>15</v>
      </c>
      <c r="B16" s="14">
        <v>0</v>
      </c>
      <c r="C16" s="14">
        <v>0</v>
      </c>
      <c r="D16" s="16">
        <v>0</v>
      </c>
    </row>
    <row r="17" spans="1:4" ht="33" customHeight="1" hidden="1">
      <c r="A17" s="19" t="s">
        <v>16</v>
      </c>
      <c r="B17" s="14">
        <v>0</v>
      </c>
      <c r="C17" s="14">
        <v>0</v>
      </c>
      <c r="D17" s="16">
        <v>0</v>
      </c>
    </row>
    <row r="18" spans="1:4" ht="12" customHeight="1" hidden="1">
      <c r="A18" s="13" t="s">
        <v>17</v>
      </c>
      <c r="B18" s="14"/>
      <c r="C18" s="14"/>
      <c r="D18" s="16" t="e">
        <f>C18/B18*100</f>
        <v>#DIV/0!</v>
      </c>
    </row>
    <row r="19" spans="1:4" ht="75.75" customHeight="1" hidden="1">
      <c r="A19" s="19" t="s">
        <v>18</v>
      </c>
      <c r="B19" s="14">
        <v>0</v>
      </c>
      <c r="C19" s="14">
        <v>0</v>
      </c>
      <c r="D19" s="16">
        <v>0</v>
      </c>
    </row>
    <row r="20" spans="1:4" ht="20.25" customHeight="1" hidden="1">
      <c r="A20" s="19" t="s">
        <v>19</v>
      </c>
      <c r="B20" s="14">
        <v>0</v>
      </c>
      <c r="C20" s="14">
        <v>0</v>
      </c>
      <c r="D20" s="16">
        <v>0</v>
      </c>
    </row>
    <row r="21" spans="1:4" ht="62.25" customHeight="1">
      <c r="A21" s="20" t="s">
        <v>20</v>
      </c>
      <c r="B21" s="14">
        <v>91</v>
      </c>
      <c r="C21" s="14">
        <v>0</v>
      </c>
      <c r="D21" s="16">
        <f>C21/B21*100</f>
        <v>0</v>
      </c>
    </row>
    <row r="22" spans="1:4" ht="60" customHeight="1">
      <c r="A22" s="20" t="s">
        <v>21</v>
      </c>
      <c r="B22" s="14">
        <v>106</v>
      </c>
      <c r="C22" s="14">
        <v>0</v>
      </c>
      <c r="D22" s="16">
        <f>C22/B22*100</f>
        <v>0</v>
      </c>
    </row>
    <row r="23" spans="1:4" ht="63" customHeight="1" hidden="1">
      <c r="A23" s="20"/>
      <c r="B23" s="14"/>
      <c r="C23" s="14"/>
      <c r="D23" s="16"/>
    </row>
    <row r="24" spans="1:4" ht="32.25" customHeight="1">
      <c r="A24" s="20" t="s">
        <v>22</v>
      </c>
      <c r="B24" s="14">
        <v>0</v>
      </c>
      <c r="C24" s="14">
        <v>0.6528</v>
      </c>
      <c r="D24" s="16">
        <v>0</v>
      </c>
    </row>
    <row r="25" spans="1:4" ht="15.75" customHeight="1">
      <c r="A25" s="10" t="s">
        <v>23</v>
      </c>
      <c r="B25" s="21">
        <f>B26+B27+B33+B36+B34+B35+B32+B29+B37+B39+B40+B28+B30+B31+B38</f>
        <v>4135.798059999999</v>
      </c>
      <c r="C25" s="21">
        <f>C26+C27+C29+C32+C33+C34+C35+C36+C37+C39+C40+C28+C30</f>
        <v>742.82956</v>
      </c>
      <c r="D25" s="12">
        <f>C25/B25*100</f>
        <v>17.96097268830384</v>
      </c>
    </row>
    <row r="26" spans="1:4" ht="37.5" customHeight="1">
      <c r="A26" s="13" t="s">
        <v>24</v>
      </c>
      <c r="B26" s="14">
        <v>1144.0704</v>
      </c>
      <c r="C26" s="14">
        <v>498</v>
      </c>
      <c r="D26" s="16">
        <f>C26/B26*100</f>
        <v>43.52878983670935</v>
      </c>
    </row>
    <row r="27" spans="1:4" ht="50.25" customHeight="1">
      <c r="A27" s="13" t="s">
        <v>25</v>
      </c>
      <c r="B27" s="22">
        <v>111.4</v>
      </c>
      <c r="C27" s="22">
        <v>36.16956</v>
      </c>
      <c r="D27" s="16">
        <f>C27/B27*100</f>
        <v>32.468186714542185</v>
      </c>
    </row>
    <row r="28" spans="1:4" ht="55.5" customHeight="1" hidden="1">
      <c r="A28" s="13" t="s">
        <v>26</v>
      </c>
      <c r="B28" s="22"/>
      <c r="C28" s="22"/>
      <c r="D28" s="16"/>
    </row>
    <row r="29" spans="1:4" ht="32.25" customHeight="1">
      <c r="A29" s="23" t="s">
        <v>27</v>
      </c>
      <c r="B29" s="22">
        <v>653.03766</v>
      </c>
      <c r="C29" s="22">
        <v>0</v>
      </c>
      <c r="D29" s="16">
        <f aca="true" t="shared" si="0" ref="D29:D36">C29/B29*100</f>
        <v>0</v>
      </c>
    </row>
    <row r="30" spans="1:4" ht="42" customHeight="1">
      <c r="A30" s="24" t="s">
        <v>28</v>
      </c>
      <c r="B30" s="22">
        <v>468.437</v>
      </c>
      <c r="C30" s="22">
        <v>0</v>
      </c>
      <c r="D30" s="16">
        <f t="shared" si="0"/>
        <v>0</v>
      </c>
    </row>
    <row r="31" spans="1:4" ht="57.75" customHeight="1">
      <c r="A31" s="24" t="s">
        <v>29</v>
      </c>
      <c r="B31" s="22">
        <v>999.453</v>
      </c>
      <c r="C31" s="22">
        <v>0</v>
      </c>
      <c r="D31" s="16">
        <f t="shared" si="0"/>
        <v>0</v>
      </c>
    </row>
    <row r="32" spans="1:4" ht="125.25" customHeight="1">
      <c r="A32" s="13" t="s">
        <v>30</v>
      </c>
      <c r="B32" s="22">
        <v>226</v>
      </c>
      <c r="C32" s="22">
        <v>199.3</v>
      </c>
      <c r="D32" s="16">
        <f t="shared" si="0"/>
        <v>88.1858407079646</v>
      </c>
    </row>
    <row r="33" spans="1:4" ht="0.75" customHeight="1">
      <c r="A33" s="13" t="s">
        <v>31</v>
      </c>
      <c r="B33" s="22"/>
      <c r="C33" s="22"/>
      <c r="D33" s="16" t="e">
        <f t="shared" si="0"/>
        <v>#DIV/0!</v>
      </c>
    </row>
    <row r="34" spans="1:4" ht="99.75" customHeight="1">
      <c r="A34" s="13" t="s">
        <v>32</v>
      </c>
      <c r="B34" s="22">
        <v>0.1</v>
      </c>
      <c r="C34" s="22">
        <v>0</v>
      </c>
      <c r="D34" s="16">
        <f t="shared" si="0"/>
        <v>0</v>
      </c>
    </row>
    <row r="35" spans="1:4" ht="155.25" customHeight="1">
      <c r="A35" s="13" t="s">
        <v>33</v>
      </c>
      <c r="B35" s="22">
        <v>0.1</v>
      </c>
      <c r="C35" s="22">
        <v>0</v>
      </c>
      <c r="D35" s="16">
        <f t="shared" si="0"/>
        <v>0</v>
      </c>
    </row>
    <row r="36" spans="1:4" ht="102" customHeight="1">
      <c r="A36" s="13" t="s">
        <v>34</v>
      </c>
      <c r="B36" s="22">
        <v>411</v>
      </c>
      <c r="C36" s="22">
        <v>0</v>
      </c>
      <c r="D36" s="16">
        <f t="shared" si="0"/>
        <v>0</v>
      </c>
    </row>
    <row r="37" spans="1:4" ht="101.25" customHeight="1" hidden="1">
      <c r="A37" s="13" t="s">
        <v>35</v>
      </c>
      <c r="B37" s="22">
        <v>0</v>
      </c>
      <c r="C37" s="22"/>
      <c r="D37" s="16"/>
    </row>
    <row r="38" spans="1:4" ht="101.25" customHeight="1">
      <c r="A38" s="13" t="s">
        <v>35</v>
      </c>
      <c r="B38" s="22">
        <v>90.9</v>
      </c>
      <c r="C38" s="22">
        <v>0</v>
      </c>
      <c r="D38" s="16">
        <f aca="true" t="shared" si="1" ref="D38:D52">C38/B38*100</f>
        <v>0</v>
      </c>
    </row>
    <row r="39" spans="1:4" ht="114.75" customHeight="1">
      <c r="A39" s="13" t="s">
        <v>36</v>
      </c>
      <c r="B39" s="22">
        <v>0.1</v>
      </c>
      <c r="C39" s="22">
        <v>0</v>
      </c>
      <c r="D39" s="16">
        <f t="shared" si="1"/>
        <v>0</v>
      </c>
    </row>
    <row r="40" spans="1:4" ht="48.75" customHeight="1">
      <c r="A40" s="13" t="s">
        <v>37</v>
      </c>
      <c r="B40" s="22">
        <v>31.2</v>
      </c>
      <c r="C40" s="22">
        <v>9.36</v>
      </c>
      <c r="D40" s="16">
        <f t="shared" si="1"/>
        <v>30</v>
      </c>
    </row>
    <row r="41" spans="1:4" ht="21.75" customHeight="1">
      <c r="A41" s="10" t="s">
        <v>38</v>
      </c>
      <c r="B41" s="11">
        <f>B25+B8</f>
        <v>5434.098059999999</v>
      </c>
      <c r="C41" s="11">
        <f>C25+C8</f>
        <v>1080.42289</v>
      </c>
      <c r="D41" s="12">
        <f t="shared" si="1"/>
        <v>19.882285488237954</v>
      </c>
    </row>
    <row r="42" spans="1:4" ht="21" customHeight="1">
      <c r="A42" s="10" t="s">
        <v>39</v>
      </c>
      <c r="B42" s="11">
        <f>B43+B47+B49+B52+B56+B60</f>
        <v>5434.09806</v>
      </c>
      <c r="C42" s="11">
        <f>C43+C47+C49+C52+C56+C60</f>
        <v>1045.12145</v>
      </c>
      <c r="D42" s="12">
        <f t="shared" si="1"/>
        <v>19.232657167029483</v>
      </c>
    </row>
    <row r="43" spans="1:4" ht="14.25">
      <c r="A43" s="10" t="s">
        <v>40</v>
      </c>
      <c r="B43" s="11">
        <f>B44+B45+B46</f>
        <v>1542.5</v>
      </c>
      <c r="C43" s="11">
        <f>C44+C45+C46</f>
        <v>626.18793</v>
      </c>
      <c r="D43" s="12">
        <f t="shared" si="1"/>
        <v>40.59565186385738</v>
      </c>
    </row>
    <row r="44" spans="1:4" ht="45">
      <c r="A44" s="25" t="s">
        <v>41</v>
      </c>
      <c r="B44" s="22">
        <v>1453.8</v>
      </c>
      <c r="C44" s="22">
        <v>588.13341</v>
      </c>
      <c r="D44" s="12">
        <f t="shared" si="1"/>
        <v>40.454905076351636</v>
      </c>
    </row>
    <row r="45" spans="1:4" ht="15">
      <c r="A45" s="25" t="s">
        <v>42</v>
      </c>
      <c r="B45" s="26">
        <v>1</v>
      </c>
      <c r="C45" s="26">
        <v>0</v>
      </c>
      <c r="D45" s="12">
        <f t="shared" si="1"/>
        <v>0</v>
      </c>
    </row>
    <row r="46" spans="1:4" ht="15" customHeight="1">
      <c r="A46" s="13" t="s">
        <v>43</v>
      </c>
      <c r="B46" s="26">
        <v>87.7</v>
      </c>
      <c r="C46" s="26">
        <v>38.05452</v>
      </c>
      <c r="D46" s="12">
        <f t="shared" si="1"/>
        <v>43.391698973774226</v>
      </c>
    </row>
    <row r="47" spans="1:4" ht="14.25">
      <c r="A47" s="10" t="s">
        <v>44</v>
      </c>
      <c r="B47" s="27">
        <f>B48</f>
        <v>111.4</v>
      </c>
      <c r="C47" s="27">
        <f>C48</f>
        <v>36.16956</v>
      </c>
      <c r="D47" s="12">
        <f t="shared" si="1"/>
        <v>32.468186714542185</v>
      </c>
    </row>
    <row r="48" spans="1:4" ht="16.5" customHeight="1">
      <c r="A48" s="13" t="s">
        <v>45</v>
      </c>
      <c r="B48" s="26">
        <v>111.4</v>
      </c>
      <c r="C48" s="26">
        <v>36.16956</v>
      </c>
      <c r="D48" s="12">
        <f t="shared" si="1"/>
        <v>32.468186714542185</v>
      </c>
    </row>
    <row r="49" spans="1:4" ht="14.25">
      <c r="A49" s="10" t="s">
        <v>46</v>
      </c>
      <c r="B49" s="27">
        <f>B50+B51</f>
        <v>5</v>
      </c>
      <c r="C49" s="27">
        <f>C50+C51</f>
        <v>0</v>
      </c>
      <c r="D49" s="12">
        <f t="shared" si="1"/>
        <v>0</v>
      </c>
    </row>
    <row r="50" spans="1:4" ht="0.75" customHeight="1">
      <c r="A50" s="13" t="s">
        <v>47</v>
      </c>
      <c r="B50" s="26">
        <v>0</v>
      </c>
      <c r="C50" s="26">
        <v>0</v>
      </c>
      <c r="D50" s="12" t="e">
        <f t="shared" si="1"/>
        <v>#DIV/0!</v>
      </c>
    </row>
    <row r="51" spans="1:4" ht="15">
      <c r="A51" s="13" t="s">
        <v>48</v>
      </c>
      <c r="B51" s="26">
        <v>5</v>
      </c>
      <c r="C51" s="26">
        <v>0</v>
      </c>
      <c r="D51" s="12">
        <f t="shared" si="1"/>
        <v>0</v>
      </c>
    </row>
    <row r="52" spans="1:4" ht="14.25">
      <c r="A52" s="10" t="s">
        <v>49</v>
      </c>
      <c r="B52" s="27">
        <f>B53+B55+B54</f>
        <v>2634.09</v>
      </c>
      <c r="C52" s="27">
        <f>C53+C55+C54</f>
        <v>208.66000000000003</v>
      </c>
      <c r="D52" s="12">
        <f t="shared" si="1"/>
        <v>7.921521284390436</v>
      </c>
    </row>
    <row r="53" spans="1:4" ht="15">
      <c r="A53" s="13" t="s">
        <v>50</v>
      </c>
      <c r="B53" s="26">
        <v>0</v>
      </c>
      <c r="C53" s="26">
        <v>0</v>
      </c>
      <c r="D53" s="12"/>
    </row>
    <row r="54" spans="1:4" ht="15">
      <c r="A54" s="13" t="s">
        <v>51</v>
      </c>
      <c r="B54" s="26">
        <v>1105.437</v>
      </c>
      <c r="C54" s="26">
        <v>199.3</v>
      </c>
      <c r="D54" s="12">
        <f aca="true" t="shared" si="2" ref="D54:D61">C54/B54*100</f>
        <v>18.029069046901817</v>
      </c>
    </row>
    <row r="55" spans="1:4" ht="15">
      <c r="A55" s="13" t="s">
        <v>52</v>
      </c>
      <c r="B55" s="26">
        <v>1528.653</v>
      </c>
      <c r="C55" s="26">
        <v>9.36</v>
      </c>
      <c r="D55" s="12">
        <f t="shared" si="2"/>
        <v>0.612303773322003</v>
      </c>
    </row>
    <row r="56" spans="1:4" ht="14.25">
      <c r="A56" s="28" t="s">
        <v>53</v>
      </c>
      <c r="B56" s="27">
        <f>B57+B58+B59</f>
        <v>1073.5080600000001</v>
      </c>
      <c r="C56" s="27">
        <f>C57+C58+C59</f>
        <v>157.20825</v>
      </c>
      <c r="D56" s="12">
        <f t="shared" si="2"/>
        <v>14.644347430423576</v>
      </c>
    </row>
    <row r="57" spans="1:4" ht="15">
      <c r="A57" s="29" t="s">
        <v>54</v>
      </c>
      <c r="B57" s="26">
        <v>104.99263</v>
      </c>
      <c r="C57" s="26">
        <v>34.68357</v>
      </c>
      <c r="D57" s="12">
        <f t="shared" si="2"/>
        <v>33.03429012112565</v>
      </c>
    </row>
    <row r="58" spans="1:4" ht="15">
      <c r="A58" s="29" t="s">
        <v>55</v>
      </c>
      <c r="B58" s="26">
        <v>91.10737</v>
      </c>
      <c r="C58" s="26">
        <v>90.90737</v>
      </c>
      <c r="D58" s="12">
        <f t="shared" si="2"/>
        <v>99.78047879112304</v>
      </c>
    </row>
    <row r="59" spans="1:4" ht="15">
      <c r="A59" s="13" t="s">
        <v>56</v>
      </c>
      <c r="B59" s="26">
        <v>877.40806</v>
      </c>
      <c r="C59" s="26">
        <v>31.61731</v>
      </c>
      <c r="D59" s="12">
        <f t="shared" si="2"/>
        <v>3.6034898061000264</v>
      </c>
    </row>
    <row r="60" spans="1:4" ht="14.25">
      <c r="A60" s="10" t="s">
        <v>57</v>
      </c>
      <c r="B60" s="27">
        <f>B61</f>
        <v>67.6</v>
      </c>
      <c r="C60" s="27">
        <f>C61</f>
        <v>16.89571</v>
      </c>
      <c r="D60" s="12">
        <f t="shared" si="2"/>
        <v>24.993653846153848</v>
      </c>
    </row>
    <row r="61" spans="1:4" ht="15">
      <c r="A61" s="13" t="s">
        <v>58</v>
      </c>
      <c r="B61" s="26">
        <v>67.6</v>
      </c>
      <c r="C61" s="26">
        <v>16.89571</v>
      </c>
      <c r="D61" s="12">
        <f t="shared" si="2"/>
        <v>24.993653846153848</v>
      </c>
    </row>
    <row r="62" spans="1:4" ht="15">
      <c r="A62" s="13" t="s">
        <v>59</v>
      </c>
      <c r="B62" s="26">
        <f>B41-B42</f>
        <v>0</v>
      </c>
      <c r="C62" s="26">
        <f>C41-C42</f>
        <v>35.30143999999996</v>
      </c>
      <c r="D62" s="16"/>
    </row>
    <row r="63" spans="1:4" ht="15">
      <c r="A63" s="30"/>
      <c r="B63" s="22"/>
      <c r="C63" s="22"/>
      <c r="D63" s="16"/>
    </row>
    <row r="64" spans="1:4" ht="15" customHeight="1">
      <c r="A64" s="1" t="s">
        <v>60</v>
      </c>
      <c r="B64" s="1"/>
      <c r="C64" s="1"/>
      <c r="D64" s="1"/>
    </row>
    <row r="65" spans="1:4" ht="15.75">
      <c r="A65" s="1" t="s">
        <v>61</v>
      </c>
      <c r="B65" s="1"/>
      <c r="C65" s="1" t="s">
        <v>62</v>
      </c>
      <c r="D65" s="1"/>
    </row>
    <row r="66" spans="2:4" ht="15.75">
      <c r="B66" s="1"/>
      <c r="C66" s="1"/>
      <c r="D66" s="1"/>
    </row>
    <row r="67" spans="2:4" ht="15">
      <c r="B67" s="30"/>
      <c r="C67" s="30"/>
      <c r="D67" s="30"/>
    </row>
    <row r="68" spans="2:4" ht="15">
      <c r="B68" s="30"/>
      <c r="C68" s="30"/>
      <c r="D68" s="30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4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Алексеевского сельского поселения на 01 мая 2022 года</dc:title>
  <dc:subject/>
  <dc:creator>DOHOD1</dc:creator>
  <cp:keywords/>
  <dc:description/>
  <cp:lastModifiedBy>Специалист</cp:lastModifiedBy>
  <cp:lastPrinted>2022-05-06T11:24:32Z</cp:lastPrinted>
  <dcterms:created xsi:type="dcterms:W3CDTF">2007-03-05T11:59:24Z</dcterms:created>
  <dcterms:modified xsi:type="dcterms:W3CDTF">2022-07-14T08:50:31Z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XXJ7TYMEEKJ2-4622-362</vt:lpwstr>
  </property>
  <property fmtid="{D5CDD505-2E9C-101B-9397-08002B2CF9AE}" pid="3" name="_dlc_DocIdItemGuid">
    <vt:lpwstr>18ea3748-9620-40c7-a63b-8882493dd2a2</vt:lpwstr>
  </property>
  <property fmtid="{D5CDD505-2E9C-101B-9397-08002B2CF9AE}" pid="4" name="_dlc_DocIdUrl">
    <vt:lpwstr>https://vip.gov.mari.ru/sovetsk/alexeevskoe/_layouts/DocIdRedir.aspx?ID=XXJ7TYMEEKJ2-4622-362, XXJ7TYMEEKJ2-4622-362</vt:lpwstr>
  </property>
  <property fmtid="{D5CDD505-2E9C-101B-9397-08002B2CF9AE}" pid="5" name="Описание">
    <vt:lpwstr/>
  </property>
</Properties>
</file>