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<sst xmlns="http://schemas.openxmlformats.org/spreadsheetml/2006/main" count="86" uniqueCount="85">
  <si>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</si>
  <si>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</si>
  <si>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</si>
  <si>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</si>
  <si>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</si>
  <si>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</si>
  <si>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</si>
  <si>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</si>
  <si>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</si>
  <si>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</si>
  <si>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</si>
  <si>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</si>
  <si>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</si>
  <si>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</si>
  <si>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</si>
  <si>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</si>
  <si>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</si>
  <si>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</si>
  <si>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</si>
  <si>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</si>
  <si>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</si>
  <si>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</si>
  <si>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</si>
  <si>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</si>
  <si>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Единый с/х налог</t>
  </si>
  <si>
    <t>182 1 05 02000 02 0000 110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</si>
  <si>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</si>
  <si>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</si>
  <si>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</si>
  <si>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</si>
  <si>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</si>
  <si>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 xml:space="preserve">Дотации бюджетам поселений на поддержку мер по обеспечению сбалансированности бюджетов 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</si>
  <si>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</si>
  <si>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</si>
  <si>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</si>
  <si>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</si>
  <si>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</si>
  <si>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</si>
  <si>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992 2 02 29999 13 0020 151</t>
  </si>
  <si>
    <t>903 2 02 25555 13 0000 150</t>
  </si>
  <si>
    <t>903 2 02 35118 10 0000 150</t>
  </si>
  <si>
    <t>992 2 02 40014 10 0000 150</t>
  </si>
  <si>
    <t>992 2 02 15002 10 0000 151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</si>
  <si>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</si>
  <si>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9032 2 02 25555 10 0000 150</t>
  </si>
  <si>
    <t xml:space="preserve"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</si>
  <si>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</si>
  <si>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</si>
  <si>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904 1 14 06013 10 0000 430</t>
  </si>
  <si>
    <t>992 2 02 16001 10 0000 150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</si>
  <si>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</si>
  <si>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903 2 07 05020 10 0000 150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</si>
  <si>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</si>
  <si>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Дотации бюджетам поселений на выравнивание бюджетной обеспеченности из бюджетов муниципальных районов</t>
  </si>
  <si>
    <t>992 2 02 49999 10 0000 150</t>
  </si>
  <si>
    <t>Прочие межбюджетные трансферты, передаваемые бюджетам      сельских поселений</t>
  </si>
  <si>
    <t>БЕЗВОЗМЕЗДНЫЕ ПОСТУПЛЕНИЯ</t>
  </si>
  <si>
    <t>БЕЗВОЗМЕЗДНЫЕ ПОСТУПЛЕНИЯ ОТ ДРУГИХ БЮДЖЕТОВ БЮДЖЕТНОЙ СИСТЕМЫ РФ</t>
  </si>
  <si>
    <t>000 2 00 00000 00 0000 000</t>
  </si>
  <si>
    <t>ДОТАЦИИ БЮДЖЕТАМ МО</t>
  </si>
  <si>
    <t>000 0 02 10000 00 0000 000</t>
  </si>
  <si>
    <t>СУБСИДИИ БЮДЖЕТАМ БЮДЖЕТНОЙ СИСТЕМЫ РФ</t>
  </si>
  <si>
    <t>000 2 02 20000 00 0000 000</t>
  </si>
  <si>
    <t>СУБВЕНЦИИ БЮДЖЕТАМ БЮДЖЕТНОЙ СИСТЕМЫ РФ</t>
  </si>
  <si>
    <t>000 2 02 30000 00 0000 000</t>
  </si>
  <si>
    <t>ИНЫЕ МЕЖБЮДЖЕТНЫЕ ТРАНСФЕРТЫ</t>
  </si>
  <si>
    <t>000 2 02 40000 00 0000 000</t>
  </si>
  <si>
    <t>ПРОЧИЕ БЕЗВОЗМЕЗДНЫЕ ПОСТУПЛЕНИЯ</t>
  </si>
  <si>
    <t>Утверждено на 2022 год</t>
  </si>
  <si>
    <t>000 1 01 02010 01 0000 110</t>
  </si>
  <si>
    <t>000 1 05 03000 01 0000 110</t>
  </si>
  <si>
    <t>000 1 06 01030 10 0000 110</t>
  </si>
  <si>
    <t>000 1 06 06000 10 0000 110</t>
  </si>
  <si>
    <t>000 1 08 04020 01 0000 110</t>
  </si>
  <si>
    <t>000 1 11 05025 10 0000 120</t>
  </si>
  <si>
    <t>000 1 11 09045 10 0000 120</t>
  </si>
  <si>
    <t>000 2 07 50000 00 0000 000</t>
  </si>
  <si>
    <t>ПРИЛОЖЕНИЕ №1</t>
  </si>
  <si>
    <t>С В Е Д Е Н И Я</t>
  </si>
  <si>
    <t>об исполнении бюджета по доходам  Косолаповского сельского поселения Мари-Турекского муниципального района Республики Марий Эл</t>
  </si>
  <si>
    <t xml:space="preserve">к постановлению  Косолаповской сельской администрации "Об утверждении отчета  об исполнении бюджета Косолаповского сельского поселения Мари-Турекского муниципального района Республики Марий Эл за 9 месяцев 2022 года"  </t>
  </si>
  <si>
    <t>за 9 месяцев 2022 год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</si>
  <si>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</si>
  <si>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</si>
  <si>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от 13 октября 2022 года № 72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</si>
</sst>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2" fontId="26" fillId="0" borderId="10" xfId="0" applyNumberFormat="1" applyFont="1" applyFill="1" applyBorder="1" applyAlignment="1" applyProtection="1">
      <alignment horizontal="justify" wrapText="1"/>
      <protection locked="0"/>
    </xf>
    <xf numFmtId="0" fontId="26" fillId="0" borderId="10" xfId="0" applyFont="1" applyBorder="1" applyAlignment="1" applyProtection="1">
      <alignment horizontal="left"/>
      <protection locked="0"/>
    </xf>
    <xf numFmtId="0" fontId="26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left" vertical="top" shrinkToFit="1"/>
    </xf>
    <xf numFmtId="49" fontId="26" fillId="0" borderId="10" xfId="0" applyNumberFormat="1" applyFont="1" applyBorder="1" applyAlignment="1">
      <alignment horizontal="left" shrinkToFit="1"/>
    </xf>
    <xf numFmtId="49" fontId="26" fillId="0" borderId="14" xfId="0" applyNumberFormat="1" applyFont="1" applyBorder="1" applyAlignment="1">
      <alignment horizontal="left" shrinkToFi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tabSelected="1" zoomScale="90" zoomScaleNormal="90" zoomScalePageLayoutView="0" workbookViewId="0" topLeftCell="A25">
      <selection activeCell="C6" sqref="C6"/>
    </sheetView>
  </sheetViews>
  <sheetFormatPr defaultColWidth="9.00390625" defaultRowHeight="12.75"/>
  <cols>
    <col min="1" max="1" width="55.00390625" style="0" customWidth="1"/>
    <col min="2" max="2" width="29.1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42" t="s">
        <v>77</v>
      </c>
      <c r="D2" s="42"/>
      <c r="E2" s="42"/>
    </row>
    <row r="3" spans="1:5" ht="94.5" customHeight="1">
      <c r="A3" s="1"/>
      <c r="B3" s="1"/>
      <c r="C3" s="43" t="s">
        <v>80</v>
      </c>
      <c r="D3" s="43"/>
      <c r="E3" s="43"/>
    </row>
    <row r="4" spans="1:5" ht="15" customHeight="1">
      <c r="A4" s="1"/>
      <c r="B4" s="1"/>
      <c r="C4" s="43"/>
      <c r="D4" s="43"/>
      <c r="E4" s="43"/>
    </row>
    <row r="5" spans="1:5" ht="18" customHeight="1">
      <c r="A5" s="1"/>
      <c r="B5" s="1"/>
      <c r="C5" s="43" t="s">
        <v>84</v>
      </c>
      <c r="D5" s="43"/>
      <c r="E5" s="43"/>
    </row>
    <row r="6" spans="1:5" ht="18.75">
      <c r="A6" s="1"/>
      <c r="B6" s="4"/>
      <c r="C6" s="2"/>
      <c r="D6" s="3"/>
      <c r="E6" s="3"/>
    </row>
    <row r="7" spans="1:5" ht="18.75">
      <c r="A7" s="1"/>
      <c r="B7" s="4" t="s">
        <v>78</v>
      </c>
      <c r="C7" s="2"/>
      <c r="D7" s="3"/>
      <c r="E7" s="3"/>
    </row>
    <row r="8" spans="1:5" ht="45" customHeight="1">
      <c r="A8" s="44" t="s">
        <v>79</v>
      </c>
      <c r="B8" s="44"/>
      <c r="C8" s="44"/>
      <c r="D8" s="44"/>
      <c r="E8" s="44"/>
    </row>
    <row r="9" spans="1:5" ht="18.75">
      <c r="A9" s="5"/>
      <c r="B9" s="4" t="s">
        <v>81</v>
      </c>
      <c r="C9" s="5"/>
      <c r="D9" s="5"/>
      <c r="E9" s="5"/>
    </row>
    <row r="10" spans="1:5" ht="18.75">
      <c r="A10" s="5"/>
      <c r="B10" s="4"/>
      <c r="C10" s="5"/>
      <c r="D10" s="5"/>
      <c r="E10" s="5"/>
    </row>
    <row r="11" spans="1:5" ht="15.75">
      <c r="A11" s="1"/>
      <c r="B11" s="1"/>
      <c r="C11" s="1"/>
      <c r="D11" s="1"/>
      <c r="E11" s="6" t="s">
        <v>33</v>
      </c>
    </row>
    <row r="12" spans="1:5" ht="57.75" customHeight="1">
      <c r="A12" s="7"/>
      <c r="B12" s="7"/>
      <c r="C12" s="8" t="s">
        <v>68</v>
      </c>
      <c r="D12" s="9" t="s">
        <v>9</v>
      </c>
      <c r="E12" s="8" t="s">
        <v>36</v>
      </c>
    </row>
    <row r="13" spans="1:5" ht="21.75" customHeight="1">
      <c r="A13" s="11" t="s">
        <v>34</v>
      </c>
      <c r="B13" s="10"/>
      <c r="C13" s="12">
        <f>C14+C16+C19+C22+C24+C25</f>
        <v>2433</v>
      </c>
      <c r="D13" s="12">
        <f>D14+D16+D19+D22+D24+D25</f>
        <v>1839.7000000000003</v>
      </c>
      <c r="E13" s="12">
        <f>D13/C13*100</f>
        <v>75.6144677353062</v>
      </c>
    </row>
    <row r="14" spans="1:5" ht="21.75" customHeight="1">
      <c r="A14" s="14" t="s">
        <v>10</v>
      </c>
      <c r="B14" s="13" t="s">
        <v>0</v>
      </c>
      <c r="C14" s="27">
        <f>C15</f>
        <v>504</v>
      </c>
      <c r="D14" s="12">
        <f>D15</f>
        <v>335</v>
      </c>
      <c r="E14" s="12">
        <f>D14/C14*100</f>
        <v>66.46825396825396</v>
      </c>
    </row>
    <row r="15" spans="1:5" ht="25.5" customHeight="1" thickBot="1">
      <c r="A15" s="7" t="s">
        <v>11</v>
      </c>
      <c r="B15" s="15" t="s">
        <v>69</v>
      </c>
      <c r="C15" s="34">
        <v>504</v>
      </c>
      <c r="D15" s="16">
        <v>335</v>
      </c>
      <c r="E15" s="16">
        <f>D15/C15*100</f>
        <v>66.46825396825396</v>
      </c>
    </row>
    <row r="16" spans="1:5" ht="19.5" customHeight="1">
      <c r="A16" s="14" t="s">
        <v>12</v>
      </c>
      <c r="B16" s="17" t="s">
        <v>1</v>
      </c>
      <c r="C16" s="27">
        <f>C17+C18</f>
        <v>300</v>
      </c>
      <c r="D16" s="12">
        <f>D17+D18</f>
        <v>334.4</v>
      </c>
      <c r="E16" s="16">
        <f>D16/C16*100</f>
        <v>111.46666666666667</v>
      </c>
    </row>
    <row r="17" spans="1:5" ht="31.5" hidden="1">
      <c r="A17" s="19" t="s">
        <v>13</v>
      </c>
      <c r="B17" s="18" t="s">
        <v>25</v>
      </c>
      <c r="C17" s="29">
        <v>0</v>
      </c>
      <c r="D17" s="16">
        <v>0</v>
      </c>
      <c r="E17" s="16"/>
    </row>
    <row r="18" spans="1:5" ht="21" customHeight="1">
      <c r="A18" s="7" t="s">
        <v>24</v>
      </c>
      <c r="B18" s="20" t="s">
        <v>70</v>
      </c>
      <c r="C18" s="29">
        <v>300</v>
      </c>
      <c r="D18" s="16">
        <v>334.4</v>
      </c>
      <c r="E18" s="12">
        <f aca="true" t="shared" si="0" ref="E18:E23">D18/C18*100</f>
        <v>111.46666666666667</v>
      </c>
    </row>
    <row r="19" spans="1:5" ht="21.75" customHeight="1">
      <c r="A19" s="14" t="s">
        <v>14</v>
      </c>
      <c r="B19" s="13" t="s">
        <v>2</v>
      </c>
      <c r="C19" s="27">
        <f>C20+C21</f>
        <v>334</v>
      </c>
      <c r="D19" s="12">
        <f>D20+D21</f>
        <v>128.3</v>
      </c>
      <c r="E19" s="12">
        <f t="shared" si="0"/>
        <v>38.41317365269462</v>
      </c>
    </row>
    <row r="20" spans="1:5" ht="24" customHeight="1">
      <c r="A20" s="19" t="s">
        <v>15</v>
      </c>
      <c r="B20" s="18" t="s">
        <v>71</v>
      </c>
      <c r="C20" s="29">
        <v>175</v>
      </c>
      <c r="D20" s="16">
        <v>64.3</v>
      </c>
      <c r="E20" s="16">
        <f t="shared" si="0"/>
        <v>36.74285714285715</v>
      </c>
    </row>
    <row r="21" spans="1:5" ht="24" customHeight="1">
      <c r="A21" s="7" t="s">
        <v>16</v>
      </c>
      <c r="B21" s="18" t="s">
        <v>72</v>
      </c>
      <c r="C21" s="29">
        <v>159</v>
      </c>
      <c r="D21" s="16">
        <v>64</v>
      </c>
      <c r="E21" s="16">
        <f t="shared" si="0"/>
        <v>40.25157232704403</v>
      </c>
    </row>
    <row r="22" spans="1:5" ht="21" customHeight="1" thickBot="1">
      <c r="A22" s="14" t="s">
        <v>17</v>
      </c>
      <c r="B22" s="13" t="s">
        <v>3</v>
      </c>
      <c r="C22" s="27">
        <f>C23</f>
        <v>3</v>
      </c>
      <c r="D22" s="12">
        <f>D23</f>
        <v>1.9</v>
      </c>
      <c r="E22" s="16">
        <f t="shared" si="0"/>
        <v>63.33333333333333</v>
      </c>
    </row>
    <row r="23" spans="1:5" ht="27.75" customHeight="1" thickBot="1">
      <c r="A23" s="19" t="s">
        <v>18</v>
      </c>
      <c r="B23" s="21" t="s">
        <v>73</v>
      </c>
      <c r="C23" s="29">
        <v>3</v>
      </c>
      <c r="D23" s="16">
        <v>1.9</v>
      </c>
      <c r="E23" s="16">
        <f t="shared" si="0"/>
        <v>63.33333333333333</v>
      </c>
    </row>
    <row r="24" spans="1:5" ht="34.5" customHeight="1" hidden="1">
      <c r="A24" s="22" t="s">
        <v>19</v>
      </c>
      <c r="B24" s="13" t="s">
        <v>4</v>
      </c>
      <c r="C24" s="27"/>
      <c r="D24" s="12">
        <v>0</v>
      </c>
      <c r="E24" s="16"/>
    </row>
    <row r="25" spans="1:5" ht="57.75" customHeight="1">
      <c r="A25" s="23" t="s">
        <v>20</v>
      </c>
      <c r="B25" s="13" t="s">
        <v>5</v>
      </c>
      <c r="C25" s="27">
        <f>C26+C27+C28</f>
        <v>1292</v>
      </c>
      <c r="D25" s="12">
        <f>D26+D27+D28</f>
        <v>1040.1000000000001</v>
      </c>
      <c r="E25" s="12">
        <f>D25/C25*100</f>
        <v>80.50309597523221</v>
      </c>
    </row>
    <row r="26" spans="1:5" ht="96.75" customHeight="1">
      <c r="A26" s="19" t="s">
        <v>46</v>
      </c>
      <c r="B26" s="24" t="s">
        <v>74</v>
      </c>
      <c r="C26" s="29">
        <v>1046</v>
      </c>
      <c r="D26" s="16">
        <v>885.1</v>
      </c>
      <c r="E26" s="12">
        <f>D26/C26*100</f>
        <v>84.61759082217974</v>
      </c>
    </row>
    <row r="27" spans="1:5" ht="51.75" customHeight="1">
      <c r="A27" s="19" t="s">
        <v>83</v>
      </c>
      <c r="B27" s="24" t="s">
        <v>82</v>
      </c>
      <c r="C27" s="29">
        <v>0</v>
      </c>
      <c r="D27" s="16">
        <v>116.7</v>
      </c>
      <c r="E27" s="12" t="e">
        <f>D27/C27*100</f>
        <v>#DIV/0!</v>
      </c>
    </row>
    <row r="28" spans="1:5" ht="106.5" customHeight="1">
      <c r="A28" s="19" t="s">
        <v>47</v>
      </c>
      <c r="B28" s="25" t="s">
        <v>75</v>
      </c>
      <c r="C28" s="29">
        <v>246</v>
      </c>
      <c r="D28" s="16">
        <v>38.3</v>
      </c>
      <c r="E28" s="16">
        <f aca="true" t="shared" si="1" ref="E28:E36">D28/C28*100</f>
        <v>15.569105691056908</v>
      </c>
    </row>
    <row r="29" spans="1:5" ht="31.5" hidden="1">
      <c r="A29" s="23" t="s">
        <v>21</v>
      </c>
      <c r="B29" s="13" t="s">
        <v>6</v>
      </c>
      <c r="C29" s="27">
        <v>0</v>
      </c>
      <c r="D29" s="12">
        <v>0</v>
      </c>
      <c r="E29" s="16" t="e">
        <f t="shared" si="1"/>
        <v>#DIV/0!</v>
      </c>
    </row>
    <row r="30" spans="1:5" ht="47.25" hidden="1">
      <c r="A30" s="23" t="s">
        <v>30</v>
      </c>
      <c r="B30" s="7" t="s">
        <v>28</v>
      </c>
      <c r="C30" s="27">
        <v>0</v>
      </c>
      <c r="D30" s="12">
        <v>0</v>
      </c>
      <c r="E30" s="16" t="e">
        <f t="shared" si="1"/>
        <v>#DIV/0!</v>
      </c>
    </row>
    <row r="31" spans="1:5" ht="31.5" hidden="1">
      <c r="A31" s="19" t="s">
        <v>27</v>
      </c>
      <c r="B31" s="7" t="s">
        <v>29</v>
      </c>
      <c r="C31" s="29">
        <v>0</v>
      </c>
      <c r="D31" s="16">
        <v>0</v>
      </c>
      <c r="E31" s="16" t="e">
        <f t="shared" si="1"/>
        <v>#DIV/0!</v>
      </c>
    </row>
    <row r="32" spans="1:5" ht="31.5" hidden="1">
      <c r="A32" s="23" t="s">
        <v>22</v>
      </c>
      <c r="B32" s="13" t="s">
        <v>7</v>
      </c>
      <c r="C32" s="27">
        <f>C33</f>
        <v>0</v>
      </c>
      <c r="D32" s="12">
        <f>D33</f>
        <v>0</v>
      </c>
      <c r="E32" s="16" t="e">
        <f t="shared" si="1"/>
        <v>#DIV/0!</v>
      </c>
    </row>
    <row r="33" spans="1:5" ht="63" hidden="1">
      <c r="A33" s="19" t="s">
        <v>26</v>
      </c>
      <c r="B33" s="26" t="s">
        <v>48</v>
      </c>
      <c r="C33" s="29"/>
      <c r="D33" s="16"/>
      <c r="E33" s="16" t="e">
        <f t="shared" si="1"/>
        <v>#DIV/0!</v>
      </c>
    </row>
    <row r="34" spans="1:5" ht="31.5" hidden="1">
      <c r="A34" s="23" t="s">
        <v>23</v>
      </c>
      <c r="B34" s="13" t="s">
        <v>8</v>
      </c>
      <c r="C34" s="27">
        <v>0</v>
      </c>
      <c r="D34" s="12">
        <v>0</v>
      </c>
      <c r="E34" s="16" t="e">
        <f t="shared" si="1"/>
        <v>#DIV/0!</v>
      </c>
    </row>
    <row r="35" spans="1:5" ht="33.75" customHeight="1">
      <c r="A35" s="23" t="s">
        <v>56</v>
      </c>
      <c r="B35" s="13" t="s">
        <v>58</v>
      </c>
      <c r="C35" s="27">
        <f>C36+C49</f>
        <v>4351.499999999999</v>
      </c>
      <c r="D35" s="27">
        <f>D36+D49</f>
        <v>3112.4999999999995</v>
      </c>
      <c r="E35" s="12">
        <f t="shared" si="1"/>
        <v>71.52705963460876</v>
      </c>
    </row>
    <row r="36" spans="1:5" ht="42" customHeight="1">
      <c r="A36" s="23" t="s">
        <v>57</v>
      </c>
      <c r="B36" s="36" t="s">
        <v>58</v>
      </c>
      <c r="C36" s="27">
        <f>C37+C39+C42+C46</f>
        <v>4336.799999999999</v>
      </c>
      <c r="D36" s="27">
        <f>D37+D39+D42+D46</f>
        <v>3097.7999999999997</v>
      </c>
      <c r="E36" s="16">
        <f t="shared" si="1"/>
        <v>71.4305478693968</v>
      </c>
    </row>
    <row r="37" spans="1:5" ht="32.25" customHeight="1">
      <c r="A37" s="22" t="s">
        <v>59</v>
      </c>
      <c r="B37" s="37" t="s">
        <v>60</v>
      </c>
      <c r="C37" s="27">
        <v>1095.3</v>
      </c>
      <c r="D37" s="27">
        <v>519.9</v>
      </c>
      <c r="E37" s="12">
        <f aca="true" t="shared" si="2" ref="E37:E51">D37/C37*100</f>
        <v>47.46644754861682</v>
      </c>
    </row>
    <row r="38" spans="1:5" ht="47.25" hidden="1">
      <c r="A38" s="28" t="s">
        <v>53</v>
      </c>
      <c r="B38" s="38" t="s">
        <v>49</v>
      </c>
      <c r="C38" s="29">
        <v>0</v>
      </c>
      <c r="D38" s="29">
        <v>0</v>
      </c>
      <c r="E38" s="16" t="e">
        <f>D38/C38*100</f>
        <v>#DIV/0!</v>
      </c>
    </row>
    <row r="39" spans="1:5" ht="37.5" customHeight="1">
      <c r="A39" s="22" t="s">
        <v>61</v>
      </c>
      <c r="B39" s="37" t="s">
        <v>62</v>
      </c>
      <c r="C39" s="27">
        <v>1118.6</v>
      </c>
      <c r="D39" s="27">
        <v>933.3</v>
      </c>
      <c r="E39" s="12">
        <f t="shared" si="2"/>
        <v>83.43465045592706</v>
      </c>
    </row>
    <row r="40" spans="1:5" ht="30" customHeight="1" hidden="1">
      <c r="A40" s="28" t="s">
        <v>31</v>
      </c>
      <c r="B40" s="38" t="s">
        <v>42</v>
      </c>
      <c r="C40" s="29"/>
      <c r="D40" s="29"/>
      <c r="E40" s="16" t="e">
        <f>D40/C40*100</f>
        <v>#DIV/0!</v>
      </c>
    </row>
    <row r="41" spans="1:5" ht="62.25" customHeight="1" hidden="1">
      <c r="A41" s="28" t="s">
        <v>45</v>
      </c>
      <c r="B41" s="28" t="s">
        <v>44</v>
      </c>
      <c r="C41" s="29">
        <v>0</v>
      </c>
      <c r="D41" s="29"/>
      <c r="E41" s="16" t="e">
        <f>D41/C41*100</f>
        <v>#DIV/0!</v>
      </c>
    </row>
    <row r="42" spans="1:5" ht="39" customHeight="1">
      <c r="A42" s="22" t="s">
        <v>63</v>
      </c>
      <c r="B42" s="37" t="s">
        <v>64</v>
      </c>
      <c r="C42" s="27">
        <v>227</v>
      </c>
      <c r="D42" s="27">
        <v>167.1</v>
      </c>
      <c r="E42" s="12">
        <f t="shared" si="2"/>
        <v>73.61233480176212</v>
      </c>
    </row>
    <row r="43" spans="1:5" ht="48" customHeight="1" hidden="1">
      <c r="A43" s="32" t="s">
        <v>50</v>
      </c>
      <c r="B43" s="30" t="s">
        <v>40</v>
      </c>
      <c r="C43" s="29">
        <v>0</v>
      </c>
      <c r="D43" s="29">
        <v>0</v>
      </c>
      <c r="E43" s="16" t="e">
        <f t="shared" si="2"/>
        <v>#DIV/0!</v>
      </c>
    </row>
    <row r="44" spans="1:5" ht="63.75" customHeight="1" hidden="1">
      <c r="A44" s="32" t="s">
        <v>35</v>
      </c>
      <c r="B44" s="30" t="s">
        <v>39</v>
      </c>
      <c r="C44" s="29"/>
      <c r="D44" s="29">
        <v>0</v>
      </c>
      <c r="E44" s="16" t="e">
        <f t="shared" si="2"/>
        <v>#DIV/0!</v>
      </c>
    </row>
    <row r="45" spans="1:5" ht="63.75" customHeight="1" hidden="1">
      <c r="A45" s="32" t="s">
        <v>37</v>
      </c>
      <c r="B45" s="39" t="s">
        <v>38</v>
      </c>
      <c r="C45" s="29">
        <v>0</v>
      </c>
      <c r="D45" s="29">
        <v>0</v>
      </c>
      <c r="E45" s="16" t="e">
        <f t="shared" si="2"/>
        <v>#DIV/0!</v>
      </c>
    </row>
    <row r="46" spans="1:5" ht="30.75" customHeight="1">
      <c r="A46" s="35" t="s">
        <v>65</v>
      </c>
      <c r="B46" s="40" t="s">
        <v>66</v>
      </c>
      <c r="C46" s="27">
        <v>1895.9</v>
      </c>
      <c r="D46" s="27">
        <v>1477.5</v>
      </c>
      <c r="E46" s="12">
        <f t="shared" si="2"/>
        <v>77.93132549185083</v>
      </c>
    </row>
    <row r="47" spans="1:5" ht="76.5" customHeight="1" hidden="1">
      <c r="A47" s="32" t="s">
        <v>43</v>
      </c>
      <c r="B47" s="31" t="s">
        <v>41</v>
      </c>
      <c r="C47" s="29">
        <v>0</v>
      </c>
      <c r="D47" s="29">
        <v>0</v>
      </c>
      <c r="E47" s="16" t="e">
        <f>D47/C47*100</f>
        <v>#DIV/0!</v>
      </c>
    </row>
    <row r="48" spans="1:5" ht="29.25" customHeight="1" hidden="1">
      <c r="A48" s="32" t="s">
        <v>55</v>
      </c>
      <c r="B48" s="31" t="s">
        <v>54</v>
      </c>
      <c r="C48" s="29">
        <v>0</v>
      </c>
      <c r="D48" s="29">
        <v>0</v>
      </c>
      <c r="E48" s="16" t="e">
        <f>D48/C48*100</f>
        <v>#DIV/0!</v>
      </c>
    </row>
    <row r="49" spans="1:5" ht="33" customHeight="1">
      <c r="A49" s="35" t="s">
        <v>67</v>
      </c>
      <c r="B49" s="41" t="s">
        <v>76</v>
      </c>
      <c r="C49" s="27">
        <v>14.7</v>
      </c>
      <c r="D49" s="27">
        <v>14.7</v>
      </c>
      <c r="E49" s="16">
        <f>D49/C49*100</f>
        <v>100</v>
      </c>
    </row>
    <row r="50" spans="1:5" ht="48.75" customHeight="1" hidden="1">
      <c r="A50" s="32" t="s">
        <v>52</v>
      </c>
      <c r="B50" s="31" t="s">
        <v>51</v>
      </c>
      <c r="C50" s="29">
        <v>0</v>
      </c>
      <c r="D50" s="29">
        <v>0</v>
      </c>
      <c r="E50" s="16" t="e">
        <f t="shared" si="2"/>
        <v>#DIV/0!</v>
      </c>
    </row>
    <row r="51" spans="1:5" ht="30" customHeight="1">
      <c r="A51" s="33"/>
      <c r="B51" s="33" t="s">
        <v>32</v>
      </c>
      <c r="C51" s="27">
        <f>C13+C35</f>
        <v>6784.499999999999</v>
      </c>
      <c r="D51" s="27">
        <f>D13+D35</f>
        <v>4952.2</v>
      </c>
      <c r="E51" s="12">
        <f t="shared" si="2"/>
        <v>72.99285135234726</v>
      </c>
    </row>
  </sheetData>
  <sheetProtection/>
  <mergeCells count="5">
    <mergeCell ref="C2:E2"/>
    <mergeCell ref="C3:E3"/>
    <mergeCell ref="C4:E4"/>
    <mergeCell ref="C5:E5"/>
    <mergeCell ref="A8:E8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2022-10-13T07:32:42Z</cp:lastPrinted>
  <dcterms:created xsi:type="dcterms:W3CDTF">2012-05-02T05:19:35Z</dcterms:created>
  <dcterms:modified xsi:type="dcterms:W3CDTF">2022-10-13T07:32:59Z</dcterms:modified>
  <cp:category/>
  <cp:version/>
  <cp:contentType/>
  <cp:contentStatus/>
</cp:coreProperties>
</file>