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31" windowWidth="13755" windowHeight="12630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<sst xmlns="http://schemas.openxmlformats.org/spreadsheetml/2006/main" count="158" uniqueCount="158">
  <si>
    <t>0703</t>
  </si>
  <si>
    <t>1000</t>
  </si>
  <si>
    <t>Амбулаторная помощь</t>
  </si>
  <si>
    <t>Социальное обслуживание населения</t>
  </si>
  <si>
    <t>1102</t>
  </si>
  <si>
    <t>Другие вопросы в области национальной экономики</t>
  </si>
  <si>
    <t>0410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</si>
  <si>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</si>
  <si>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</si>
  <si>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</si>
  <si>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</si>
  <si>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</si>
  <si>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0407</t>
  </si>
  <si>
    <t>0600</t>
  </si>
  <si>
    <t>0702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</si>
  <si>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</si>
  <si>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</si>
  <si>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</si>
  <si>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</si>
  <si>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</si>
  <si>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</si>
  <si>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</si>
  <si>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0304</t>
  </si>
  <si>
    <t>0406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</si>
  <si>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</si>
  <si>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</si>
  <si>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</si>
  <si>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</si>
  <si>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</si>
  <si>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</si>
  <si>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</si>
  <si>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</si>
  <si>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</si>
  <si>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</si>
  <si>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</si>
  <si>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</si>
  <si>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</si>
  <si>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</si>
  <si>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0112</t>
  </si>
  <si>
    <t>Другие вопросы в области культуры, кинематографии</t>
  </si>
  <si>
    <t>1201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</si>
  <si>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</si>
  <si>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</si>
  <si>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</si>
  <si>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</si>
  <si>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</si>
  <si>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0404</t>
  </si>
  <si>
    <t>Расходы - всего</t>
  </si>
  <si>
    <t>0801</t>
  </si>
  <si>
    <t>0111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</si>
  <si>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</si>
  <si>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</si>
  <si>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</si>
  <si>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</si>
  <si>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</si>
  <si>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</si>
  <si>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ОХРАНА ОКРУЖАЮЩЕЙ СРЕДЫ</t>
  </si>
  <si>
    <t>0800</t>
  </si>
  <si>
    <t>1006</t>
  </si>
  <si>
    <t>Органы юстиции</t>
  </si>
  <si>
    <t>0709</t>
  </si>
  <si>
    <t>0902</t>
  </si>
  <si>
    <t>Резервные фонды</t>
  </si>
  <si>
    <t>1301</t>
  </si>
  <si>
    <t>0107</t>
  </si>
  <si>
    <t>0300</t>
  </si>
  <si>
    <t>Массовый спорт</t>
  </si>
  <si>
    <t>Обеспечение проведения выборов и референдумов</t>
  </si>
  <si>
    <t>Телевидение и радиовещание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</si>
  <si>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</si>
  <si>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</si>
  <si>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</si>
  <si>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</si>
  <si>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</si>
  <si>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</si>
  <si>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</si>
  <si>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</si>
  <si>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</si>
  <si>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0401</t>
  </si>
  <si>
    <t>ЗДРАВООХРАНЕНИЕ</t>
  </si>
  <si>
    <t>0503</t>
  </si>
  <si>
    <t>Прикладные научные исследования в области охраны окружающей среды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</si>
  <si>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</si>
  <si>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</si>
  <si>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</si>
  <si>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</si>
  <si>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</si>
  <si>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</si>
  <si>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</si>
  <si>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0105</t>
  </si>
  <si>
    <t>Спорт высших достижений</t>
  </si>
  <si>
    <t>0400</t>
  </si>
  <si>
    <t>НАЦИОНАЛЬНАЯ БЕЗОПАСНОСТЬ И ПРАВООХРАНИТЕЛЬНАЯ ДЕЯТЕЛЬНОСТЬ</t>
  </si>
  <si>
    <t>0309</t>
  </si>
  <si>
    <t>0502</t>
  </si>
  <si>
    <t>0604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</si>
  <si>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</si>
  <si>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</si>
  <si>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</si>
  <si>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</si>
  <si>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</si>
  <si>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</si>
  <si>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Судебная система</t>
  </si>
  <si>
    <t>Коммунальное хозяйство</t>
  </si>
  <si>
    <t>0501</t>
  </si>
  <si>
    <t>Охрана объектов растительного и животного мира и среды их обитания</t>
  </si>
  <si>
    <t>0603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</si>
  <si>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</si>
  <si>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</si>
  <si>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1002</t>
  </si>
  <si>
    <t>Прикладные научные исследования в области общегосударственных вопросов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</si>
  <si>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</si>
  <si>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</si>
  <si>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</si>
  <si>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</si>
  <si>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</si>
  <si>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</si>
  <si>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</si>
  <si>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</si>
  <si>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</si>
  <si>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</si>
  <si>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</si>
  <si>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</si>
  <si>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</si>
  <si>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</si>
  <si>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</si>
  <si>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</si>
  <si>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СОЦИАЛЬНАЯ ПОЛИТИКА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</si>
  <si>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</si>
  <si>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</si>
  <si>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</si>
  <si>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</si>
  <si>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Связь и информатика</t>
  </si>
  <si>
    <t>0408</t>
  </si>
  <si>
    <t>Молодежная политика</t>
  </si>
  <si>
    <t>Код бюджетной классификации</t>
  </si>
  <si>
    <t>Наименование показателя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</si>
  <si>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</si>
  <si>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</si>
  <si>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</si>
  <si>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</si>
  <si>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</si>
  <si>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</si>
  <si>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</si>
  <si>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</si>
  <si>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0904</t>
  </si>
  <si>
    <t>Скорая медицинская помощь</t>
  </si>
  <si>
    <t>Темп роста к соответствую-щему периоду 
прошлого года, %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</si>
  <si>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</si>
  <si>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</si>
  <si>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</si>
  <si>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</si>
  <si>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(ф. 0503317))</t>
  </si>
  <si>
    <t>Утвержденные бюджетные назначения 
(годовой план) 
на 2023 год, 
тыс. руб.</t>
  </si>
  <si>
    <t xml:space="preserve">Исполнено по состоянию 
на 01.04.2023, 
тыс. руб. </t>
  </si>
  <si>
    <t>Процент исполнения годового плана по состоянию на 01.04.2023, %</t>
  </si>
  <si>
    <t>Исполнено
по состоянию на 01.04.2022, 
тыс. руб.</t>
  </si>
  <si>
    <t>СВЕДЕНИЯ
об исполнении республиканского бюджета Республики Марий Эл по состоянию на 1 апреля 2023 г. по расходам 
в разрезе разделов и подразделов классификации расходов бюджетов
в сравнении с запланированными значениями на 2023 год и соответствующим периодом прошлого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</si>
</sst>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00"/>
    <numFmt numFmtId="180" formatCode="_(&quot;р.&quot;* #,##0.00_);_(&quot;р.&quot;* \(#,##0.00\);_(&quot;р.&quot;* &quot;-&quot;??_);_(@_)"/>
    <numFmt numFmtId="181" formatCode="_(&quot;р.&quot;* #,##0_);_(&quot;р.&quot;* \(#,##0\);_(&quot;р.&quot;* &quot;-&quot;_);_(@_)"/>
    <numFmt numFmtId="182" formatCode="_(* #,##0.00_);_(* \(#,##0.00\);_(* &quot;-&quot;??_);_(@_)"/>
    <numFmt numFmtId="183" formatCode="_(* #,##0_);_(* \(#,##0\);_(* &quot;-&quot;_);_(@_)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9" fillId="38" borderId="0" applyNumberFormat="0" applyBorder="0" applyAlignment="0" applyProtection="0"/>
    <xf numFmtId="0" fontId="30" fillId="39" borderId="1" applyNumberFormat="0" applyAlignment="0" applyProtection="0"/>
    <xf numFmtId="0" fontId="31" fillId="40" borderId="2" applyNumberFormat="0" applyAlignment="0" applyProtection="0"/>
    <xf numFmtId="0" fontId="32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42" borderId="1" applyNumberFormat="0" applyAlignment="0" applyProtection="0"/>
    <xf numFmtId="0" fontId="38" fillId="0" borderId="6" applyNumberFormat="0" applyFill="0" applyAlignment="0" applyProtection="0"/>
    <xf numFmtId="0" fontId="39" fillId="43" borderId="0" applyNumberFormat="0" applyBorder="0" applyAlignment="0" applyProtection="0"/>
    <xf numFmtId="0" fontId="27" fillId="44" borderId="7" applyNumberFormat="0" applyFont="0" applyAlignment="0" applyProtection="0"/>
    <xf numFmtId="0" fontId="40" fillId="3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9" fontId="44" fillId="0" borderId="10">
      <alignment horizontal="center" wrapText="1"/>
      <protection/>
    </xf>
    <xf numFmtId="4" fontId="44" fillId="0" borderId="11">
      <alignment horizontal="right"/>
      <protection/>
    </xf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37" fillId="42" borderId="1" applyNumberFormat="0" applyAlignment="0" applyProtection="0"/>
    <xf numFmtId="0" fontId="40" fillId="39" borderId="8" applyNumberFormat="0" applyAlignment="0" applyProtection="0"/>
    <xf numFmtId="0" fontId="30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40" borderId="2" applyNumberFormat="0" applyAlignment="0" applyProtection="0"/>
    <xf numFmtId="0" fontId="41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2" fillId="0" borderId="0">
      <alignment/>
      <protection/>
    </xf>
    <xf numFmtId="0" fontId="29" fillId="3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1" borderId="0" applyNumberFormat="0" applyBorder="0" applyAlignment="0" applyProtection="0"/>
  </cellStyleXfs>
  <cellXfs count="15">
    <xf numFmtId="0" fontId="0" fillId="0" borderId="0" xfId="0" applyAlignment="1">
      <alignment/>
    </xf>
    <xf numFmtId="0" fontId="45" fillId="0" borderId="0" xfId="0" applyFont="1" applyAlignment="1">
      <alignment/>
    </xf>
    <xf numFmtId="172" fontId="0" fillId="0" borderId="0" xfId="0" applyNumberFormat="1" applyAlignment="1">
      <alignment/>
    </xf>
    <xf numFmtId="172" fontId="3" fillId="0" borderId="12" xfId="95" applyNumberFormat="1" applyFont="1" applyFill="1" applyBorder="1" applyAlignment="1">
      <alignment horizontal="center" vertical="center" wrapText="1"/>
      <protection/>
    </xf>
    <xf numFmtId="172" fontId="45" fillId="0" borderId="0" xfId="0" applyNumberFormat="1" applyFont="1" applyAlignment="1">
      <alignment/>
    </xf>
    <xf numFmtId="0" fontId="0" fillId="0" borderId="0" xfId="0" applyFill="1" applyAlignment="1">
      <alignment/>
    </xf>
    <xf numFmtId="49" fontId="46" fillId="0" borderId="12" xfId="0" applyNumberFormat="1" applyFont="1" applyFill="1" applyBorder="1" applyAlignment="1">
      <alignment wrapText="1" shrinkToFit="1"/>
    </xf>
    <xf numFmtId="49" fontId="46" fillId="0" borderId="12" xfId="0" applyNumberFormat="1" applyFont="1" applyFill="1" applyBorder="1" applyAlignment="1">
      <alignment horizontal="center" wrapText="1" shrinkToFit="1"/>
    </xf>
    <xf numFmtId="0" fontId="4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wrapText="1" shrinkToFit="1"/>
    </xf>
    <xf numFmtId="49" fontId="47" fillId="0" borderId="12" xfId="0" applyNumberFormat="1" applyFont="1" applyFill="1" applyBorder="1" applyAlignment="1">
      <alignment horizontal="center" wrapText="1" shrinkToFit="1"/>
    </xf>
    <xf numFmtId="172" fontId="46" fillId="0" borderId="12" xfId="0" applyNumberFormat="1" applyFont="1" applyFill="1" applyBorder="1" applyAlignment="1">
      <alignment horizontal="right"/>
    </xf>
    <xf numFmtId="172" fontId="47" fillId="0" borderId="12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92" xfId="74"/>
    <cellStyle name="xl95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9"/>
  <sheetViews>
    <sheetView tabSelected="1" zoomScale="80" zoomScaleNormal="80" zoomScalePageLayoutView="0" workbookViewId="0" topLeftCell="A46">
      <selection activeCell="G68" sqref="G68:G69"/>
    </sheetView>
  </sheetViews>
  <sheetFormatPr defaultColWidth="9.140625" defaultRowHeight="12.75"/>
  <cols>
    <col min="1" max="1" width="45.57421875" style="5" customWidth="1"/>
    <col min="2" max="2" width="12.140625" style="5" customWidth="1"/>
    <col min="3" max="4" width="17.140625" style="5" customWidth="1"/>
    <col min="5" max="5" width="14.140625" style="5" customWidth="1"/>
    <col min="6" max="6" width="17.140625" style="5" customWidth="1"/>
    <col min="7" max="7" width="14.140625" style="5" customWidth="1"/>
    <col min="8" max="8" width="9.140625" style="5" customWidth="1"/>
    <col min="9" max="9" width="11.7109375" style="0" bestFit="1" customWidth="1"/>
    <col min="10" max="10" width="17.00390625" style="0" customWidth="1"/>
  </cols>
  <sheetData>
    <row r="2" spans="1:7" ht="68.25" customHeight="1">
      <c r="A2" s="13" t="s">
        <v>157</v>
      </c>
      <c r="B2" s="13"/>
      <c r="C2" s="13"/>
      <c r="D2" s="13"/>
      <c r="E2" s="13"/>
      <c r="F2" s="13"/>
      <c r="G2" s="13"/>
    </row>
    <row r="3" spans="1:7" ht="41.25" customHeight="1">
      <c r="A3" s="14" t="s">
        <v>152</v>
      </c>
      <c r="B3" s="14"/>
      <c r="C3" s="14"/>
      <c r="D3" s="14"/>
      <c r="E3" s="14"/>
      <c r="F3" s="14"/>
      <c r="G3" s="14"/>
    </row>
    <row r="4" spans="1:7" ht="90">
      <c r="A4" s="3" t="s">
        <v>136</v>
      </c>
      <c r="B4" s="3" t="s">
        <v>135</v>
      </c>
      <c r="C4" s="3" t="s">
        <v>153</v>
      </c>
      <c r="D4" s="3" t="s">
        <v>154</v>
      </c>
      <c r="E4" s="3" t="s">
        <v>155</v>
      </c>
      <c r="F4" s="3" t="s">
        <v>156</v>
      </c>
      <c r="G4" s="3" t="s">
        <v>147</v>
      </c>
    </row>
    <row r="5" spans="1:10" s="1" customFormat="1" ht="20.25" customHeight="1">
      <c r="A5" s="6" t="s">
        <v>47</v>
      </c>
      <c r="B5" s="7"/>
      <c r="C5" s="11">
        <f>C6+C16+C18+C33+C23+C38+C43+C51+C54+C60+C66+C71+C74+C76</f>
        <v>53227875.39400001</v>
      </c>
      <c r="D5" s="11">
        <f>D6+D16+D18+D33+D23+D38+D43+D51+D54+D60+D66+D71+D74+D76</f>
        <v>13017486.16287</v>
      </c>
      <c r="E5" s="11">
        <f>D5/C5*100</f>
        <v>24.456144579344542</v>
      </c>
      <c r="F5" s="11">
        <v>10872652.63322</v>
      </c>
      <c r="G5" s="11">
        <f aca="true" t="shared" si="0" ref="G5:G12">D5/F5*100</f>
        <v>119.72686520947735</v>
      </c>
      <c r="H5" s="8"/>
      <c r="I5" s="4"/>
      <c r="J5" s="4"/>
    </row>
    <row r="6" spans="1:10" ht="14.25">
      <c r="A6" s="6" t="s">
        <v>20</v>
      </c>
      <c r="B6" s="7" t="s">
        <v>16</v>
      </c>
      <c r="C6" s="11">
        <v>4816196.1003</v>
      </c>
      <c r="D6" s="11">
        <v>380304.42487</v>
      </c>
      <c r="E6" s="11">
        <f>D6/C6*100</f>
        <v>7.8963650347690555</v>
      </c>
      <c r="F6" s="11">
        <v>336101.55259</v>
      </c>
      <c r="G6" s="11">
        <f t="shared" si="0"/>
        <v>113.15164179973954</v>
      </c>
      <c r="I6" s="2"/>
      <c r="J6" s="2"/>
    </row>
    <row r="7" spans="1:7" ht="45">
      <c r="A7" s="9" t="s">
        <v>107</v>
      </c>
      <c r="B7" s="10" t="s">
        <v>128</v>
      </c>
      <c r="C7" s="12">
        <v>6064</v>
      </c>
      <c r="D7" s="12">
        <v>1305.80778</v>
      </c>
      <c r="E7" s="12">
        <f aca="true" t="shared" si="1" ref="E7:E69">D7/C7*100</f>
        <v>21.533769459102903</v>
      </c>
      <c r="F7" s="12">
        <v>1210.95571</v>
      </c>
      <c r="G7" s="12">
        <f t="shared" si="0"/>
        <v>107.8328273459316</v>
      </c>
    </row>
    <row r="8" spans="1:7" ht="60">
      <c r="A8" s="9" t="s">
        <v>41</v>
      </c>
      <c r="B8" s="10" t="s">
        <v>114</v>
      </c>
      <c r="C8" s="12">
        <v>88110.8</v>
      </c>
      <c r="D8" s="12">
        <v>17261.275690000002</v>
      </c>
      <c r="E8" s="12">
        <f t="shared" si="1"/>
        <v>19.590419891772633</v>
      </c>
      <c r="F8" s="12">
        <v>13835.779550000001</v>
      </c>
      <c r="G8" s="12">
        <f t="shared" si="0"/>
        <v>124.75824457610702</v>
      </c>
    </row>
    <row r="9" spans="1:7" ht="60">
      <c r="A9" s="9" t="s">
        <v>44</v>
      </c>
      <c r="B9" s="10" t="s">
        <v>100</v>
      </c>
      <c r="C9" s="12">
        <v>201607.7</v>
      </c>
      <c r="D9" s="12">
        <v>41495.772450000004</v>
      </c>
      <c r="E9" s="12">
        <f t="shared" si="1"/>
        <v>20.5824343266651</v>
      </c>
      <c r="F9" s="12">
        <v>32357.08788</v>
      </c>
      <c r="G9" s="12">
        <f t="shared" si="0"/>
        <v>128.24322325881695</v>
      </c>
    </row>
    <row r="10" spans="1:7" ht="15">
      <c r="A10" s="9" t="s">
        <v>102</v>
      </c>
      <c r="B10" s="10" t="s">
        <v>89</v>
      </c>
      <c r="C10" s="12">
        <v>137828.3</v>
      </c>
      <c r="D10" s="12">
        <v>26711.06048</v>
      </c>
      <c r="E10" s="12">
        <f t="shared" si="1"/>
        <v>19.379953521881937</v>
      </c>
      <c r="F10" s="12">
        <v>25656.52762</v>
      </c>
      <c r="G10" s="12">
        <f t="shared" si="0"/>
        <v>104.1101932249708</v>
      </c>
    </row>
    <row r="11" spans="1:7" ht="45">
      <c r="A11" s="9" t="s">
        <v>10</v>
      </c>
      <c r="B11" s="10" t="s">
        <v>77</v>
      </c>
      <c r="C11" s="12">
        <v>105068.68340000001</v>
      </c>
      <c r="D11" s="12">
        <v>24008.040129999998</v>
      </c>
      <c r="E11" s="12">
        <f t="shared" si="1"/>
        <v>22.84985340360703</v>
      </c>
      <c r="F11" s="12">
        <v>19004.34679</v>
      </c>
      <c r="G11" s="12">
        <f t="shared" si="0"/>
        <v>126.3292045514183</v>
      </c>
    </row>
    <row r="12" spans="1:7" ht="30">
      <c r="A12" s="9" t="s">
        <v>67</v>
      </c>
      <c r="B12" s="10" t="s">
        <v>64</v>
      </c>
      <c r="C12" s="12">
        <v>33184</v>
      </c>
      <c r="D12" s="12">
        <v>10859.43678</v>
      </c>
      <c r="E12" s="12">
        <f t="shared" si="1"/>
        <v>32.72491797251688</v>
      </c>
      <c r="F12" s="12">
        <v>4580.62454</v>
      </c>
      <c r="G12" s="12">
        <f t="shared" si="0"/>
        <v>237.07327865819798</v>
      </c>
    </row>
    <row r="13" spans="1:7" ht="15">
      <c r="A13" s="9" t="s">
        <v>62</v>
      </c>
      <c r="B13" s="10" t="s">
        <v>49</v>
      </c>
      <c r="C13" s="12">
        <v>75510.18362000001</v>
      </c>
      <c r="D13" s="12">
        <v>0</v>
      </c>
      <c r="E13" s="12">
        <f t="shared" si="1"/>
        <v>0</v>
      </c>
      <c r="F13" s="12">
        <v>0</v>
      </c>
      <c r="G13" s="12"/>
    </row>
    <row r="14" spans="1:7" ht="30">
      <c r="A14" s="9" t="s">
        <v>110</v>
      </c>
      <c r="B14" s="10" t="s">
        <v>38</v>
      </c>
      <c r="C14" s="12">
        <v>39050.8</v>
      </c>
      <c r="D14" s="12">
        <v>8989.33</v>
      </c>
      <c r="E14" s="12">
        <f t="shared" si="1"/>
        <v>23.019579624489126</v>
      </c>
      <c r="F14" s="12">
        <v>8640.51</v>
      </c>
      <c r="G14" s="12">
        <f aca="true" t="shared" si="2" ref="G14:G24">D14/F14*100</f>
        <v>104.03703022159571</v>
      </c>
    </row>
    <row r="15" spans="1:7" ht="15">
      <c r="A15" s="9" t="s">
        <v>26</v>
      </c>
      <c r="B15" s="10" t="s">
        <v>30</v>
      </c>
      <c r="C15" s="12">
        <v>4129771.63328</v>
      </c>
      <c r="D15" s="12">
        <v>249673.70156000002</v>
      </c>
      <c r="E15" s="12">
        <f t="shared" si="1"/>
        <v>6.045702371239859</v>
      </c>
      <c r="F15" s="12">
        <v>230815.7205</v>
      </c>
      <c r="G15" s="12">
        <f t="shared" si="2"/>
        <v>108.170145871845</v>
      </c>
    </row>
    <row r="16" spans="1:7" ht="14.25">
      <c r="A16" s="6" t="s">
        <v>54</v>
      </c>
      <c r="B16" s="7" t="s">
        <v>42</v>
      </c>
      <c r="C16" s="11">
        <v>39677.5</v>
      </c>
      <c r="D16" s="11">
        <v>15162.90902</v>
      </c>
      <c r="E16" s="11">
        <f t="shared" si="1"/>
        <v>38.21538408417869</v>
      </c>
      <c r="F16" s="11">
        <v>3863.6719900000003</v>
      </c>
      <c r="G16" s="11">
        <f t="shared" si="2"/>
        <v>392.44814412933636</v>
      </c>
    </row>
    <row r="17" spans="1:7" ht="15">
      <c r="A17" s="9" t="s">
        <v>98</v>
      </c>
      <c r="B17" s="10" t="s">
        <v>7</v>
      </c>
      <c r="C17" s="12">
        <v>39677.5</v>
      </c>
      <c r="D17" s="12">
        <v>15162.90902</v>
      </c>
      <c r="E17" s="12">
        <f t="shared" si="1"/>
        <v>38.21538408417869</v>
      </c>
      <c r="F17" s="12">
        <v>3863.6719900000003</v>
      </c>
      <c r="G17" s="12">
        <f t="shared" si="2"/>
        <v>392.44814412933636</v>
      </c>
    </row>
    <row r="18" spans="1:10" ht="28.5" customHeight="1">
      <c r="A18" s="6" t="s">
        <v>92</v>
      </c>
      <c r="B18" s="7" t="s">
        <v>65</v>
      </c>
      <c r="C18" s="11">
        <v>635360.82888</v>
      </c>
      <c r="D18" s="11">
        <v>161487.08134</v>
      </c>
      <c r="E18" s="11">
        <f t="shared" si="1"/>
        <v>25.416593847100373</v>
      </c>
      <c r="F18" s="11">
        <v>111678.98908</v>
      </c>
      <c r="G18" s="11">
        <f t="shared" si="2"/>
        <v>144.59934018951455</v>
      </c>
      <c r="I18" s="2"/>
      <c r="J18" s="2"/>
    </row>
    <row r="19" spans="1:7" ht="15">
      <c r="A19" s="9" t="s">
        <v>59</v>
      </c>
      <c r="B19" s="10" t="s">
        <v>22</v>
      </c>
      <c r="C19" s="12">
        <v>72844.2</v>
      </c>
      <c r="D19" s="12">
        <v>15052.383609999999</v>
      </c>
      <c r="E19" s="12">
        <f t="shared" si="1"/>
        <v>20.663805230890038</v>
      </c>
      <c r="F19" s="12">
        <v>14676.63883</v>
      </c>
      <c r="G19" s="12">
        <f t="shared" si="2"/>
        <v>102.5601555257458</v>
      </c>
    </row>
    <row r="20" spans="1:7" ht="15">
      <c r="A20" s="9" t="s">
        <v>151</v>
      </c>
      <c r="B20" s="10" t="s">
        <v>93</v>
      </c>
      <c r="C20" s="12">
        <v>22935</v>
      </c>
      <c r="D20" s="12">
        <v>4286.960889999999</v>
      </c>
      <c r="E20" s="12">
        <f t="shared" si="1"/>
        <v>18.691785001090032</v>
      </c>
      <c r="F20" s="12">
        <v>2935.12402</v>
      </c>
      <c r="G20" s="12">
        <f t="shared" si="2"/>
        <v>146.0572316804521</v>
      </c>
    </row>
    <row r="21" spans="1:7" ht="45">
      <c r="A21" s="9" t="s">
        <v>150</v>
      </c>
      <c r="B21" s="10" t="s">
        <v>113</v>
      </c>
      <c r="C21" s="12">
        <v>539461.62888</v>
      </c>
      <c r="D21" s="12">
        <v>142137.73684</v>
      </c>
      <c r="E21" s="12">
        <f t="shared" si="1"/>
        <v>26.348071712736715</v>
      </c>
      <c r="F21" s="12">
        <v>94062.22623</v>
      </c>
      <c r="G21" s="12">
        <f t="shared" si="2"/>
        <v>151.1103261498896</v>
      </c>
    </row>
    <row r="22" spans="1:7" ht="15">
      <c r="A22" s="9" t="s">
        <v>31</v>
      </c>
      <c r="B22" s="10" t="s">
        <v>101</v>
      </c>
      <c r="C22" s="12">
        <v>120</v>
      </c>
      <c r="D22" s="12">
        <v>10</v>
      </c>
      <c r="E22" s="12">
        <f t="shared" si="1"/>
        <v>8.333333333333332</v>
      </c>
      <c r="F22" s="12">
        <v>5</v>
      </c>
      <c r="G22" s="12">
        <f t="shared" si="2"/>
        <v>200</v>
      </c>
    </row>
    <row r="23" spans="1:9" ht="14.25">
      <c r="A23" s="6" t="s">
        <v>72</v>
      </c>
      <c r="B23" s="7" t="s">
        <v>91</v>
      </c>
      <c r="C23" s="11">
        <v>13675319.0169</v>
      </c>
      <c r="D23" s="11">
        <v>3457973.2000700003</v>
      </c>
      <c r="E23" s="11">
        <f t="shared" si="1"/>
        <v>25.286234242847478</v>
      </c>
      <c r="F23" s="11">
        <v>2437363.84595</v>
      </c>
      <c r="G23" s="11">
        <f t="shared" si="2"/>
        <v>141.87349196205878</v>
      </c>
      <c r="I23" s="2"/>
    </row>
    <row r="24" spans="1:10" ht="15">
      <c r="A24" s="9" t="s">
        <v>85</v>
      </c>
      <c r="B24" s="10" t="s">
        <v>78</v>
      </c>
      <c r="C24" s="12">
        <v>350649.9</v>
      </c>
      <c r="D24" s="12">
        <v>56256.23204</v>
      </c>
      <c r="E24" s="12">
        <f t="shared" si="1"/>
        <v>16.04341881745867</v>
      </c>
      <c r="F24" s="12">
        <v>33813.103619999994</v>
      </c>
      <c r="G24" s="12">
        <f t="shared" si="2"/>
        <v>166.37405626002695</v>
      </c>
      <c r="I24" s="2"/>
      <c r="J24" s="2"/>
    </row>
    <row r="25" spans="1:7" ht="15">
      <c r="A25" s="9" t="s">
        <v>108</v>
      </c>
      <c r="B25" s="10" t="s">
        <v>46</v>
      </c>
      <c r="C25" s="12">
        <v>1000</v>
      </c>
      <c r="D25" s="12">
        <v>0</v>
      </c>
      <c r="E25" s="12">
        <f t="shared" si="1"/>
        <v>0</v>
      </c>
      <c r="F25" s="12">
        <v>0</v>
      </c>
      <c r="G25" s="12"/>
    </row>
    <row r="26" spans="1:7" ht="15">
      <c r="A26" s="9" t="s">
        <v>96</v>
      </c>
      <c r="B26" s="10" t="s">
        <v>34</v>
      </c>
      <c r="C26" s="12">
        <v>1345444.0545599998</v>
      </c>
      <c r="D26" s="12">
        <v>382812.92418000003</v>
      </c>
      <c r="E26" s="12">
        <f t="shared" si="1"/>
        <v>28.452533784854488</v>
      </c>
      <c r="F26" s="12">
        <v>101667.30297</v>
      </c>
      <c r="G26" s="12">
        <f>D26/F26*100</f>
        <v>376.5349458448411</v>
      </c>
    </row>
    <row r="27" spans="1:7" ht="15">
      <c r="A27" s="9" t="s">
        <v>35</v>
      </c>
      <c r="B27" s="10" t="s">
        <v>23</v>
      </c>
      <c r="C27" s="12">
        <v>34947.3642</v>
      </c>
      <c r="D27" s="12">
        <v>1821.46522</v>
      </c>
      <c r="E27" s="12">
        <f t="shared" si="1"/>
        <v>5.212024602416224</v>
      </c>
      <c r="F27" s="12">
        <v>764.6475</v>
      </c>
      <c r="G27" s="12"/>
    </row>
    <row r="28" spans="1:7" ht="15">
      <c r="A28" s="9" t="s">
        <v>43</v>
      </c>
      <c r="B28" s="10" t="s">
        <v>12</v>
      </c>
      <c r="C28" s="12">
        <v>310590.21837</v>
      </c>
      <c r="D28" s="12">
        <v>71310.51761</v>
      </c>
      <c r="E28" s="12">
        <f t="shared" si="1"/>
        <v>22.959679150310258</v>
      </c>
      <c r="F28" s="12">
        <v>53172.35474</v>
      </c>
      <c r="G28" s="12">
        <f aca="true" t="shared" si="3" ref="G28:G35">D28/F28*100</f>
        <v>134.11201734188984</v>
      </c>
    </row>
    <row r="29" spans="1:7" ht="15">
      <c r="A29" s="9" t="s">
        <v>45</v>
      </c>
      <c r="B29" s="10" t="s">
        <v>133</v>
      </c>
      <c r="C29" s="12">
        <v>977510.22251</v>
      </c>
      <c r="D29" s="12">
        <v>140606.59068</v>
      </c>
      <c r="E29" s="12">
        <f t="shared" si="1"/>
        <v>14.384155525141997</v>
      </c>
      <c r="F29" s="12">
        <v>109962.34121</v>
      </c>
      <c r="G29" s="12">
        <f t="shared" si="3"/>
        <v>127.86794927499525</v>
      </c>
    </row>
    <row r="30" spans="1:7" ht="15">
      <c r="A30" s="9" t="s">
        <v>69</v>
      </c>
      <c r="B30" s="10" t="s">
        <v>119</v>
      </c>
      <c r="C30" s="12">
        <v>9364119.43697</v>
      </c>
      <c r="D30" s="12">
        <v>2604737.17794</v>
      </c>
      <c r="E30" s="12">
        <f t="shared" si="1"/>
        <v>27.81614646708126</v>
      </c>
      <c r="F30" s="12">
        <v>1801177.76321</v>
      </c>
      <c r="G30" s="12">
        <f t="shared" si="3"/>
        <v>144.6129988468169</v>
      </c>
    </row>
    <row r="31" spans="1:7" ht="15">
      <c r="A31" s="9" t="s">
        <v>132</v>
      </c>
      <c r="B31" s="10" t="s">
        <v>6</v>
      </c>
      <c r="C31" s="12">
        <v>196866.7</v>
      </c>
      <c r="D31" s="12">
        <v>46898.36956</v>
      </c>
      <c r="E31" s="12">
        <f t="shared" si="1"/>
        <v>23.82239838428744</v>
      </c>
      <c r="F31" s="12">
        <v>43239.55758</v>
      </c>
      <c r="G31" s="12">
        <f t="shared" si="3"/>
        <v>108.46172390462279</v>
      </c>
    </row>
    <row r="32" spans="1:7" ht="30">
      <c r="A32" s="9" t="s">
        <v>5</v>
      </c>
      <c r="B32" s="10" t="s">
        <v>116</v>
      </c>
      <c r="C32" s="12">
        <v>1094191.12029</v>
      </c>
      <c r="D32" s="12">
        <v>153529.92284</v>
      </c>
      <c r="E32" s="12">
        <f t="shared" si="1"/>
        <v>14.03136252826737</v>
      </c>
      <c r="F32" s="12">
        <v>293566.77512</v>
      </c>
      <c r="G32" s="12">
        <f t="shared" si="3"/>
        <v>52.298126304396085</v>
      </c>
    </row>
    <row r="33" spans="1:10" ht="28.5">
      <c r="A33" s="6" t="s">
        <v>130</v>
      </c>
      <c r="B33" s="7" t="s">
        <v>118</v>
      </c>
      <c r="C33" s="11">
        <v>2646257.54585</v>
      </c>
      <c r="D33" s="11">
        <v>703341.12</v>
      </c>
      <c r="E33" s="11">
        <f t="shared" si="1"/>
        <v>26.57871003912739</v>
      </c>
      <c r="F33" s="11">
        <v>693382.05716</v>
      </c>
      <c r="G33" s="11">
        <f t="shared" si="3"/>
        <v>101.43630235844161</v>
      </c>
      <c r="I33" s="2"/>
      <c r="J33" s="2"/>
    </row>
    <row r="34" spans="1:7" ht="15">
      <c r="A34" s="9" t="s">
        <v>115</v>
      </c>
      <c r="B34" s="10" t="s">
        <v>104</v>
      </c>
      <c r="C34" s="12">
        <v>678738.17997</v>
      </c>
      <c r="D34" s="12">
        <v>211723.35877000002</v>
      </c>
      <c r="E34" s="12">
        <f t="shared" si="1"/>
        <v>31.1936715832544</v>
      </c>
      <c r="F34" s="12">
        <v>222879.26227</v>
      </c>
      <c r="G34" s="12">
        <f t="shared" si="3"/>
        <v>94.99464266599846</v>
      </c>
    </row>
    <row r="35" spans="1:7" ht="15">
      <c r="A35" s="9" t="s">
        <v>103</v>
      </c>
      <c r="B35" s="10" t="s">
        <v>94</v>
      </c>
      <c r="C35" s="12">
        <v>1288293.19354</v>
      </c>
      <c r="D35" s="12">
        <v>417967.77013</v>
      </c>
      <c r="E35" s="12">
        <f t="shared" si="1"/>
        <v>32.44352855591041</v>
      </c>
      <c r="F35" s="12">
        <v>428422.56114999996</v>
      </c>
      <c r="G35" s="12">
        <f t="shared" si="3"/>
        <v>97.55970110632444</v>
      </c>
    </row>
    <row r="36" spans="1:7" ht="15">
      <c r="A36" s="9" t="s">
        <v>18</v>
      </c>
      <c r="B36" s="10" t="s">
        <v>80</v>
      </c>
      <c r="C36" s="12">
        <v>182917.65316</v>
      </c>
      <c r="D36" s="12">
        <v>13160.36209</v>
      </c>
      <c r="E36" s="12">
        <f t="shared" si="1"/>
        <v>7.194692181234412</v>
      </c>
      <c r="F36" s="12">
        <v>15228.98581</v>
      </c>
      <c r="G36" s="12"/>
    </row>
    <row r="37" spans="1:7" ht="30">
      <c r="A37" s="9" t="s">
        <v>52</v>
      </c>
      <c r="B37" s="10" t="s">
        <v>55</v>
      </c>
      <c r="C37" s="12">
        <v>496308.51918</v>
      </c>
      <c r="D37" s="12">
        <v>60489.62901</v>
      </c>
      <c r="E37" s="12">
        <f t="shared" si="1"/>
        <v>12.187908664139162</v>
      </c>
      <c r="F37" s="12">
        <v>26851.24793</v>
      </c>
      <c r="G37" s="12">
        <f>D37/F37*100</f>
        <v>225.27678850418332</v>
      </c>
    </row>
    <row r="38" spans="1:10" ht="14.25">
      <c r="A38" s="6" t="s">
        <v>56</v>
      </c>
      <c r="B38" s="7" t="s">
        <v>13</v>
      </c>
      <c r="C38" s="11">
        <v>596486.03596</v>
      </c>
      <c r="D38" s="11">
        <v>306227.55694</v>
      </c>
      <c r="E38" s="11">
        <f t="shared" si="1"/>
        <v>51.33859612440875</v>
      </c>
      <c r="F38" s="11">
        <v>42800.192950000004</v>
      </c>
      <c r="G38" s="11">
        <f>D38/F38*100</f>
        <v>715.4817206028506</v>
      </c>
      <c r="I38" s="2"/>
      <c r="J38" s="2"/>
    </row>
    <row r="39" spans="1:7" ht="15">
      <c r="A39" s="9" t="s">
        <v>51</v>
      </c>
      <c r="B39" s="10" t="s">
        <v>120</v>
      </c>
      <c r="C39" s="12">
        <v>514418.87755000003</v>
      </c>
      <c r="D39" s="12">
        <v>293368.70207</v>
      </c>
      <c r="E39" s="12">
        <f t="shared" si="1"/>
        <v>57.02914781572832</v>
      </c>
      <c r="F39" s="12">
        <v>33967.04014</v>
      </c>
      <c r="G39" s="12"/>
    </row>
    <row r="40" spans="1:7" ht="30">
      <c r="A40" s="9" t="s">
        <v>105</v>
      </c>
      <c r="B40" s="10" t="s">
        <v>106</v>
      </c>
      <c r="C40" s="12">
        <v>23046.2</v>
      </c>
      <c r="D40" s="12">
        <v>3135.0794</v>
      </c>
      <c r="E40" s="12">
        <f t="shared" si="1"/>
        <v>13.60345479948972</v>
      </c>
      <c r="F40" s="12">
        <v>2528.23834</v>
      </c>
      <c r="G40" s="12">
        <f>D40/F40*100</f>
        <v>124.00252580617064</v>
      </c>
    </row>
    <row r="41" spans="1:7" ht="30">
      <c r="A41" s="9" t="s">
        <v>81</v>
      </c>
      <c r="B41" s="10" t="s">
        <v>95</v>
      </c>
      <c r="C41" s="12">
        <v>40.1</v>
      </c>
      <c r="D41" s="12">
        <v>0</v>
      </c>
      <c r="E41" s="12">
        <f t="shared" si="1"/>
        <v>0</v>
      </c>
      <c r="F41" s="12">
        <v>0</v>
      </c>
      <c r="G41" s="12"/>
    </row>
    <row r="42" spans="1:7" ht="30">
      <c r="A42" s="9" t="s">
        <v>24</v>
      </c>
      <c r="B42" s="10" t="s">
        <v>84</v>
      </c>
      <c r="C42" s="12">
        <v>58980.85840999999</v>
      </c>
      <c r="D42" s="12">
        <v>9723.77547</v>
      </c>
      <c r="E42" s="12">
        <f t="shared" si="1"/>
        <v>16.486324092481112</v>
      </c>
      <c r="F42" s="12">
        <v>6304.91447</v>
      </c>
      <c r="G42" s="12">
        <f aca="true" t="shared" si="4" ref="G42:G57">D42/F42*100</f>
        <v>154.225335113864</v>
      </c>
    </row>
    <row r="43" spans="1:10" ht="14.25">
      <c r="A43" s="6" t="s">
        <v>25</v>
      </c>
      <c r="B43" s="7" t="s">
        <v>36</v>
      </c>
      <c r="C43" s="11">
        <v>11889506.12294</v>
      </c>
      <c r="D43" s="11">
        <v>2925226.26674</v>
      </c>
      <c r="E43" s="11">
        <f t="shared" si="1"/>
        <v>24.603429583134435</v>
      </c>
      <c r="F43" s="11">
        <v>2551000.76997</v>
      </c>
      <c r="G43" s="11">
        <f t="shared" si="4"/>
        <v>114.66975240365768</v>
      </c>
      <c r="I43" s="2"/>
      <c r="J43" s="2"/>
    </row>
    <row r="44" spans="1:7" ht="15">
      <c r="A44" s="9" t="s">
        <v>131</v>
      </c>
      <c r="B44" s="10" t="s">
        <v>28</v>
      </c>
      <c r="C44" s="12">
        <v>2043862.4</v>
      </c>
      <c r="D44" s="12">
        <v>559467.31289</v>
      </c>
      <c r="E44" s="12">
        <f t="shared" si="1"/>
        <v>27.37304198609456</v>
      </c>
      <c r="F44" s="12">
        <v>476130.03059</v>
      </c>
      <c r="G44" s="12">
        <f t="shared" si="4"/>
        <v>117.50305104610435</v>
      </c>
    </row>
    <row r="45" spans="1:7" ht="15">
      <c r="A45" s="9" t="s">
        <v>76</v>
      </c>
      <c r="B45" s="10" t="s">
        <v>14</v>
      </c>
      <c r="C45" s="12">
        <v>7475438.26718</v>
      </c>
      <c r="D45" s="12">
        <v>1844568.44595</v>
      </c>
      <c r="E45" s="12">
        <f t="shared" si="1"/>
        <v>24.67505422455768</v>
      </c>
      <c r="F45" s="12">
        <v>1527370.9736300001</v>
      </c>
      <c r="G45" s="12">
        <f t="shared" si="4"/>
        <v>120.76754618206067</v>
      </c>
    </row>
    <row r="46" spans="1:7" ht="15">
      <c r="A46" s="9" t="s">
        <v>121</v>
      </c>
      <c r="B46" s="10" t="s">
        <v>0</v>
      </c>
      <c r="C46" s="12">
        <v>451756.51837</v>
      </c>
      <c r="D46" s="12">
        <v>81523.80670999999</v>
      </c>
      <c r="E46" s="12">
        <f t="shared" si="1"/>
        <v>18.04596135195772</v>
      </c>
      <c r="F46" s="12">
        <v>118215.80753</v>
      </c>
      <c r="G46" s="12">
        <f t="shared" si="4"/>
        <v>68.96184902286561</v>
      </c>
    </row>
    <row r="47" spans="1:7" ht="15">
      <c r="A47" s="9" t="s">
        <v>37</v>
      </c>
      <c r="B47" s="10" t="s">
        <v>125</v>
      </c>
      <c r="C47" s="12">
        <v>1206379.58343</v>
      </c>
      <c r="D47" s="12">
        <v>363000.57951</v>
      </c>
      <c r="E47" s="12">
        <f t="shared" si="1"/>
        <v>30.090079813677733</v>
      </c>
      <c r="F47" s="12">
        <v>330856.37563</v>
      </c>
      <c r="G47" s="12">
        <f t="shared" si="4"/>
        <v>109.7154554808843</v>
      </c>
    </row>
    <row r="48" spans="1:7" ht="30">
      <c r="A48" s="9" t="s">
        <v>82</v>
      </c>
      <c r="B48" s="10" t="s">
        <v>111</v>
      </c>
      <c r="C48" s="12">
        <v>34618.8</v>
      </c>
      <c r="D48" s="12">
        <v>6759.887049999999</v>
      </c>
      <c r="E48" s="12">
        <f t="shared" si="1"/>
        <v>19.526635960807422</v>
      </c>
      <c r="F48" s="12">
        <v>6762.20445</v>
      </c>
      <c r="G48" s="12">
        <f t="shared" si="4"/>
        <v>99.9657301103932</v>
      </c>
    </row>
    <row r="49" spans="1:7" ht="15">
      <c r="A49" s="9" t="s">
        <v>134</v>
      </c>
      <c r="B49" s="10" t="s">
        <v>86</v>
      </c>
      <c r="C49" s="12">
        <v>242894.31485</v>
      </c>
      <c r="D49" s="12">
        <v>15464.68466</v>
      </c>
      <c r="E49" s="12">
        <f t="shared" si="1"/>
        <v>6.3668368152421575</v>
      </c>
      <c r="F49" s="12">
        <v>18748.35094</v>
      </c>
      <c r="G49" s="12">
        <f t="shared" si="4"/>
        <v>82.48557278179474</v>
      </c>
    </row>
    <row r="50" spans="1:7" ht="15">
      <c r="A50" s="9" t="s">
        <v>27</v>
      </c>
      <c r="B50" s="10" t="s">
        <v>60</v>
      </c>
      <c r="C50" s="12">
        <v>434556.23911</v>
      </c>
      <c r="D50" s="12">
        <v>54441.54997</v>
      </c>
      <c r="E50" s="12">
        <f t="shared" si="1"/>
        <v>12.528079238144157</v>
      </c>
      <c r="F50" s="12">
        <v>72917.0272</v>
      </c>
      <c r="G50" s="12">
        <f t="shared" si="4"/>
        <v>74.66232793703362</v>
      </c>
    </row>
    <row r="51" spans="1:10" ht="14.25">
      <c r="A51" s="6" t="s">
        <v>112</v>
      </c>
      <c r="B51" s="7" t="s">
        <v>57</v>
      </c>
      <c r="C51" s="11">
        <v>1436369.77402</v>
      </c>
      <c r="D51" s="11">
        <v>285959.76882999996</v>
      </c>
      <c r="E51" s="11">
        <f t="shared" si="1"/>
        <v>19.90850643074158</v>
      </c>
      <c r="F51" s="11">
        <v>311033.14556</v>
      </c>
      <c r="G51" s="11">
        <f t="shared" si="4"/>
        <v>91.93868014135387</v>
      </c>
      <c r="I51" s="2"/>
      <c r="J51" s="2"/>
    </row>
    <row r="52" spans="1:7" ht="15">
      <c r="A52" s="9" t="s">
        <v>83</v>
      </c>
      <c r="B52" s="10" t="s">
        <v>48</v>
      </c>
      <c r="C52" s="12">
        <v>1386728.47402</v>
      </c>
      <c r="D52" s="12">
        <v>275703.09573</v>
      </c>
      <c r="E52" s="12">
        <f t="shared" si="1"/>
        <v>19.88154861569704</v>
      </c>
      <c r="F52" s="12">
        <v>302147.03789</v>
      </c>
      <c r="G52" s="12">
        <f t="shared" si="4"/>
        <v>91.24798894449954</v>
      </c>
    </row>
    <row r="53" spans="1:7" ht="30">
      <c r="A53" s="9" t="s">
        <v>39</v>
      </c>
      <c r="B53" s="10" t="s">
        <v>17</v>
      </c>
      <c r="C53" s="12">
        <v>49641.3</v>
      </c>
      <c r="D53" s="12">
        <v>10256.6731</v>
      </c>
      <c r="E53" s="12">
        <f t="shared" si="1"/>
        <v>20.661572319822405</v>
      </c>
      <c r="F53" s="12">
        <v>8886.10767</v>
      </c>
      <c r="G53" s="12">
        <f t="shared" si="4"/>
        <v>115.42368696057</v>
      </c>
    </row>
    <row r="54" spans="1:10" ht="14.25">
      <c r="A54" s="6" t="s">
        <v>79</v>
      </c>
      <c r="B54" s="7" t="s">
        <v>88</v>
      </c>
      <c r="C54" s="11">
        <v>3792728.2142600003</v>
      </c>
      <c r="D54" s="11">
        <v>739752.2717200001</v>
      </c>
      <c r="E54" s="11">
        <f t="shared" si="1"/>
        <v>19.50448937887666</v>
      </c>
      <c r="F54" s="11">
        <v>719601.4160900001</v>
      </c>
      <c r="G54" s="11">
        <f t="shared" si="4"/>
        <v>102.80028015223914</v>
      </c>
      <c r="I54" s="2"/>
      <c r="J54" s="2"/>
    </row>
    <row r="55" spans="1:7" ht="15">
      <c r="A55" s="9" t="s">
        <v>74</v>
      </c>
      <c r="B55" s="10" t="s">
        <v>71</v>
      </c>
      <c r="C55" s="12">
        <v>1482043.28935</v>
      </c>
      <c r="D55" s="12">
        <v>259339.00244</v>
      </c>
      <c r="E55" s="12">
        <f t="shared" si="1"/>
        <v>17.498746784497897</v>
      </c>
      <c r="F55" s="12">
        <v>285709.66972</v>
      </c>
      <c r="G55" s="12">
        <f t="shared" si="4"/>
        <v>90.77011733420025</v>
      </c>
    </row>
    <row r="56" spans="1:7" ht="15">
      <c r="A56" s="9" t="s">
        <v>2</v>
      </c>
      <c r="B56" s="10" t="s">
        <v>61</v>
      </c>
      <c r="C56" s="12">
        <v>317743.6</v>
      </c>
      <c r="D56" s="12">
        <v>56588.083119999996</v>
      </c>
      <c r="E56" s="12">
        <f t="shared" si="1"/>
        <v>17.809354183687727</v>
      </c>
      <c r="F56" s="12">
        <v>74135.73462999999</v>
      </c>
      <c r="G56" s="12">
        <f t="shared" si="4"/>
        <v>76.33037347295793</v>
      </c>
    </row>
    <row r="57" spans="1:7" ht="15">
      <c r="A57" s="9" t="s">
        <v>146</v>
      </c>
      <c r="B57" s="10" t="s">
        <v>145</v>
      </c>
      <c r="C57" s="12">
        <v>7900</v>
      </c>
      <c r="D57" s="12">
        <v>348.919</v>
      </c>
      <c r="E57" s="12">
        <f t="shared" si="1"/>
        <v>4.416696202531646</v>
      </c>
      <c r="F57" s="12">
        <v>257.175</v>
      </c>
      <c r="G57" s="12">
        <f t="shared" si="4"/>
        <v>135.67376300184696</v>
      </c>
    </row>
    <row r="58" spans="1:7" ht="31.5" customHeight="1">
      <c r="A58" s="9" t="s">
        <v>70</v>
      </c>
      <c r="B58" s="10" t="s">
        <v>21</v>
      </c>
      <c r="C58" s="12">
        <v>92080</v>
      </c>
      <c r="D58" s="12">
        <v>15388.986</v>
      </c>
      <c r="E58" s="12">
        <f t="shared" si="1"/>
        <v>16.712625977410948</v>
      </c>
      <c r="F58" s="12">
        <v>13164.374</v>
      </c>
      <c r="G58" s="12">
        <f aca="true" t="shared" si="5" ref="G58:G69">D58/F58*100</f>
        <v>116.8987298598475</v>
      </c>
    </row>
    <row r="59" spans="1:7" ht="15">
      <c r="A59" s="9" t="s">
        <v>124</v>
      </c>
      <c r="B59" s="10" t="s">
        <v>117</v>
      </c>
      <c r="C59" s="12">
        <v>1892961.3249100002</v>
      </c>
      <c r="D59" s="12">
        <v>408087.28116</v>
      </c>
      <c r="E59" s="12">
        <f t="shared" si="1"/>
        <v>21.558141510334465</v>
      </c>
      <c r="F59" s="12">
        <v>346334.46274</v>
      </c>
      <c r="G59" s="12">
        <f t="shared" si="5"/>
        <v>117.83039953097565</v>
      </c>
    </row>
    <row r="60" spans="1:10" ht="14.25">
      <c r="A60" s="6" t="s">
        <v>127</v>
      </c>
      <c r="B60" s="7" t="s">
        <v>1</v>
      </c>
      <c r="C60" s="11">
        <v>11134735.795559999</v>
      </c>
      <c r="D60" s="11">
        <v>3342725.82569</v>
      </c>
      <c r="E60" s="11">
        <f t="shared" si="1"/>
        <v>30.02070176665457</v>
      </c>
      <c r="F60" s="11">
        <v>2851524.2621799996</v>
      </c>
      <c r="G60" s="11">
        <f t="shared" si="5"/>
        <v>117.22592965540734</v>
      </c>
      <c r="I60" s="2"/>
      <c r="J60" s="2"/>
    </row>
    <row r="61" spans="1:7" ht="15">
      <c r="A61" s="9" t="s">
        <v>53</v>
      </c>
      <c r="B61" s="10" t="s">
        <v>122</v>
      </c>
      <c r="C61" s="12">
        <v>145815.6</v>
      </c>
      <c r="D61" s="12">
        <v>36301.50866</v>
      </c>
      <c r="E61" s="12">
        <f t="shared" si="1"/>
        <v>24.895490372772187</v>
      </c>
      <c r="F61" s="12">
        <v>34710.53829</v>
      </c>
      <c r="G61" s="12">
        <f t="shared" si="5"/>
        <v>104.58353701319105</v>
      </c>
    </row>
    <row r="62" spans="1:7" ht="15">
      <c r="A62" s="9" t="s">
        <v>3</v>
      </c>
      <c r="B62" s="10" t="s">
        <v>109</v>
      </c>
      <c r="C62" s="12">
        <v>1776871.66</v>
      </c>
      <c r="D62" s="12">
        <v>297268.48665</v>
      </c>
      <c r="E62" s="12">
        <f t="shared" si="1"/>
        <v>16.72987944723031</v>
      </c>
      <c r="F62" s="12">
        <v>214224.42904</v>
      </c>
      <c r="G62" s="12">
        <f t="shared" si="5"/>
        <v>138.76498025091902</v>
      </c>
    </row>
    <row r="63" spans="1:7" ht="15">
      <c r="A63" s="9" t="s">
        <v>11</v>
      </c>
      <c r="B63" s="10" t="s">
        <v>97</v>
      </c>
      <c r="C63" s="12">
        <v>6211968.38829</v>
      </c>
      <c r="D63" s="12">
        <v>2010447.5128900001</v>
      </c>
      <c r="E63" s="12">
        <f t="shared" si="1"/>
        <v>32.36409761324342</v>
      </c>
      <c r="F63" s="12">
        <v>1568181.08684</v>
      </c>
      <c r="G63" s="12">
        <f t="shared" si="5"/>
        <v>128.20250988622746</v>
      </c>
    </row>
    <row r="64" spans="1:7" ht="15">
      <c r="A64" s="9" t="s">
        <v>33</v>
      </c>
      <c r="B64" s="10" t="s">
        <v>87</v>
      </c>
      <c r="C64" s="12">
        <v>2606235.54127</v>
      </c>
      <c r="D64" s="12">
        <v>929821.5720599999</v>
      </c>
      <c r="E64" s="12">
        <f t="shared" si="1"/>
        <v>35.67680500615476</v>
      </c>
      <c r="F64" s="12">
        <v>987504.39346</v>
      </c>
      <c r="G64" s="12">
        <f t="shared" si="5"/>
        <v>94.15872761862941</v>
      </c>
    </row>
    <row r="65" spans="1:7" ht="15">
      <c r="A65" s="9" t="s">
        <v>9</v>
      </c>
      <c r="B65" s="10" t="s">
        <v>58</v>
      </c>
      <c r="C65" s="12">
        <v>393844.606</v>
      </c>
      <c r="D65" s="12">
        <v>68886.74543000001</v>
      </c>
      <c r="E65" s="12">
        <f t="shared" si="1"/>
        <v>17.490843947219123</v>
      </c>
      <c r="F65" s="12">
        <v>46903.814549999996</v>
      </c>
      <c r="G65" s="12">
        <f t="shared" si="5"/>
        <v>146.86810889669957</v>
      </c>
    </row>
    <row r="66" spans="1:10" ht="14.25">
      <c r="A66" s="6" t="s">
        <v>19</v>
      </c>
      <c r="B66" s="7" t="s">
        <v>29</v>
      </c>
      <c r="C66" s="11">
        <v>595426.97933</v>
      </c>
      <c r="D66" s="11">
        <v>140870.11585</v>
      </c>
      <c r="E66" s="11">
        <f t="shared" si="1"/>
        <v>23.658671968225743</v>
      </c>
      <c r="F66" s="11">
        <v>185288.09188999998</v>
      </c>
      <c r="G66" s="11">
        <f t="shared" si="5"/>
        <v>76.02761430218106</v>
      </c>
      <c r="I66" s="2"/>
      <c r="J66" s="2"/>
    </row>
    <row r="67" spans="1:7" ht="15">
      <c r="A67" s="9" t="s">
        <v>73</v>
      </c>
      <c r="B67" s="10" t="s">
        <v>15</v>
      </c>
      <c r="C67" s="12">
        <v>355475.42882</v>
      </c>
      <c r="D67" s="12">
        <v>89955.18</v>
      </c>
      <c r="E67" s="12">
        <f t="shared" si="1"/>
        <v>25.305597154381683</v>
      </c>
      <c r="F67" s="12">
        <v>109429.84048999999</v>
      </c>
      <c r="G67" s="12">
        <f t="shared" si="5"/>
        <v>82.20351925690721</v>
      </c>
    </row>
    <row r="68" spans="1:7" ht="15">
      <c r="A68" s="9" t="s">
        <v>66</v>
      </c>
      <c r="B68" s="10" t="s">
        <v>4</v>
      </c>
      <c r="C68" s="12">
        <v>75432.67655</v>
      </c>
      <c r="D68" s="12">
        <v>11452.042109999999</v>
      </c>
      <c r="E68" s="12">
        <f t="shared" si="1"/>
        <v>15.181805331286496</v>
      </c>
      <c r="F68" s="12">
        <v>60943.6172</v>
      </c>
      <c r="G68" s="12">
        <f t="shared" si="5"/>
        <v>18.79120839253368</v>
      </c>
    </row>
    <row r="69" spans="1:7" ht="15">
      <c r="A69" s="9" t="s">
        <v>90</v>
      </c>
      <c r="B69" s="10" t="s">
        <v>126</v>
      </c>
      <c r="C69" s="12">
        <v>126912.47395999999</v>
      </c>
      <c r="D69" s="12">
        <v>30637.15399</v>
      </c>
      <c r="E69" s="12">
        <f t="shared" si="1"/>
        <v>24.14038040079193</v>
      </c>
      <c r="F69" s="12">
        <v>7183.92958</v>
      </c>
      <c r="G69" s="12">
        <f t="shared" si="5"/>
        <v>426.4679051879013</v>
      </c>
    </row>
    <row r="70" spans="1:7" ht="30">
      <c r="A70" s="9" t="s">
        <v>8</v>
      </c>
      <c r="B70" s="10" t="s">
        <v>99</v>
      </c>
      <c r="C70" s="12">
        <v>37606.4</v>
      </c>
      <c r="D70" s="12">
        <v>8825.73975</v>
      </c>
      <c r="E70" s="12">
        <f aca="true" t="shared" si="6" ref="E70:E79">D70/C70*100</f>
        <v>23.46871742575732</v>
      </c>
      <c r="F70" s="12">
        <v>7730.70462</v>
      </c>
      <c r="G70" s="12">
        <f aca="true" t="shared" si="7" ref="G70:G79">D70/F70*100</f>
        <v>114.16475190588773</v>
      </c>
    </row>
    <row r="71" spans="1:10" ht="15.75" customHeight="1">
      <c r="A71" s="6" t="s">
        <v>123</v>
      </c>
      <c r="B71" s="7" t="s">
        <v>50</v>
      </c>
      <c r="C71" s="11">
        <v>123257.1</v>
      </c>
      <c r="D71" s="11">
        <v>25971.771800000002</v>
      </c>
      <c r="E71" s="11">
        <f t="shared" si="6"/>
        <v>21.071217641823473</v>
      </c>
      <c r="F71" s="11">
        <v>24364.8344</v>
      </c>
      <c r="G71" s="11">
        <f t="shared" si="7"/>
        <v>106.59531426981503</v>
      </c>
      <c r="I71" s="2"/>
      <c r="J71" s="2"/>
    </row>
    <row r="72" spans="1:7" ht="15">
      <c r="A72" s="9" t="s">
        <v>68</v>
      </c>
      <c r="B72" s="10" t="s">
        <v>40</v>
      </c>
      <c r="C72" s="12">
        <v>63089</v>
      </c>
      <c r="D72" s="12">
        <v>12660.15326</v>
      </c>
      <c r="E72" s="12">
        <f t="shared" si="6"/>
        <v>20.067132558766186</v>
      </c>
      <c r="F72" s="12">
        <v>12182.34994</v>
      </c>
      <c r="G72" s="12">
        <f t="shared" si="7"/>
        <v>103.92209485323649</v>
      </c>
    </row>
    <row r="73" spans="1:7" ht="15">
      <c r="A73" s="9" t="s">
        <v>129</v>
      </c>
      <c r="B73" s="10" t="s">
        <v>32</v>
      </c>
      <c r="C73" s="12">
        <v>60168.1</v>
      </c>
      <c r="D73" s="12">
        <v>13311.61854</v>
      </c>
      <c r="E73" s="12">
        <f t="shared" si="6"/>
        <v>22.124046695840484</v>
      </c>
      <c r="F73" s="12">
        <v>12182.484460000001</v>
      </c>
      <c r="G73" s="12">
        <f t="shared" si="7"/>
        <v>109.26850416848386</v>
      </c>
    </row>
    <row r="74" spans="1:7" ht="27.75" customHeight="1">
      <c r="A74" s="6" t="s">
        <v>148</v>
      </c>
      <c r="B74" s="7" t="s">
        <v>75</v>
      </c>
      <c r="C74" s="11">
        <v>153107.7</v>
      </c>
      <c r="D74" s="11">
        <v>21440</v>
      </c>
      <c r="E74" s="11">
        <f t="shared" si="6"/>
        <v>14.003214730545881</v>
      </c>
      <c r="F74" s="11">
        <v>90972.27618</v>
      </c>
      <c r="G74" s="11">
        <f t="shared" si="7"/>
        <v>23.567619609273365</v>
      </c>
    </row>
    <row r="75" spans="1:7" ht="30">
      <c r="A75" s="9" t="s">
        <v>149</v>
      </c>
      <c r="B75" s="10" t="s">
        <v>63</v>
      </c>
      <c r="C75" s="12">
        <v>153107.7</v>
      </c>
      <c r="D75" s="12">
        <v>21440</v>
      </c>
      <c r="E75" s="12">
        <f t="shared" si="6"/>
        <v>14.003214730545881</v>
      </c>
      <c r="F75" s="12">
        <v>90972.27618</v>
      </c>
      <c r="G75" s="12">
        <f t="shared" si="7"/>
        <v>23.567619609273365</v>
      </c>
    </row>
    <row r="76" spans="1:10" s="1" customFormat="1" ht="44.25" customHeight="1">
      <c r="A76" s="6" t="s">
        <v>138</v>
      </c>
      <c r="B76" s="7" t="s">
        <v>137</v>
      </c>
      <c r="C76" s="11">
        <v>1693446.68</v>
      </c>
      <c r="D76" s="11">
        <v>511043.85</v>
      </c>
      <c r="E76" s="11">
        <f t="shared" si="6"/>
        <v>30.177734913980288</v>
      </c>
      <c r="F76" s="11">
        <v>513677.52723</v>
      </c>
      <c r="G76" s="11">
        <f t="shared" si="7"/>
        <v>99.48728977025681</v>
      </c>
      <c r="H76" s="8"/>
      <c r="I76" s="4"/>
      <c r="J76" s="4"/>
    </row>
    <row r="77" spans="1:7" ht="45">
      <c r="A77" s="9" t="s">
        <v>140</v>
      </c>
      <c r="B77" s="10" t="s">
        <v>139</v>
      </c>
      <c r="C77" s="12">
        <v>1350344.1</v>
      </c>
      <c r="D77" s="12">
        <v>438201.4</v>
      </c>
      <c r="E77" s="12">
        <f t="shared" si="6"/>
        <v>32.45109154029702</v>
      </c>
      <c r="F77" s="12">
        <v>390068.423</v>
      </c>
      <c r="G77" s="12">
        <f t="shared" si="7"/>
        <v>112.33962406641669</v>
      </c>
    </row>
    <row r="78" spans="1:7" ht="15">
      <c r="A78" s="9" t="s">
        <v>142</v>
      </c>
      <c r="B78" s="10" t="s">
        <v>141</v>
      </c>
      <c r="C78" s="12">
        <v>176209.2</v>
      </c>
      <c r="D78" s="12">
        <v>37551.75</v>
      </c>
      <c r="E78" s="12">
        <f t="shared" si="6"/>
        <v>21.310890691291938</v>
      </c>
      <c r="F78" s="12">
        <v>79144.92373000001</v>
      </c>
      <c r="G78" s="12">
        <f t="shared" si="7"/>
        <v>47.44682063009677</v>
      </c>
    </row>
    <row r="79" spans="1:7" ht="30">
      <c r="A79" s="9" t="s">
        <v>144</v>
      </c>
      <c r="B79" s="10" t="s">
        <v>143</v>
      </c>
      <c r="C79" s="12">
        <v>166893.38</v>
      </c>
      <c r="D79" s="12">
        <v>35290.7</v>
      </c>
      <c r="E79" s="12">
        <f t="shared" si="6"/>
        <v>21.1456559870739</v>
      </c>
      <c r="F79" s="12">
        <v>44464.1805</v>
      </c>
      <c r="G79" s="12">
        <f t="shared" si="7"/>
        <v>79.3688303779713</v>
      </c>
    </row>
  </sheetData>
  <sheetProtection/>
  <mergeCells count="2">
    <mergeCell ref="A2:G2"/>
    <mergeCell ref="A3:G3"/>
  </mergeCells>
  <printOptions horizontalCentered="1"/>
  <pageMargins left="0.7086614173228347" right="0.31496062992125984" top="0.38" bottom="0.35" header="0.31496062992125984" footer="0.31496062992125984"/>
  <pageSetup fitToHeight="0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Кудыкова Елена Александровна</dc:creator>
  <cp:keywords/>
  <dc:description/>
  <cp:lastModifiedBy>MF-KudEA</cp:lastModifiedBy>
  <cp:lastPrinted>2022-06-24T08:40:59Z</cp:lastPrinted>
  <dcterms:created xsi:type="dcterms:W3CDTF">2019-11-20T10:38:00Z</dcterms:created>
  <dcterms:modified xsi:type="dcterms:W3CDTF">2023-06-16T09:13:05Z</dcterms:modified>
  <cp:category/>
  <cp:version/>
  <cp:contentType/>
  <cp:contentStatus/>
</cp:coreProperties>
</file>