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Ронга" sheetId="1" r:id="rId1"/>
  </sheets>
  <definedNames>
    <definedName name="_xlnm.Print_Area" localSheetId="0">'Ронга'!$A$1:$D$62</definedName>
  </definedNames>
  <calcPr fullCalcOnLoad="1"/>
</workbook>
</file>

<file path=xl/sharedStrings.xml><?xml version="1.0" encoding="utf-8"?>
<sst xmlns="http://schemas.openxmlformats.org/spreadsheetml/2006/main" count="60" uniqueCount="60">
  <si>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</si>
  <si>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</si>
  <si>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</si>
  <si>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</si>
  <si>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</si>
  <si>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</si>
  <si>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</si>
  <si>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</si>
  <si>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</si>
  <si>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</si>
  <si>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</si>
  <si>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</si>
  <si>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</si>
  <si>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</si>
  <si>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</si>
  <si>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</si>
  <si>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</si>
  <si>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</si>
  <si>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</si>
  <si>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</si>
  <si>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</si>
  <si>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</si>
  <si>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</si>
  <si>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</si>
  <si>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</si>
  <si>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</si>
  <si>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</si>
  <si>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</si>
  <si>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</si>
  <si>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</si>
  <si>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</si>
  <si>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</si>
  <si>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</si>
  <si>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 xml:space="preserve">00010000000000000000 Налоговые и неналоговые доходы  </t>
  </si>
  <si>
    <t>904 202 25 555 10 0000 150 Субсидии бюджетам сельских поселений на реализацию программ формирования современной городской среды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</si>
  <si>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</si>
  <si>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</si>
  <si>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</si>
  <si>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Исполнение бюджета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</si>
  <si>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</si>
  <si>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</si>
  <si>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</si>
  <si>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</si>
  <si>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</si>
  <si>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</si>
  <si>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</si>
  <si>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Ронгинского сельского поселения Советского муниципального района Республики Марий Эл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</si>
  <si>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</si>
  <si>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</si>
  <si>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</si>
  <si>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</si>
  <si>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</si>
  <si>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</si>
  <si>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</si>
  <si>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</si>
  <si>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904 113 02995 10 0000 130 Прочие доходы от компенсации затрат  бюджетов  сельских поселений</t>
  </si>
  <si>
    <t>Факт на 01.05.22 г.</t>
  </si>
  <si>
    <t>на 1 мая 2022 г.</t>
  </si>
  <si>
    <t xml:space="preserve">Руководитель финансового управления </t>
  </si>
  <si>
    <t>Е.С.Кропотова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</si>
</sst>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vertical="top" wrapText="1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28" t="s">
        <v>38</v>
      </c>
      <c r="B1" s="28"/>
      <c r="C1" s="28"/>
      <c r="D1" s="28"/>
    </row>
    <row r="2" spans="1:4" ht="15.75">
      <c r="A2" s="28" t="s">
        <v>46</v>
      </c>
      <c r="B2" s="28"/>
      <c r="C2" s="28"/>
      <c r="D2" s="28"/>
    </row>
    <row r="3" spans="1:4" ht="15.75">
      <c r="A3" s="28" t="s">
        <v>57</v>
      </c>
      <c r="B3" s="28"/>
      <c r="C3" s="28"/>
      <c r="D3" s="28"/>
    </row>
    <row r="4" spans="1:4" ht="7.5" customHeight="1">
      <c r="A4" s="16"/>
      <c r="B4" s="16"/>
      <c r="C4" s="16"/>
      <c r="D4" s="16"/>
    </row>
    <row r="5" spans="1:4" ht="36.75" customHeight="1">
      <c r="A5" s="17" t="s">
        <v>2</v>
      </c>
      <c r="B5" s="17" t="s">
        <v>53</v>
      </c>
      <c r="C5" s="17" t="s">
        <v>56</v>
      </c>
      <c r="D5" s="25" t="s">
        <v>3</v>
      </c>
    </row>
    <row r="6" spans="1:4" ht="25.5" customHeight="1" hidden="1">
      <c r="A6" s="11"/>
      <c r="B6" s="19"/>
      <c r="C6" s="19"/>
      <c r="D6" s="19"/>
    </row>
    <row r="7" spans="1:4" ht="21.75" customHeight="1">
      <c r="A7" s="6" t="s">
        <v>33</v>
      </c>
      <c r="B7" s="7">
        <f>SUM(B8:B17)</f>
        <v>1983.2</v>
      </c>
      <c r="C7" s="7">
        <f>SUM(C8:C19)</f>
        <v>665.9064999999999</v>
      </c>
      <c r="D7" s="8">
        <f aca="true" t="shared" si="0" ref="D7:D13">C7/B7*100</f>
        <v>33.57737494957644</v>
      </c>
    </row>
    <row r="8" spans="1:4" ht="18.75" customHeight="1">
      <c r="A8" s="3" t="s">
        <v>23</v>
      </c>
      <c r="B8" s="9">
        <v>359</v>
      </c>
      <c r="C8" s="20">
        <v>126.38694</v>
      </c>
      <c r="D8" s="8">
        <f t="shared" si="0"/>
        <v>35.20527576601671</v>
      </c>
    </row>
    <row r="9" spans="1:4" ht="18.75" customHeight="1">
      <c r="A9" s="3" t="s">
        <v>24</v>
      </c>
      <c r="B9" s="9">
        <v>28.2</v>
      </c>
      <c r="C9" s="20">
        <v>41.5803</v>
      </c>
      <c r="D9" s="8">
        <f t="shared" si="0"/>
        <v>147.44787234042553</v>
      </c>
    </row>
    <row r="10" spans="1:4" ht="18.75" customHeight="1">
      <c r="A10" s="3" t="s">
        <v>25</v>
      </c>
      <c r="B10" s="9">
        <v>255</v>
      </c>
      <c r="C10" s="9">
        <v>10.38186</v>
      </c>
      <c r="D10" s="8">
        <f t="shared" si="0"/>
        <v>4.071317647058823</v>
      </c>
    </row>
    <row r="11" spans="1:4" ht="21" customHeight="1">
      <c r="A11" s="3" t="s">
        <v>26</v>
      </c>
      <c r="B11" s="9">
        <v>452</v>
      </c>
      <c r="C11" s="9">
        <v>82.95459</v>
      </c>
      <c r="D11" s="8">
        <f t="shared" si="0"/>
        <v>18.352785398230086</v>
      </c>
    </row>
    <row r="12" spans="1:4" ht="0.75" customHeight="1" hidden="1">
      <c r="A12" s="3" t="s">
        <v>27</v>
      </c>
      <c r="B12" s="9">
        <v>0</v>
      </c>
      <c r="C12" s="9">
        <v>0</v>
      </c>
      <c r="D12" s="8"/>
    </row>
    <row r="13" spans="1:4" ht="30.75" customHeight="1">
      <c r="A13" s="3" t="s">
        <v>20</v>
      </c>
      <c r="B13" s="9">
        <v>695</v>
      </c>
      <c r="C13" s="20">
        <v>110.6</v>
      </c>
      <c r="D13" s="8">
        <f t="shared" si="0"/>
        <v>15.9136690647482</v>
      </c>
    </row>
    <row r="14" spans="1:4" ht="41.25" customHeight="1" hidden="1">
      <c r="A14" s="3" t="s">
        <v>28</v>
      </c>
      <c r="B14" s="9">
        <v>0</v>
      </c>
      <c r="C14" s="20">
        <v>0</v>
      </c>
      <c r="D14" s="5">
        <v>0</v>
      </c>
    </row>
    <row r="15" spans="1:4" ht="33.75" customHeight="1">
      <c r="A15" s="3" t="s">
        <v>29</v>
      </c>
      <c r="B15" s="9">
        <v>84</v>
      </c>
      <c r="C15" s="9">
        <v>6.603</v>
      </c>
      <c r="D15" s="8">
        <f aca="true" t="shared" si="1" ref="D15:D23">C15/B15*100</f>
        <v>7.860714285714285</v>
      </c>
    </row>
    <row r="16" spans="1:4" ht="60" customHeight="1">
      <c r="A16" s="10" t="s">
        <v>30</v>
      </c>
      <c r="B16" s="9">
        <v>110</v>
      </c>
      <c r="C16" s="9">
        <v>34.10571</v>
      </c>
      <c r="D16" s="8">
        <f t="shared" si="1"/>
        <v>31.005190909090913</v>
      </c>
    </row>
    <row r="17" spans="1:4" ht="36.75" customHeight="1" hidden="1">
      <c r="A17" s="3" t="s">
        <v>32</v>
      </c>
      <c r="B17" s="9"/>
      <c r="C17" s="9"/>
      <c r="D17" s="8" t="e">
        <f t="shared" si="1"/>
        <v>#DIV/0!</v>
      </c>
    </row>
    <row r="18" spans="1:4" ht="69" customHeight="1" hidden="1">
      <c r="A18" s="26" t="s">
        <v>44</v>
      </c>
      <c r="B18" s="9">
        <v>0</v>
      </c>
      <c r="C18" s="9">
        <v>0</v>
      </c>
      <c r="D18" s="8">
        <v>0</v>
      </c>
    </row>
    <row r="19" spans="1:4" ht="30.75" customHeight="1">
      <c r="A19" s="26" t="s">
        <v>55</v>
      </c>
      <c r="B19" s="9">
        <v>0</v>
      </c>
      <c r="C19" s="9">
        <v>253.2941</v>
      </c>
      <c r="D19" s="8">
        <v>0</v>
      </c>
    </row>
    <row r="20" spans="1:4" ht="16.5" customHeight="1">
      <c r="A20" s="6" t="s">
        <v>4</v>
      </c>
      <c r="B20" s="15">
        <f>B21+B22+B25+B26+B28+B30+B31+B32+B33+B34+B35+B27</f>
        <v>3853.1193699999994</v>
      </c>
      <c r="C20" s="15">
        <f>C21+C22+C25+C26+C28+C30+C31+C32+C33+C34+C35</f>
        <v>783.2654299999999</v>
      </c>
      <c r="D20" s="8">
        <f t="shared" si="1"/>
        <v>20.328086279870433</v>
      </c>
    </row>
    <row r="21" spans="1:4" ht="37.5" customHeight="1">
      <c r="A21" s="21" t="s">
        <v>35</v>
      </c>
      <c r="B21" s="18">
        <v>1007.55705</v>
      </c>
      <c r="C21" s="18">
        <v>326.8</v>
      </c>
      <c r="D21" s="8">
        <f t="shared" si="1"/>
        <v>32.43488793016733</v>
      </c>
    </row>
    <row r="22" spans="1:4" ht="63" customHeight="1">
      <c r="A22" s="3" t="s">
        <v>47</v>
      </c>
      <c r="B22" s="18">
        <v>227</v>
      </c>
      <c r="C22" s="18">
        <v>61.66543</v>
      </c>
      <c r="D22" s="8">
        <f t="shared" si="1"/>
        <v>27.16538766519824</v>
      </c>
    </row>
    <row r="23" spans="1:4" ht="88.5" customHeight="1" hidden="1">
      <c r="A23" s="14" t="s">
        <v>40</v>
      </c>
      <c r="B23" s="18"/>
      <c r="C23" s="18"/>
      <c r="D23" s="8" t="e">
        <f t="shared" si="1"/>
        <v>#DIV/0!</v>
      </c>
    </row>
    <row r="24" spans="1:4" ht="44.25" customHeight="1" hidden="1">
      <c r="A24" s="22"/>
      <c r="B24" s="18"/>
      <c r="C24" s="18"/>
      <c r="D24" s="5"/>
    </row>
    <row r="25" spans="1:4" ht="32.25" customHeight="1">
      <c r="A25" s="22" t="s">
        <v>34</v>
      </c>
      <c r="B25" s="18">
        <v>1004.67332</v>
      </c>
      <c r="C25" s="18">
        <v>0</v>
      </c>
      <c r="D25" s="8">
        <f aca="true" t="shared" si="2" ref="D25:D57">C25/B25*100</f>
        <v>0</v>
      </c>
    </row>
    <row r="26" spans="1:4" ht="0.75" customHeight="1">
      <c r="A26" s="22" t="s">
        <v>45</v>
      </c>
      <c r="B26" s="18">
        <v>0</v>
      </c>
      <c r="C26" s="18">
        <v>0</v>
      </c>
      <c r="D26" s="8" t="e">
        <f t="shared" si="2"/>
        <v>#DIV/0!</v>
      </c>
    </row>
    <row r="27" spans="1:4" ht="39.75" customHeight="1">
      <c r="A27" s="22" t="s">
        <v>54</v>
      </c>
      <c r="B27" s="18">
        <v>636.489</v>
      </c>
      <c r="C27" s="18">
        <v>0</v>
      </c>
      <c r="D27" s="8">
        <f t="shared" si="2"/>
        <v>0</v>
      </c>
    </row>
    <row r="28" spans="1:4" ht="125.25" customHeight="1">
      <c r="A28" s="21" t="s">
        <v>48</v>
      </c>
      <c r="B28" s="18">
        <v>307.1</v>
      </c>
      <c r="C28" s="18">
        <v>219.1</v>
      </c>
      <c r="D28" s="8">
        <f t="shared" si="2"/>
        <v>71.34483881471833</v>
      </c>
    </row>
    <row r="29" spans="1:4" ht="0.75" customHeight="1">
      <c r="A29" s="21" t="s">
        <v>36</v>
      </c>
      <c r="B29" s="18"/>
      <c r="C29" s="18">
        <v>0</v>
      </c>
      <c r="D29" s="8" t="e">
        <f t="shared" si="2"/>
        <v>#DIV/0!</v>
      </c>
    </row>
    <row r="30" spans="1:4" ht="110.25" customHeight="1">
      <c r="A30" s="21" t="s">
        <v>49</v>
      </c>
      <c r="B30" s="18">
        <v>50.1</v>
      </c>
      <c r="C30" s="18">
        <v>0</v>
      </c>
      <c r="D30" s="8">
        <f t="shared" si="2"/>
        <v>0</v>
      </c>
    </row>
    <row r="31" spans="1:4" ht="156" customHeight="1">
      <c r="A31" s="21" t="s">
        <v>50</v>
      </c>
      <c r="B31" s="18">
        <v>0.1</v>
      </c>
      <c r="C31" s="18">
        <v>0</v>
      </c>
      <c r="D31" s="8">
        <f t="shared" si="2"/>
        <v>0</v>
      </c>
    </row>
    <row r="32" spans="1:4" ht="111" customHeight="1">
      <c r="A32" s="21" t="s">
        <v>51</v>
      </c>
      <c r="B32" s="18">
        <v>620</v>
      </c>
      <c r="C32" s="18">
        <v>175.7</v>
      </c>
      <c r="D32" s="8">
        <f t="shared" si="2"/>
        <v>28.338709677419356</v>
      </c>
    </row>
    <row r="33" spans="1:4" ht="48" customHeight="1" hidden="1">
      <c r="A33" s="21" t="s">
        <v>39</v>
      </c>
      <c r="B33" s="18"/>
      <c r="C33" s="18"/>
      <c r="D33" s="8"/>
    </row>
    <row r="34" spans="1:4" ht="112.5" customHeight="1">
      <c r="A34" s="3" t="s">
        <v>52</v>
      </c>
      <c r="B34" s="18">
        <v>0.1</v>
      </c>
      <c r="C34" s="18">
        <v>0</v>
      </c>
      <c r="D34" s="8">
        <f t="shared" si="2"/>
        <v>0</v>
      </c>
    </row>
    <row r="35" spans="1:4" ht="63" customHeight="1" hidden="1">
      <c r="A35" s="3" t="s">
        <v>43</v>
      </c>
      <c r="B35" s="18"/>
      <c r="C35" s="18"/>
      <c r="D35" s="8"/>
    </row>
    <row r="36" spans="1:4" ht="18" customHeight="1">
      <c r="A36" s="6" t="s">
        <v>1</v>
      </c>
      <c r="B36" s="7">
        <f>B20+B7</f>
        <v>5836.319369999999</v>
      </c>
      <c r="C36" s="7">
        <f>C20+C7</f>
        <v>1449.17193</v>
      </c>
      <c r="D36" s="8">
        <f t="shared" si="2"/>
        <v>24.830236971764624</v>
      </c>
    </row>
    <row r="37" spans="1:4" ht="15" customHeight="1">
      <c r="A37" s="6" t="s">
        <v>22</v>
      </c>
      <c r="B37" s="7">
        <f>B39+B43+B45+B48+B52+B56</f>
        <v>6121.319369999999</v>
      </c>
      <c r="C37" s="7">
        <f>C39+C43+C45+C48+C52+C56</f>
        <v>1701.0023299999998</v>
      </c>
      <c r="D37" s="8">
        <f t="shared" si="2"/>
        <v>27.788165053704756</v>
      </c>
    </row>
    <row r="38" spans="1:4" ht="16.5" customHeight="1" hidden="1">
      <c r="A38" s="6"/>
      <c r="B38" s="4"/>
      <c r="C38" s="4"/>
      <c r="D38" s="5"/>
    </row>
    <row r="39" spans="1:4" ht="15.75" customHeight="1">
      <c r="A39" s="6" t="s">
        <v>17</v>
      </c>
      <c r="B39" s="7">
        <f>B40+B41+B42</f>
        <v>2222.6349999999998</v>
      </c>
      <c r="C39" s="7">
        <f>C40+C41+C42</f>
        <v>796.76375</v>
      </c>
      <c r="D39" s="8">
        <f t="shared" si="2"/>
        <v>35.847710037860466</v>
      </c>
    </row>
    <row r="40" spans="1:4" ht="45.75" customHeight="1">
      <c r="A40" s="13" t="s">
        <v>10</v>
      </c>
      <c r="B40" s="4">
        <v>2075.6</v>
      </c>
      <c r="C40" s="24">
        <v>767.40562</v>
      </c>
      <c r="D40" s="8">
        <f t="shared" si="2"/>
        <v>36.97271246868375</v>
      </c>
    </row>
    <row r="41" spans="1:4" ht="13.5" customHeight="1">
      <c r="A41" s="13" t="s">
        <v>14</v>
      </c>
      <c r="B41" s="24">
        <v>1</v>
      </c>
      <c r="C41" s="24">
        <v>0</v>
      </c>
      <c r="D41" s="8">
        <f t="shared" si="2"/>
        <v>0</v>
      </c>
    </row>
    <row r="42" spans="1:4" ht="13.5" customHeight="1">
      <c r="A42" s="3" t="s">
        <v>8</v>
      </c>
      <c r="B42" s="24">
        <v>146.035</v>
      </c>
      <c r="C42" s="24">
        <v>29.35813</v>
      </c>
      <c r="D42" s="8">
        <f t="shared" si="2"/>
        <v>20.103488889649743</v>
      </c>
    </row>
    <row r="43" spans="1:4" ht="16.5" customHeight="1">
      <c r="A43" s="6" t="s">
        <v>18</v>
      </c>
      <c r="B43" s="23">
        <f>B44</f>
        <v>227</v>
      </c>
      <c r="C43" s="23">
        <f>C44</f>
        <v>61.66543</v>
      </c>
      <c r="D43" s="8">
        <f t="shared" si="2"/>
        <v>27.16538766519824</v>
      </c>
    </row>
    <row r="44" spans="1:4" ht="14.25" customHeight="1">
      <c r="A44" s="3" t="s">
        <v>5</v>
      </c>
      <c r="B44" s="24">
        <v>227</v>
      </c>
      <c r="C44" s="24">
        <v>61.66543</v>
      </c>
      <c r="D44" s="8">
        <f t="shared" si="2"/>
        <v>27.16538766519824</v>
      </c>
    </row>
    <row r="45" spans="1:4" ht="14.25">
      <c r="A45" s="6" t="s">
        <v>31</v>
      </c>
      <c r="B45" s="23">
        <f>B46+B47</f>
        <v>10</v>
      </c>
      <c r="C45" s="23">
        <f>C46+C47</f>
        <v>0</v>
      </c>
      <c r="D45" s="8">
        <f t="shared" si="2"/>
        <v>0</v>
      </c>
    </row>
    <row r="46" spans="1:4" ht="30">
      <c r="A46" s="3" t="s">
        <v>41</v>
      </c>
      <c r="B46" s="24">
        <v>0</v>
      </c>
      <c r="C46" s="24">
        <v>0</v>
      </c>
      <c r="D46" s="8"/>
    </row>
    <row r="47" spans="1:4" ht="15" customHeight="1">
      <c r="A47" s="3" t="s">
        <v>19</v>
      </c>
      <c r="B47" s="24">
        <v>10</v>
      </c>
      <c r="C47" s="24">
        <v>0</v>
      </c>
      <c r="D47" s="8">
        <f t="shared" si="2"/>
        <v>0</v>
      </c>
    </row>
    <row r="48" spans="1:4" ht="15" customHeight="1">
      <c r="A48" s="6" t="s">
        <v>13</v>
      </c>
      <c r="B48" s="23">
        <f>B49+B50+B51</f>
        <v>1607.589</v>
      </c>
      <c r="C48" s="23">
        <f>C49+C50+C51</f>
        <v>625.9</v>
      </c>
      <c r="D48" s="8">
        <f t="shared" si="2"/>
        <v>38.934080788062126</v>
      </c>
    </row>
    <row r="49" spans="1:4" ht="15" customHeight="1" hidden="1">
      <c r="A49" s="3" t="s">
        <v>37</v>
      </c>
      <c r="B49" s="24">
        <v>0</v>
      </c>
      <c r="C49" s="24">
        <v>0</v>
      </c>
      <c r="D49" s="8" t="e">
        <f t="shared" si="2"/>
        <v>#DIV/0!</v>
      </c>
    </row>
    <row r="50" spans="1:4" ht="18" customHeight="1">
      <c r="A50" s="3" t="s">
        <v>21</v>
      </c>
      <c r="B50" s="24">
        <v>1563.589</v>
      </c>
      <c r="C50" s="24">
        <v>609.4</v>
      </c>
      <c r="D50" s="8">
        <f t="shared" si="2"/>
        <v>38.97443637682281</v>
      </c>
    </row>
    <row r="51" spans="1:4" ht="18" customHeight="1">
      <c r="A51" s="3" t="s">
        <v>16</v>
      </c>
      <c r="B51" s="24">
        <v>44</v>
      </c>
      <c r="C51" s="24">
        <v>16.5</v>
      </c>
      <c r="D51" s="8">
        <f t="shared" si="2"/>
        <v>37.5</v>
      </c>
    </row>
    <row r="52" spans="1:4" ht="17.25" customHeight="1">
      <c r="A52" s="6" t="s">
        <v>6</v>
      </c>
      <c r="B52" s="23">
        <f>B53+B54+B55</f>
        <v>1931.09537</v>
      </c>
      <c r="C52" s="23">
        <f>C53+C54+C55</f>
        <v>185.92971999999997</v>
      </c>
      <c r="D52" s="8">
        <f t="shared" si="2"/>
        <v>9.628199771407456</v>
      </c>
    </row>
    <row r="53" spans="1:4" ht="14.25" customHeight="1">
      <c r="A53" s="3" t="s">
        <v>15</v>
      </c>
      <c r="B53" s="24">
        <v>162</v>
      </c>
      <c r="C53" s="24">
        <v>49.97022</v>
      </c>
      <c r="D53" s="8">
        <f t="shared" si="2"/>
        <v>30.845814814814815</v>
      </c>
    </row>
    <row r="54" spans="1:4" ht="14.25" customHeight="1">
      <c r="A54" s="12" t="s">
        <v>9</v>
      </c>
      <c r="B54" s="24">
        <v>50.2</v>
      </c>
      <c r="C54" s="24">
        <v>0</v>
      </c>
      <c r="D54" s="8">
        <f t="shared" si="2"/>
        <v>0</v>
      </c>
    </row>
    <row r="55" spans="1:4" ht="14.25" customHeight="1">
      <c r="A55" s="3" t="s">
        <v>7</v>
      </c>
      <c r="B55" s="24">
        <v>1718.89537</v>
      </c>
      <c r="C55" s="24">
        <v>135.9595</v>
      </c>
      <c r="D55" s="8">
        <f t="shared" si="2"/>
        <v>7.909701915131692</v>
      </c>
    </row>
    <row r="56" spans="1:4" ht="14.25" customHeight="1">
      <c r="A56" s="6" t="s">
        <v>11</v>
      </c>
      <c r="B56" s="23">
        <f>B57</f>
        <v>123</v>
      </c>
      <c r="C56" s="23">
        <f>C57</f>
        <v>30.74343</v>
      </c>
      <c r="D56" s="8">
        <f t="shared" si="2"/>
        <v>24.994658536585366</v>
      </c>
    </row>
    <row r="57" spans="1:4" ht="15">
      <c r="A57" s="3" t="s">
        <v>12</v>
      </c>
      <c r="B57" s="24">
        <v>123</v>
      </c>
      <c r="C57" s="24">
        <v>30.74343</v>
      </c>
      <c r="D57" s="8">
        <f t="shared" si="2"/>
        <v>24.994658536585366</v>
      </c>
    </row>
    <row r="58" spans="1:4" ht="15" customHeight="1">
      <c r="A58" s="3" t="s">
        <v>0</v>
      </c>
      <c r="B58" s="27">
        <f>B36-B37</f>
        <v>-285</v>
      </c>
      <c r="C58" s="24">
        <f>C36-C37</f>
        <v>-251.83039999999983</v>
      </c>
      <c r="D58" s="5"/>
    </row>
    <row r="59" spans="1:4" ht="16.5" customHeight="1">
      <c r="A59" s="2"/>
      <c r="B59" s="4"/>
      <c r="C59" s="4"/>
      <c r="D59" s="5"/>
    </row>
    <row r="60" spans="1:4" ht="16.5" customHeight="1">
      <c r="A60" s="1" t="s">
        <v>58</v>
      </c>
      <c r="B60" s="1"/>
      <c r="C60" s="1"/>
      <c r="D60" s="1"/>
    </row>
    <row r="61" spans="1:4" ht="12" customHeight="1">
      <c r="A61" s="1" t="s">
        <v>42</v>
      </c>
      <c r="B61" s="1"/>
      <c r="C61" s="1" t="s">
        <v>59</v>
      </c>
      <c r="D61" s="1"/>
    </row>
    <row r="62" ht="14.25" customHeight="1"/>
    <row r="63" spans="1:4" ht="14.25" customHeight="1">
      <c r="A63" s="1"/>
      <c r="B63" s="1"/>
      <c r="C63" s="1"/>
      <c r="D63" s="1"/>
    </row>
    <row r="64" spans="1:5" ht="14.25" customHeight="1">
      <c r="A64" s="2"/>
      <c r="B64" s="1"/>
      <c r="C64" s="1"/>
      <c r="D64" s="1"/>
      <c r="E64" s="1"/>
    </row>
    <row r="65" spans="2:4" ht="15.75"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6" r:id="rId1"/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Ронгинского сельского поселения на 1 мая 2022 года</dc:title>
  <dc:subject/>
  <dc:creator>DOHOD1</dc:creator>
  <cp:keywords/>
  <dc:description/>
  <cp:lastModifiedBy>Специалист</cp:lastModifiedBy>
  <cp:lastPrinted>2022-05-06T11:24:32Z</cp:lastPrinted>
  <dcterms:created xsi:type="dcterms:W3CDTF">2007-03-05T11:59:24Z</dcterms:created>
  <dcterms:modified xsi:type="dcterms:W3CDTF">2022-05-06T13:20:46Z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XXJ7TYMEEKJ2-4795-447</vt:lpwstr>
  </property>
  <property fmtid="{D5CDD505-2E9C-101B-9397-08002B2CF9AE}" pid="4" name="_dlc_DocIdItemGu">
    <vt:lpwstr>7c30f711-99b3-47a2-b0d9-dc50b246e27e</vt:lpwstr>
  </property>
  <property fmtid="{D5CDD505-2E9C-101B-9397-08002B2CF9AE}" pid="5" name="_dlc_DocIdU">
    <vt:lpwstr>https://vip.gov.mari.ru/sovetsk/ronga/_layouts/DocIdRedir.aspx?ID=XXJ7TYMEEKJ2-4795-447, XXJ7TYMEEKJ2-4795-447</vt:lpwstr>
  </property>
  <property fmtid="{D5CDD505-2E9C-101B-9397-08002B2CF9AE}" pid="6" name="Описан">
    <vt:lpwstr/>
  </property>
</Properties>
</file>