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s and Settings\ong\Application Data\1C\1Cv82\679ca57e-35a0-4eb7-b52b-2a844096b4f9\c02dc05b-c9f2-46d0-bf68-3d598050163e\App\"/>
    </mc:Choice>
  </mc:AlternateContent>
  <bookViews>
    <workbookView xWindow="-15" yWindow="5535" windowWidth="25230" windowHeight="558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10" r:id="rId9"/>
  </sheets>
  <calcPr calcId="152511"/>
</workbook>
</file>

<file path=xl/calcChain.xml><?xml version="1.0" encoding="utf-8"?>
<calcChain xmlns="http://schemas.openxmlformats.org/spreadsheetml/2006/main">
  <c r="F404" i="10" l="1"/>
  <c r="G404" i="10" s="1"/>
  <c r="F397" i="10"/>
  <c r="G397" i="10" s="1"/>
  <c r="E397" i="10"/>
  <c r="E380" i="10"/>
  <c r="F380" i="10" s="1"/>
  <c r="G380" i="10" s="1"/>
  <c r="F373" i="10"/>
  <c r="G373" i="10" s="1"/>
  <c r="E371" i="10"/>
  <c r="E372" i="10" s="1"/>
  <c r="F372" i="10" s="1"/>
  <c r="G372" i="10" s="1"/>
  <c r="F365" i="10"/>
  <c r="G365" i="10" s="1"/>
  <c r="F348" i="10"/>
  <c r="G348" i="10" s="1"/>
  <c r="E348" i="10"/>
  <c r="G347" i="10"/>
  <c r="F347" i="10"/>
  <c r="E345" i="10"/>
  <c r="F345" i="10" s="1"/>
  <c r="G345" i="10" s="1"/>
  <c r="F343" i="10"/>
  <c r="G343" i="10" s="1"/>
  <c r="F342" i="10"/>
  <c r="G342" i="10" s="1"/>
  <c r="F340" i="10"/>
  <c r="G340" i="10" s="1"/>
  <c r="E340" i="10"/>
  <c r="G338" i="10"/>
  <c r="F338" i="10"/>
  <c r="E208" i="10"/>
  <c r="F208" i="10" s="1"/>
  <c r="G208" i="10" s="1"/>
  <c r="D208" i="10"/>
  <c r="D241" i="10" s="1"/>
  <c r="E198" i="10"/>
  <c r="F198" i="10" s="1"/>
  <c r="G198" i="10" s="1"/>
  <c r="D198" i="10"/>
  <c r="D197" i="10"/>
  <c r="E196" i="10"/>
  <c r="F196" i="10" s="1"/>
  <c r="G196" i="10" s="1"/>
  <c r="D196" i="10"/>
  <c r="G195" i="10"/>
  <c r="E195" i="10"/>
  <c r="F195" i="10" s="1"/>
  <c r="D195" i="10"/>
  <c r="E194" i="10"/>
  <c r="F194" i="10" s="1"/>
  <c r="G194" i="10" s="1"/>
  <c r="D194" i="10"/>
  <c r="G192" i="10"/>
  <c r="E192" i="10"/>
  <c r="F192" i="10" s="1"/>
  <c r="D192" i="10"/>
  <c r="D193" i="10" s="1"/>
  <c r="E188" i="10"/>
  <c r="F188" i="10" s="1"/>
  <c r="G188" i="10" s="1"/>
  <c r="D188" i="10"/>
  <c r="D185" i="10"/>
  <c r="E165" i="10"/>
  <c r="D165" i="10"/>
  <c r="G153" i="10"/>
  <c r="F153" i="10"/>
  <c r="F128" i="10"/>
  <c r="G128" i="10" s="1"/>
  <c r="E128" i="10"/>
  <c r="G122" i="10"/>
  <c r="F122" i="10"/>
  <c r="E101" i="10"/>
  <c r="E94" i="10" s="1"/>
  <c r="G73" i="10"/>
  <c r="F73" i="10"/>
  <c r="G71" i="10"/>
  <c r="E71" i="10"/>
  <c r="F71" i="10" s="1"/>
  <c r="F70" i="10"/>
  <c r="G70" i="10" s="1"/>
  <c r="F69" i="10"/>
  <c r="G69" i="10" s="1"/>
  <c r="F68" i="10"/>
  <c r="G68" i="10" s="1"/>
  <c r="E68" i="10"/>
  <c r="G67" i="10"/>
  <c r="F67" i="10"/>
  <c r="G66" i="10"/>
  <c r="F66" i="10"/>
  <c r="G58" i="10"/>
  <c r="F58" i="10"/>
  <c r="G55" i="10"/>
  <c r="F55" i="10"/>
  <c r="E53" i="10"/>
  <c r="G42" i="10"/>
  <c r="F42" i="10"/>
  <c r="G36" i="10"/>
  <c r="E36" i="10"/>
  <c r="F36" i="10" s="1"/>
  <c r="F27" i="10"/>
  <c r="G27" i="10" s="1"/>
  <c r="F21" i="10"/>
  <c r="G21" i="10" s="1"/>
  <c r="E21" i="10"/>
  <c r="E79" i="10" s="1"/>
  <c r="E107" i="10" s="1"/>
  <c r="E158" i="10" s="1"/>
  <c r="F158" i="10" s="1"/>
  <c r="G158" i="10" s="1"/>
  <c r="F53" i="10" l="1"/>
  <c r="G53" i="10" s="1"/>
  <c r="E51" i="10"/>
  <c r="E85" i="10"/>
  <c r="F85" i="10" s="1"/>
  <c r="G85" i="10" s="1"/>
  <c r="E113" i="10"/>
  <c r="F165" i="10"/>
  <c r="G165" i="10" s="1"/>
  <c r="E171" i="10"/>
  <c r="F79" i="10"/>
  <c r="G79" i="10" s="1"/>
  <c r="F107" i="10"/>
  <c r="G107" i="10" s="1"/>
  <c r="E185" i="10"/>
  <c r="F185" i="10" s="1"/>
  <c r="G185" i="10" s="1"/>
  <c r="E193" i="10"/>
  <c r="F193" i="10" s="1"/>
  <c r="G193" i="10" s="1"/>
  <c r="E209" i="10"/>
  <c r="F209" i="10" s="1"/>
  <c r="G209" i="10" s="1"/>
  <c r="E241" i="10"/>
  <c r="F241" i="10" s="1"/>
  <c r="G241" i="10" s="1"/>
  <c r="D171" i="10"/>
  <c r="D183" i="10" s="1"/>
  <c r="D200" i="10" s="1"/>
  <c r="D209" i="10"/>
  <c r="D240" i="10"/>
  <c r="D248" i="10" s="1"/>
  <c r="F371" i="10"/>
  <c r="G371" i="10" s="1"/>
  <c r="F171" i="10" l="1"/>
  <c r="G171" i="10" s="1"/>
  <c r="E183" i="10"/>
  <c r="E303" i="10"/>
  <c r="E309" i="10" s="1"/>
  <c r="F113" i="10"/>
  <c r="G113" i="10" s="1"/>
  <c r="E137" i="10"/>
  <c r="E60" i="10"/>
  <c r="F51" i="10"/>
  <c r="G51" i="10" s="1"/>
  <c r="D303" i="10"/>
  <c r="D309" i="10" s="1"/>
  <c r="E65" i="10" l="1"/>
  <c r="F60" i="10"/>
  <c r="G60" i="10" s="1"/>
  <c r="F183" i="10"/>
  <c r="G183" i="10" s="1"/>
  <c r="E240" i="10"/>
  <c r="E143" i="10"/>
  <c r="F137" i="10"/>
  <c r="G137" i="10" s="1"/>
  <c r="E152" i="10" l="1"/>
  <c r="F143" i="10"/>
  <c r="G143" i="10" s="1"/>
  <c r="F240" i="10"/>
  <c r="G240" i="10" s="1"/>
  <c r="E248" i="10"/>
  <c r="F65" i="10"/>
  <c r="G65" i="10" s="1"/>
  <c r="E197" i="10"/>
  <c r="F197" i="10" l="1"/>
  <c r="G197" i="10" s="1"/>
  <c r="E200" i="10"/>
  <c r="F200" i="10" s="1"/>
  <c r="G200" i="10" s="1"/>
  <c r="E156" i="10"/>
  <c r="F152" i="10"/>
  <c r="G152" i="10" s="1"/>
</calcChain>
</file>

<file path=xl/sharedStrings.xml><?xml version="1.0" encoding="utf-8"?>
<sst xmlns="http://schemas.openxmlformats.org/spreadsheetml/2006/main" count="6732" uniqueCount="1035">
  <si>
    <t>Приложение № 1</t>
  </si>
  <si>
    <t>к приказу Минэнерго России
от 25 апреля 2018 г. № 320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</si>
  <si>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</si>
  <si>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</si>
  <si>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</si>
  <si>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</si>
  <si>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</si>
  <si>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</si>
  <si>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</si>
  <si>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</si>
  <si>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инвестицион-ных проектов</t>
  </si>
  <si>
    <t>Наименование инвестиционного проекта
(группы инвестиционных проектов)</t>
  </si>
  <si>
    <t>Идентификатор инвестиционного проекта</t>
  </si>
  <si>
    <t>Оценка полной стоимости инвестиционного проекта
в прогнозных ценах соответствующих лет, млн. рублей
(с НДС)</t>
  </si>
  <si>
    <t>Оценка полной стоимости инвестиционного проекта
в соответствии с укрупненными нормативами цены типовых технологических решений капитального строительства объектов электро-энергетики,
млн. рублей
(с НДС)</t>
  </si>
  <si>
    <t>Причины отклонений</t>
  </si>
  <si>
    <t>План</t>
  </si>
  <si>
    <t>Факт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</si>
  <si>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</si>
  <si>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</si>
  <si>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</si>
  <si>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</si>
  <si>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</si>
  <si>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объем финансирования,
в том числе за счет:</t>
  </si>
  <si>
    <t>бюджетов субъектов
Российской Федерации и
муниципальных образований</t>
  </si>
  <si>
    <t>Общий фактический объем финансирования,
в том числе за счет:</t>
  </si>
  <si>
    <t>бюджета субъектов
Российской Федерации и
муниципальных образований</t>
  </si>
  <si>
    <t>млн. рублей
(с НДС)</t>
  </si>
  <si>
    <t>%</t>
  </si>
  <si>
    <t>0</t>
  </si>
  <si>
    <t>ВСЕГО по инвестиционной программе, в том числе:</t>
  </si>
  <si>
    <t>нд</t>
  </si>
  <si>
    <t>1.2</t>
  </si>
  <si>
    <t>1.2.1</t>
  </si>
  <si>
    <t>1.2.1.1</t>
  </si>
  <si>
    <t>Реконструкция трансформаторных и иных подстанций, всего, в том числе:</t>
  </si>
  <si>
    <t>1.2.1.2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</si>
  <si>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</si>
  <si>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</si>
  <si>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</si>
  <si>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</si>
  <si>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</si>
  <si>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</si>
  <si>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</si>
  <si>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</si>
  <si>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</si>
  <si>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</si>
  <si>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</si>
  <si>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</si>
  <si>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</si>
  <si>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</si>
  <si>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1.3</t>
  </si>
  <si>
    <t>1.4</t>
  </si>
  <si>
    <t>1.5</t>
  </si>
  <si>
    <t>1.6</t>
  </si>
  <si>
    <t>Приложение № 2</t>
  </si>
  <si>
    <t>Форма 2. Отчет об исполнении плана освоения капитальных вложений по инвестиционным проектам инвестиционной программы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</si>
  <si>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</si>
  <si>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</si>
  <si>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Идентифика-тор инвести-ционного проекта</t>
  </si>
  <si>
    <t>Полная сметная стоимость инвестиционного проекта в соответствии
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</si>
  <si>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</si>
  <si>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>млн. рублей (без НДС)</t>
  </si>
  <si>
    <t>в базисном уровне цен</t>
  </si>
  <si>
    <t>в прогнозных ценах соответствующих лет</t>
  </si>
  <si>
    <t>в прогнозных ценах</t>
  </si>
  <si>
    <t>в текущих ценах</t>
  </si>
  <si>
    <t>Приложение № 3</t>
  </si>
  <si>
    <t>Форма 3. Отчет об исполнении плана ввода основных средств по инвестиционным проектам инвестиционной программы</t>
  </si>
  <si>
    <t>Первоначальная стоимость принимаемых к учету основных средств и нематериальных активов, млн. рублей (без НДС)</t>
  </si>
  <si>
    <t>нематериальные активы</t>
  </si>
  <si>
    <t>основные средства</t>
  </si>
  <si>
    <t>нематериальные
активы</t>
  </si>
  <si>
    <t>млн. рублей
(без НДС)</t>
  </si>
  <si>
    <t>МВ×А</t>
  </si>
  <si>
    <t>Мвар</t>
  </si>
  <si>
    <t>км ЛЭП</t>
  </si>
  <si>
    <t>МВт</t>
  </si>
  <si>
    <t>Другое</t>
  </si>
  <si>
    <t>Приложение № 4</t>
  </si>
  <si>
    <t>Форма 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</si>
  <si>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 *</t>
  </si>
  <si>
    <t>Квартал</t>
  </si>
  <si>
    <t>Приложение № 5</t>
  </si>
  <si>
    <t>Форма 5. Отчет об исполнении плана ввода объектов инвестиционной деятельности (мощностей) в эксплуатацию</t>
  </si>
  <si>
    <t>км ВЛ 1-цеп</t>
  </si>
  <si>
    <t>км ВЛ 2-цеп</t>
  </si>
  <si>
    <t>км КЛ</t>
  </si>
  <si>
    <t>Дата ввода объекта, дд.мм.гггг</t>
  </si>
  <si>
    <t>Приложение № 6</t>
  </si>
  <si>
    <t>Форма 6. Отчет об исполнении плана вывода объектов инвестиционной деятельности (мощностей) из эксплуатации</t>
  </si>
  <si>
    <t>Наименование объекта, выводимого из эксплуатации</t>
  </si>
  <si>
    <t>Дата вывода объекта, дд.мм.гггг</t>
  </si>
  <si>
    <t>Приложение № 7</t>
  </si>
  <si>
    <t>Форма 7. Отчет о фактических значениях количественных показателей по инвестиционным проектам инвестиционной программы</t>
  </si>
  <si>
    <t>Развитие электрической сети/усиление
существующей электрической сети, связанное
с подключением новых потребителей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</si>
  <si>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</si>
  <si>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Повышение надежности оказываемых услуг
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</si>
  <si>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</si>
  <si>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</si>
  <si>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</si>
  <si>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Инвестиции, связанные с деятельностью,
не относящейся к сфере электроэнергетики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</si>
  <si>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 рублей</t>
  </si>
  <si>
    <t>Показатель объема финансовых потребностей, необходимых для реализации мероприятий, направленых на выполнение предписаний органов исполнительной власти, млн. рублей</t>
  </si>
  <si>
    <t>Показатель объема финансовых потребностей, необходимых для реализации мероприятий, направленых на выполение требований регламентов рынков электрической энергии, млн. рублей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</si>
  <si>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</si>
  <si>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</si>
  <si>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</si>
  <si>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</si>
  <si>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</si>
  <si>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</si>
  <si>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</si>
  <si>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</si>
  <si>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</si>
  <si>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</si>
  <si>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</si>
  <si>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</si>
  <si>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</si>
  <si>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</si>
  <si>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</si>
  <si>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</si>
  <si>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</si>
  <si>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</si>
  <si>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</si>
  <si>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</si>
  <si>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</si>
  <si>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</si>
  <si>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</si>
  <si>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</si>
  <si>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</si>
  <si>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</si>
  <si>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Приложение № 8</t>
  </si>
  <si>
    <t>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</si>
  <si>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</si>
  <si>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</si>
  <si>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</si>
  <si>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</si>
  <si>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</si>
  <si>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</si>
  <si>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5.5</t>
  </si>
  <si>
    <t>5.6</t>
  </si>
  <si>
    <t>5.7</t>
  </si>
  <si>
    <t>5.8</t>
  </si>
  <si>
    <t>5.9</t>
  </si>
  <si>
    <t>6.5</t>
  </si>
  <si>
    <t>6.6</t>
  </si>
  <si>
    <t>1.2.3.1.1</t>
  </si>
  <si>
    <t>1.4.1</t>
  </si>
  <si>
    <t>МУП"Йошкар-Олинская ТЭЦ-1"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</si>
  <si>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</si>
  <si>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</si>
  <si>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</si>
  <si>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</si>
  <si>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</si>
  <si>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</si>
  <si>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</si>
  <si>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</si>
  <si>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</si>
  <si>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</si>
  <si>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</si>
  <si>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</si>
  <si>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</si>
  <si>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</si>
  <si>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</si>
  <si>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1.2.1.2.1</t>
  </si>
  <si>
    <t>Модернизация, техническое перевооружение ПС, всего, в том числе:</t>
  </si>
  <si>
    <t>1.2.1.2.1.1</t>
  </si>
  <si>
    <t>Замена 44 ячеек 6 кВ на ПС 110 кВ Городская, реконструкция аккумуляторной с ЩПТ, замена панели центральной сигнализации</t>
  </si>
  <si>
    <t>1.2.1.2.1.2</t>
  </si>
  <si>
    <t>На ПС 110 кВ Кожино замена 3 ячеек 6 кВ, замена защит силовых трансформаторов 110кВ 2 комплекта., замена защит линий 110кВ 5 комплектов</t>
  </si>
  <si>
    <t>1.2.1.2.1.3</t>
  </si>
  <si>
    <t>Установка защит от дуговых коротких замыканий в ячейках выключателей 6 кВ на ПС 110 кВ Заводская</t>
  </si>
  <si>
    <t>1.2.1.2.1.4</t>
  </si>
  <si>
    <t xml:space="preserve">Замена разъединителей: 2-х ЛР, 2-х ШР и 2-х СР 110 кВ на ПС 110 кВ Витаминный, замена защит силовых трансформаторов 110кВ 2 комплекта, установка 2-х выключателей 110 кВ </t>
  </si>
  <si>
    <t>1.2.1.2.1.5</t>
  </si>
  <si>
    <t xml:space="preserve">Замена разъединителей: 2-х ЛР и СР 110 кВ на ПС 110 кВ Заводская, замена защит силовых трансформаторов 110кВ 2 комплекта, установка 2-х выключателей 110 кВ  </t>
  </si>
  <si>
    <t>1.2.1.2.1.6</t>
  </si>
  <si>
    <t>Установка защит от дуговых коротких замыканий в ячейках выключателей 6 кВ на ПС 110 кВ Витаминный</t>
  </si>
  <si>
    <t>1.2.1.2.1.7</t>
  </si>
  <si>
    <t>Установка защит от дуговых коротких замыканий в ячейках выключателей 6 кВ на ПС 110 кВ Кожино</t>
  </si>
  <si>
    <t>1.2.1.2.1.8</t>
  </si>
  <si>
    <t>На ПС 110кВ Кожино замена выключателей, разъединителей 110 кВ и аккумуляторной</t>
  </si>
  <si>
    <t>1.2.1.2.1.9</t>
  </si>
  <si>
    <t>На ПС 110кВ Студенка: замена 6 ячеек 6кВ, установка телеметрии и ограждений с видеонаблюдением</t>
  </si>
  <si>
    <t>1.2.1.2.1.10</t>
  </si>
  <si>
    <t>На ПС 110 кВ Студенка замена трансформатора ТДН-10000/110/35/6 на трансформатор ТМН-2500/110/6, замена разъединителя/отделителя 110 кВ, короткозамыкателя 110кВ</t>
  </si>
  <si>
    <t>1.2.1.2.2</t>
  </si>
  <si>
    <t>Модернизация, техническое перевооружение РП и ТП, всего, в том числе:</t>
  </si>
  <si>
    <t>1.2.1.2.2.1</t>
  </si>
  <si>
    <t>Реконструкция РП-8</t>
  </si>
  <si>
    <t>1.2.1.2.2.2</t>
  </si>
  <si>
    <t>Реконструкция РП-3</t>
  </si>
  <si>
    <t>1.2.1.2.2.3</t>
  </si>
  <si>
    <t>Реконструкция РП-15</t>
  </si>
  <si>
    <t>1.2.1.2.2.4</t>
  </si>
  <si>
    <t>Замена оборудования в РУ-6(10) кВ в ТП-403, 144, 45 с камерами КСО-386 на КСО-393</t>
  </si>
  <si>
    <t>1.2.1.2.2.5</t>
  </si>
  <si>
    <t>Замена оборудования в РУ-6(10) кВ в ТП-397, 400, 394 с камерами КСО-386 на КСО-393</t>
  </si>
  <si>
    <t>1.2.1.2.2.6</t>
  </si>
  <si>
    <t>Замена оборудования в РУ-6(10) кВ в ТП-406, 407, 22 с камерами КСО-386 на КСО-393</t>
  </si>
  <si>
    <t>1.2.2.1.1</t>
  </si>
  <si>
    <t>Реконструкция КЛ 6кВ, всего, в том числе:</t>
  </si>
  <si>
    <t>1.2.2.1.1.1</t>
  </si>
  <si>
    <t>1.2.2.1.1.2</t>
  </si>
  <si>
    <t>Реконструкция КЛ-10 кВ Л-1002 и Л-1043 ПС 110 кВ Заречная на ТП-230</t>
  </si>
  <si>
    <t>1.2.2.1.2</t>
  </si>
  <si>
    <t>Реконструкция ВЛ 0.4кВ, всего, в том числе:</t>
  </si>
  <si>
    <t>1.2.2.1.2.1</t>
  </si>
  <si>
    <t>Реконструкция ВЛ 0.4кВ от ТП-454, ТП-102, ТП-193</t>
  </si>
  <si>
    <t>1.2.2.1.2.2</t>
  </si>
  <si>
    <t>Реконструкция ВЛ 0.4 кВ от ТП-139, ТП-233, ТП-393</t>
  </si>
  <si>
    <t>1.2.2.1.2.3</t>
  </si>
  <si>
    <t>Реконструкция ВЛ 0.4 кВ от ТП-97, ТП-265, ТП-111, ТП-130</t>
  </si>
  <si>
    <t>1.2.2.1.2.4</t>
  </si>
  <si>
    <t>Реконструкция ВЛ 0.4 кВ ТП-234,ТП-121, ТП-161</t>
  </si>
  <si>
    <t>1.2.2.1.2.5</t>
  </si>
  <si>
    <t>1.2.2.2</t>
  </si>
  <si>
    <t>Модернизация, техническое перевооружение линий,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</si>
  <si>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</si>
  <si>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</si>
  <si>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Внедрение системы АСКУЭ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</si>
  <si>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</si>
  <si>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</si>
  <si>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</si>
  <si>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</si>
  <si>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1.2.3.5.1</t>
  </si>
  <si>
    <t>Включение приборов учета в АСКУЭ на ТП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</si>
  <si>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</si>
  <si>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</si>
  <si>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</si>
  <si>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</si>
  <si>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</si>
  <si>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Прочее новое строительство объектов электросетевого хозяйства, всего, в том числе</t>
  </si>
  <si>
    <t>Новое строительство КЛ-6 кВ ПС 110 кВ Заводская - ТП-310 (резерв ПС 35 кВ Северо-Западная)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</si>
  <si>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</si>
  <si>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</si>
  <si>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1.6.1</t>
  </si>
  <si>
    <t>Автотехника: автокран КС-55713-3В г/п 25т, УАЗ, автопогрузчик вилочный, самосвал Камаз г/п 10т, автоподъемник с двухрядной кабиной</t>
  </si>
  <si>
    <t>1.6.2</t>
  </si>
  <si>
    <t>Аппарат для сварки ПВХ труб VOLZHANIN 160Э</t>
  </si>
  <si>
    <t>1.6.3</t>
  </si>
  <si>
    <t>Установка горизонтально направленного бурения</t>
  </si>
  <si>
    <t>1.6.4</t>
  </si>
  <si>
    <t>1.6.5</t>
  </si>
  <si>
    <t>Автотехника: Урал 43206-1112-61Е5 4х4 с КМУ и прицеп-роспуск двухосный односкатный, Экскаватор-погрузчик со смещенной осью копания, Асс/машина 10 куб.м.</t>
  </si>
  <si>
    <t>1.6.6</t>
  </si>
  <si>
    <t>Автотехника: экскаватор Е-140W</t>
  </si>
  <si>
    <t>1.6.7</t>
  </si>
  <si>
    <t>Автотехника: передвижная электролаборатория</t>
  </si>
  <si>
    <t>1.6.8</t>
  </si>
  <si>
    <t>1.6.9</t>
  </si>
  <si>
    <t>Проект создания ССПИ на ПС 110 кВ Кожино</t>
  </si>
  <si>
    <t>1.6.10</t>
  </si>
  <si>
    <t>Создание ССПИ на ПС 110 кВ Кожино</t>
  </si>
  <si>
    <t>1.6.11</t>
  </si>
  <si>
    <t>Установка быстродействующей защиты ВЛ 110 кВ ЙО ТЭЦ-2 - Кожино и ВЛ 110 кВ Чигашево - Кожино на ПС 110 кВ Кожино в соответствии с проектной документацией филиала Мариэнрго ПАО "МРСК Центра и Приволжья"</t>
  </si>
  <si>
    <t>Показатель замены силовых трансформаторов, МВА</t>
  </si>
  <si>
    <t>Показатель замены линий электропередач, км</t>
  </si>
  <si>
    <t>Показатель замены выключателей, шт.</t>
  </si>
  <si>
    <t>Показатель замены устройств компенсации реактивной мощности, шт.</t>
  </si>
  <si>
    <t>Показатель изменений доли полезного отпуска ээ, который формруется посредством приборов учета, включенных в систему сбора и передачи данных, %</t>
  </si>
  <si>
    <t>5.10</t>
  </si>
  <si>
    <t>Показатель оценки изменения средней продолжительности прекращения передачи электрической энергии потребителям услуг (saidi)</t>
  </si>
  <si>
    <t>Показатель оценки изменения средней частоты прекращения предачи электрической энергии потребителям услуг (saifi)</t>
  </si>
  <si>
    <t>показатель оценки изменения объема недоотпущенной электрической энергии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</si>
  <si>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</si>
  <si>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</t>
  </si>
  <si>
    <t>8.5</t>
  </si>
  <si>
    <t>8.6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</si>
  <si>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инфраструктуры, млн. рублей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</si>
  <si>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 млн. рублей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</si>
  <si>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 млн. рублей</t>
  </si>
  <si>
    <t>Показатель увеличения мощности трансформаторов на ПС, не связанный с осуществлением технологического присоединения, МВА</t>
  </si>
  <si>
    <t>Показатель увеличения мощности трансформаторов на ПС, связанный с осуществлением технологического присоединения, МВА</t>
  </si>
  <si>
    <t>Показатель увеличения протяженности линий электропередачи, не связанный с осуществлением технологического присоединения, км</t>
  </si>
  <si>
    <t>Показатель увеличения протяженности линий электропередачи, связанный с осуществлением технологического присоединения, км</t>
  </si>
  <si>
    <t>Показатель максимальной мощности присоединяемых потребителей электрической энергии, Мвт</t>
  </si>
  <si>
    <t>Показатель максимальной мощности присоединяемых объектов по производству электрической энергии, МВТ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</si>
  <si>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ТСО или иным лицам, МВт</t>
  </si>
  <si>
    <t>Показатель степени загрузки трансформаторной подстанции, %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</si>
  <si>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</si>
  <si>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</si>
  <si>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</si>
  <si>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</si>
  <si>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</si>
  <si>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</si>
  <si>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</si>
  <si>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</si>
  <si>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</si>
  <si>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</si>
  <si>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</si>
  <si>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</si>
  <si>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2022</t>
  </si>
  <si>
    <t>факт на 01.01.2022</t>
  </si>
  <si>
    <t>Реконструкция ВЛ 0.4 кВ от ТП-139, ТП-233, ТП-393, ТП-431, ТП-138</t>
  </si>
  <si>
    <t>1.2.2.1.2.6</t>
  </si>
  <si>
    <t>Автотехника: самосвал Камаз г/п 15т, автоподъемник с двухрядной кабиной, экскаватор-погрузчик со смещенной осью копания, УАЗ-3 шт.</t>
  </si>
  <si>
    <t>Автотехника: фургон "Аварийная мастерская" на базе ГАЗ-33086 - 2 шт., экскаватор-погрузчик со смещенной осью копания, автоподъемник с двухрядной кабиной</t>
  </si>
  <si>
    <t>Автотехника: УАЗ - 2 шт.</t>
  </si>
  <si>
    <t>Автотехника: автоподъемник с двухрядной кабиной, УАЗ - 4 шт.</t>
  </si>
  <si>
    <t>Автотехника: экскаватор-погрузчик со смещенной осью копания, автоподъемник с двухрядной кабиной, УАЗ - 5 шт.</t>
  </si>
  <si>
    <t>Автотехника: урал 43206-1112-61Е5 4х4 с КМУ и прицеп-роспуск двухосный односкатный, асс/машина 10 куб.м.</t>
  </si>
  <si>
    <t>1.6.12</t>
  </si>
  <si>
    <t>Автотехника: экскаватор-погрузчик со смещенной осью копания - 2 шт., УАЗ - 8 шт.</t>
  </si>
  <si>
    <t>1.6.13</t>
  </si>
  <si>
    <t>1.6.14</t>
  </si>
  <si>
    <t>Гидромолот для экскаватора</t>
  </si>
  <si>
    <t>1.6.15</t>
  </si>
  <si>
    <t>1.6.16</t>
  </si>
  <si>
    <t>Автотехника: фургон "Аварийная мастерская" на базе ГАЗ-33086 - 2 шт.</t>
  </si>
  <si>
    <t>1.6.17</t>
  </si>
  <si>
    <t>1.6.18</t>
  </si>
  <si>
    <t>1.6.19</t>
  </si>
  <si>
    <t>Реконструкция КЛ-6 кВ Л-204 и Л-305 ПС 110 кВ Городская на РП-5</t>
  </si>
  <si>
    <t>ПС 110 кВ Городская</t>
  </si>
  <si>
    <t>ПС 110 кВ Кожино</t>
  </si>
  <si>
    <t>ПС 110 кВ Заводская</t>
  </si>
  <si>
    <t>ПС 110 кВ Витаминный</t>
  </si>
  <si>
    <t>ПС 110 кВ Студенка</t>
  </si>
  <si>
    <t>РМЭ, г. Йошкар-Ола</t>
  </si>
  <si>
    <t>2023</t>
  </si>
  <si>
    <t>приказом Министерства промышленности, экономического развития и торговли Республики Марий Эл № 138 от 30.05.2022</t>
  </si>
  <si>
    <t>Финансирование капитальных вложений 2022 года, млн. рублей (с НДС)</t>
  </si>
  <si>
    <t>Отклонение от плана финансирования капитальных вложений года 2022</t>
  </si>
  <si>
    <t>Отклонение от плана освоения капитальных вложений 2022 года</t>
  </si>
  <si>
    <t>Освоение капитальных вложений 2022 года,
млн. рублей (без НДС)</t>
  </si>
  <si>
    <t>Принятие основных средств и нематериальных активов к бухгалтерскому учету в 2022 году</t>
  </si>
  <si>
    <t xml:space="preserve">Отклонение от плана ввода основных средств 2022 года 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</si>
  <si>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2022 году</t>
  </si>
  <si>
    <t xml:space="preserve">Отклонения от плановых
показателей 2022 года </t>
  </si>
  <si>
    <t>Ввод объектов инвестиционной деятельности (мощностей) в эксплуатацию в год 2022</t>
  </si>
  <si>
    <t>Отклонения от плановых показателей года 2022</t>
  </si>
  <si>
    <t xml:space="preserve">Вывод объектов инвестиционной деятельности (мощностей) из эксплуатации в 2022 году </t>
  </si>
  <si>
    <t>Отклонения от плановых
показателей 2022 года</t>
  </si>
  <si>
    <t>факт на 01.01.2023</t>
  </si>
  <si>
    <t>1.2.1.2.1.11</t>
  </si>
  <si>
    <t>Реконструкция ЗРУ ПС 110 кВ Витаминный</t>
  </si>
  <si>
    <t>1.2.1.2.2.7</t>
  </si>
  <si>
    <t>Реконструкция ТП-235 (установка второго трансформатора ТМГ-630/0,4)</t>
  </si>
  <si>
    <t>1.2.2.1.3</t>
  </si>
  <si>
    <t>Реконструкция КЛ 0.4кВ, всего, в том числе:</t>
  </si>
  <si>
    <t>1.2.2.1.3.1</t>
  </si>
  <si>
    <t>Реконструкция КЛ 0.4 кВ от ТП-20 до ул. Кремлевская, 35</t>
  </si>
  <si>
    <t>Реконструкция ВЛ 0.4 кВ ТП-44,ТП-209, ТП-286, ТП-3, ТП-402, ТП-289</t>
  </si>
  <si>
    <t>Проект по организации основных и резервных каналов связи для переговоров и передачи телеметрической информации от ПС 110 Кожино в АО "СО ЕЭС "Нижегородской РДУ"</t>
  </si>
  <si>
    <t>Создание основных и резервных каналов связи для переговоров и передачи телеметрической информации от ПС 110 Кожино в АО "СО ЕЭС "Нижегородской РДУ"</t>
  </si>
  <si>
    <t>Автотехника: КамАЗ 43118-50 с КМУ и прицеп-роспуск духосный односкатный, экскаватор-погрузчик со смещенной осью копания, автомобильная мастерская на базе ГАЗ-33023</t>
  </si>
  <si>
    <t>Автотехника: Автовышка ГАЗ-С42А23 с АГП Чайка TR-322, автомобильная мастерская на базе ГАЗ-33023</t>
  </si>
  <si>
    <t>Автотехника: экскаватор-погрузчик со смещенной осью копания, автомобильная мастерская на базе ГАЗ-33023</t>
  </si>
  <si>
    <t>Эталонный счетчик СЕ602М, вольтамперфазометр ПАРМА ВАФ-А</t>
  </si>
  <si>
    <t>1.6.20</t>
  </si>
  <si>
    <t>1.6.21</t>
  </si>
  <si>
    <t>1.6.22</t>
  </si>
  <si>
    <t>1.6.23</t>
  </si>
  <si>
    <t>1.6.24</t>
  </si>
  <si>
    <t>1.6.25</t>
  </si>
  <si>
    <t>Фактический объем финансирования капитальных вложений на 01.01.2023, 
млн. рублей
(с НДС)</t>
  </si>
  <si>
    <t>Остаток финансирования капитальных вложений на 01.01.2023 в прогнозных ценах соответствующих лет,
млн. рублей
(с НДС)</t>
  </si>
  <si>
    <t>Остаток освоения капитальных вложений на 01.01.2023, млн. рублей (без НДС)</t>
  </si>
  <si>
    <t>Остаток финансирования капитальных вложений на 01.01.2023 в прогнозных ценах соответствующих лет, млн. рублей
(с НДС)</t>
  </si>
  <si>
    <t>Из-за увеличения стоимости приобретены только три а\мастерских из четырех. Экскаватор, КамАЗ - приобретены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</si>
  <si>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2022 года</t>
  </si>
  <si>
    <t>Мероприятие выполнено. Увеличение стоимости материалов и оборудования.</t>
  </si>
  <si>
    <t>Мероприятие выполнено. Уменьшение цены оборудования в ходе торгов.</t>
  </si>
  <si>
    <t>Мероприятие выполнено. Уменьшение цены оборудования в ходе торгов и выполнение работ хоз.способом.</t>
  </si>
  <si>
    <t>Мероприятие выполнено. Уменьшение плановой суммы за счет работы хоз. способом</t>
  </si>
  <si>
    <t>Мероприятие выполнено. Увеличение стоимости материалов.</t>
  </si>
  <si>
    <t>Мероприятие выполнено. Уменьшение цены оборудования в ходе торгов и выполнение работ хозспособом.</t>
  </si>
  <si>
    <t>Увеличение затрат из-за восстановления элементов МКД.</t>
  </si>
  <si>
    <t>Мероприятие выполнено, установлен 201 прибор учета. Увеличение стоимости оборудования.</t>
  </si>
  <si>
    <t>мероприятие выполнено</t>
  </si>
  <si>
    <t>Увеличение сверх плановой суммы за счет повышения закупочной цены автотехники. Из-за увеличения стоимости приобретены только три а\мастерских из четырех. Экскаватор, КамАЗ - приобретены</t>
  </si>
  <si>
    <t>Фактический объем освоения капитальных вложений на 01.01.2022, млн. рублей
(без НДС)</t>
  </si>
  <si>
    <t>Остаток освоения капитальных вложений на 01.01.2022, млн. рублей (без НДС)</t>
  </si>
  <si>
    <t>Приложение № 9</t>
  </si>
  <si>
    <t>Форма 9. Отчет об исполнении финансового плана субъекта электроэнергетики</t>
  </si>
  <si>
    <t>Инвестиционная программа</t>
  </si>
  <si>
    <t>МУП "Йошкар-Олинская ТЭЦ-1"</t>
  </si>
  <si>
    <t xml:space="preserve">Субъект Российской Федерации: </t>
  </si>
  <si>
    <t>Республика Марий Эл</t>
  </si>
  <si>
    <t xml:space="preserve">Год раскрытия (предоставления) информации: </t>
  </si>
  <si>
    <r>
      <t xml:space="preserve">Утвержденные плановые значения показателей приведены в соответствии с </t>
    </r>
    <r>
      <rPr>
        <u/>
        <sz val="11"/>
        <rFont val="Times New Roman"/>
        <family val="1"/>
        <charset val="204"/>
      </rPr>
      <t>приказом Министерства промышленности, экономического развития и торговли Республики Марий Эл № 138 от 30.05.2022</t>
    </r>
  </si>
  <si>
    <t>1. Финансово-экономическая модель деятельности субъекта электроэнергетики</t>
  </si>
  <si>
    <t>№ пп</t>
  </si>
  <si>
    <t>Показатель</t>
  </si>
  <si>
    <t>Ед. изм.</t>
  </si>
  <si>
    <t xml:space="preserve">2022 год </t>
  </si>
  <si>
    <t>Отклонение от плановых значений по итогам отчетного периода</t>
  </si>
  <si>
    <t>в ед. измерений</t>
  </si>
  <si>
    <t>в процентах,
%</t>
  </si>
  <si>
    <t>БЮДЖЕТ ДОХОДОВ И РАСХОДОВ</t>
  </si>
  <si>
    <t>I</t>
  </si>
  <si>
    <t>Выручка от реализации товаров (работ, услуг) всего, в том числе*:</t>
  </si>
  <si>
    <t>млн рублей</t>
  </si>
  <si>
    <t>Увеличение полезного отпуска в связи с ростом деловой активности</t>
  </si>
  <si>
    <t>1.1</t>
  </si>
  <si>
    <t xml:space="preserve">Производство и поставка электрической энергии и мощности всего, в том числе: </t>
  </si>
  <si>
    <t>-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</si>
  <si>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</si>
  <si>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</si>
  <si>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</si>
  <si>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</si>
  <si>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</si>
  <si>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</si>
  <si>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</si>
  <si>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</si>
  <si>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см. п. I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</si>
  <si>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</si>
  <si>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</si>
  <si>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</si>
  <si>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</si>
  <si>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</si>
  <si>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</si>
  <si>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</si>
  <si>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</si>
  <si>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 xml:space="preserve">в части управления технологическими режимами 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</si>
  <si>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</si>
  <si>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</si>
  <si>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</si>
  <si>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</si>
  <si>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</si>
  <si>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</si>
  <si>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Снижение потерь и операционных расходов предприятия, изменение законодательства</t>
  </si>
  <si>
    <t>2.1</t>
  </si>
  <si>
    <t>2.1.1</t>
  </si>
  <si>
    <t>2.1.2</t>
  </si>
  <si>
    <t>2.1.3</t>
  </si>
  <si>
    <t>2.2</t>
  </si>
  <si>
    <t>2.3</t>
  </si>
  <si>
    <t>см. п. II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</si>
  <si>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</si>
  <si>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</si>
  <si>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</si>
  <si>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</si>
  <si>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</si>
  <si>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</si>
  <si>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</si>
  <si>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</si>
  <si>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</si>
  <si>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</si>
  <si>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</si>
  <si>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</si>
  <si>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Проведение ряда мероприятий, направленных на снижение потерь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</si>
  <si>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</si>
  <si>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</si>
  <si>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</si>
  <si>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</si>
  <si>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см. п. 2.1.2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</si>
  <si>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</si>
  <si>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</si>
  <si>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</si>
  <si>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</si>
  <si>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</si>
  <si>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Увеличение стоимости материалов и прочего оборудования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</si>
  <si>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</si>
  <si>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</si>
  <si>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</si>
  <si>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</si>
  <si>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</si>
  <si>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</si>
  <si>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</si>
  <si>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</si>
  <si>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</si>
  <si>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</si>
  <si>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</si>
  <si>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</si>
  <si>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</si>
  <si>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</si>
  <si>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</si>
  <si>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</si>
  <si>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Уменьшение численности и экономия расходов</t>
  </si>
  <si>
    <t>II.IV</t>
  </si>
  <si>
    <t>Амортизация основных средств и нематериальных активов</t>
  </si>
  <si>
    <t>Ввод новых объектов</t>
  </si>
  <si>
    <t>II.V</t>
  </si>
  <si>
    <t>Налоги и сборы всего, в том числе:</t>
  </si>
  <si>
    <t>2.5.1</t>
  </si>
  <si>
    <t>налог на имущество организации</t>
  </si>
  <si>
    <t>см. п. II.V</t>
  </si>
  <si>
    <t>2.5.2</t>
  </si>
  <si>
    <t>прочие налоги и сборы</t>
  </si>
  <si>
    <t>II.VI</t>
  </si>
  <si>
    <t>Прочие расходы всего, в том числе:</t>
  </si>
  <si>
    <t>Переход части объектов в хозведение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</si>
  <si>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</si>
  <si>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</si>
  <si>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</si>
  <si>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</si>
  <si>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см. п. II.VI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</si>
  <si>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</si>
  <si>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</si>
  <si>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</si>
  <si>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</si>
  <si>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</si>
  <si>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</si>
  <si>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</si>
  <si>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</si>
  <si>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</si>
  <si>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</si>
  <si>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</si>
  <si>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</si>
  <si>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Рост доходов на передачу ЭЭ при снижении расходов</t>
  </si>
  <si>
    <t>3.1</t>
  </si>
  <si>
    <t>3.1.1</t>
  </si>
  <si>
    <t>3.1.2</t>
  </si>
  <si>
    <t>3.1.3</t>
  </si>
  <si>
    <t>3.2</t>
  </si>
  <si>
    <t>3.3</t>
  </si>
  <si>
    <t>См. п. III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</si>
  <si>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</si>
  <si>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</si>
  <si>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</si>
  <si>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</si>
  <si>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</si>
  <si>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</si>
  <si>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</si>
  <si>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</si>
  <si>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</si>
  <si>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</si>
  <si>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</si>
  <si>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</si>
  <si>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</si>
  <si>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</si>
  <si>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</si>
  <si>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</si>
  <si>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</si>
  <si>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</si>
  <si>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</si>
  <si>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</si>
  <si>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</si>
  <si>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</si>
  <si>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</si>
  <si>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</si>
  <si>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</si>
  <si>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</si>
  <si>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</si>
  <si>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</si>
  <si>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</si>
  <si>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</si>
  <si>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</si>
  <si>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</si>
  <si>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</si>
  <si>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</si>
  <si>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</si>
  <si>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</si>
  <si>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</si>
  <si>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См. п. V</t>
  </si>
  <si>
    <t>5.8.1</t>
  </si>
  <si>
    <t>5.8.2</t>
  </si>
  <si>
    <t>VI</t>
  </si>
  <si>
    <t>Налог на прибыль всего, в том числе:</t>
  </si>
  <si>
    <t>Рост прибыли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</si>
  <si>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</si>
  <si>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</si>
  <si>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</si>
  <si>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</si>
  <si>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</si>
  <si>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</si>
  <si>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</si>
  <si>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</si>
  <si>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</si>
  <si>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</si>
  <si>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</si>
  <si>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</si>
  <si>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</si>
  <si>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</si>
  <si>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</si>
  <si>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</si>
  <si>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</si>
  <si>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</si>
  <si>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</si>
  <si>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</si>
  <si>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</si>
  <si>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См. п. VII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</si>
  <si>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</si>
  <si>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</si>
  <si>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</si>
  <si>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</si>
  <si>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</si>
  <si>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</si>
  <si>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</si>
  <si>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</si>
  <si>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</si>
  <si>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</si>
  <si>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</si>
  <si>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</si>
  <si>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</si>
  <si>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</si>
  <si>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</si>
  <si>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</si>
  <si>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</si>
  <si>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</si>
  <si>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</si>
  <si>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</si>
  <si>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</si>
  <si>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</si>
  <si>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x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</si>
  <si>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</si>
  <si>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</si>
  <si>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</si>
  <si>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</si>
  <si>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</si>
  <si>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</si>
  <si>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</si>
  <si>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</si>
  <si>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</si>
  <si>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</si>
  <si>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</si>
  <si>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</si>
  <si>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</si>
  <si>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</si>
  <si>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</si>
  <si>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</si>
  <si>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</si>
  <si>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</si>
  <si>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</si>
  <si>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</si>
  <si>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</si>
  <si>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</si>
  <si>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</si>
  <si>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</si>
  <si>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</si>
  <si>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</si>
  <si>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</si>
  <si>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</si>
  <si>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</si>
  <si>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</si>
  <si>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</si>
  <si>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</si>
  <si>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</si>
  <si>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</si>
  <si>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</si>
  <si>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</si>
  <si>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</si>
  <si>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</si>
  <si>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</si>
  <si>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</si>
  <si>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</si>
  <si>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</si>
  <si>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</si>
  <si>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</si>
  <si>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</si>
  <si>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</si>
  <si>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</si>
  <si>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</si>
  <si>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</si>
  <si>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</si>
  <si>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</si>
  <si>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</si>
  <si>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</si>
  <si>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</si>
  <si>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</si>
  <si>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</si>
  <si>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</si>
  <si>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</si>
  <si>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</si>
  <si>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</si>
  <si>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</si>
  <si>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</si>
  <si>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</si>
  <si>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</si>
  <si>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</si>
  <si>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</si>
  <si>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</si>
  <si>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</si>
  <si>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</si>
  <si>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</si>
  <si>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</si>
  <si>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</si>
  <si>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</si>
  <si>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</si>
  <si>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</si>
  <si>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</si>
  <si>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</si>
  <si>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</si>
  <si>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</si>
  <si>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</si>
  <si>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</si>
  <si>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</si>
  <si>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</si>
  <si>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</si>
  <si>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</si>
  <si>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</si>
  <si>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</si>
  <si>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</si>
  <si>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</si>
  <si>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</si>
  <si>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</si>
  <si>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</si>
  <si>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</si>
  <si>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</si>
  <si>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</si>
  <si>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</si>
  <si>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</si>
  <si>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</si>
  <si>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</si>
  <si>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</si>
  <si>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</si>
  <si>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</si>
  <si>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</si>
  <si>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</si>
  <si>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</si>
  <si>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</si>
  <si>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</si>
  <si>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</si>
  <si>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</si>
  <si>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</si>
  <si>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</si>
  <si>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</si>
  <si>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</si>
  <si>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</si>
  <si>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</si>
  <si>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</si>
  <si>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</si>
  <si>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</si>
  <si>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</si>
  <si>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</si>
  <si>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</si>
  <si>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</si>
  <si>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</si>
  <si>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</si>
  <si>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</si>
  <si>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</si>
  <si>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</si>
  <si>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</si>
  <si>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</si>
  <si>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</si>
  <si>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</si>
  <si>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</si>
  <si>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</si>
  <si>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</si>
  <si>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</si>
  <si>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</si>
  <si>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</si>
  <si>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</si>
  <si>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</si>
  <si>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</si>
  <si>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</si>
  <si>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</si>
  <si>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</si>
  <si>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</si>
  <si>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</si>
  <si>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</si>
  <si>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</si>
  <si>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</si>
  <si>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</si>
  <si>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</si>
  <si>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</si>
  <si>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</si>
  <si>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</si>
  <si>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</si>
  <si>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</si>
  <si>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</si>
  <si>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</si>
  <si>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</si>
  <si>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</si>
  <si>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</si>
  <si>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</si>
  <si>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</si>
  <si>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</si>
  <si>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</si>
  <si>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</si>
  <si>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</si>
  <si>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</si>
  <si>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</si>
  <si>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</si>
  <si>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</si>
  <si>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</si>
  <si>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</si>
  <si>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</si>
  <si>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</si>
  <si>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</si>
  <si>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</si>
  <si>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</si>
  <si>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</si>
  <si>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</si>
  <si>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</si>
  <si>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</si>
  <si>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</si>
  <si>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</si>
  <si>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</si>
  <si>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</si>
  <si>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</si>
  <si>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</si>
  <si>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</si>
  <si>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</si>
  <si>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</si>
  <si>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</si>
  <si>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</si>
  <si>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</si>
  <si>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</si>
  <si>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</si>
  <si>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</si>
  <si>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</si>
  <si>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</si>
  <si>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</si>
  <si>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</si>
  <si>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</si>
  <si>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</si>
  <si>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</si>
  <si>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</si>
  <si>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</si>
  <si>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</si>
  <si>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</si>
  <si>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</si>
  <si>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</si>
  <si>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</si>
  <si>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</si>
  <si>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</si>
  <si>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</si>
  <si>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</si>
  <si>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фо0ами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</si>
  <si>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</si>
  <si>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</si>
  <si>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</si>
  <si>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</si>
  <si>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</si>
  <si>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</si>
  <si>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</si>
  <si>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</si>
  <si>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</si>
  <si>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</si>
  <si>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</si>
  <si>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0С)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</si>
  <si>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</si>
  <si>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</si>
  <si>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</si>
  <si>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</si>
  <si>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</si>
  <si>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</si>
  <si>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</si>
  <si>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</si>
  <si>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</si>
  <si>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</si>
  <si>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</si>
  <si>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</si>
  <si>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</si>
  <si>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</si>
  <si>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</si>
  <si>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</si>
  <si>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</si>
  <si>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</si>
  <si>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</si>
  <si>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</si>
  <si>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</si>
  <si>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</si>
  <si>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</si>
  <si>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</si>
  <si>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</si>
  <si>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</si>
  <si>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</si>
  <si>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</si>
  <si>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</si>
  <si>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</si>
  <si>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</si>
  <si>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</si>
  <si>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</si>
  <si>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</si>
  <si>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</si>
  <si>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</si>
  <si>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</si>
  <si>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</si>
  <si>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</si>
  <si>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</si>
  <si>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</si>
  <si>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</si>
  <si>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</si>
  <si>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</si>
  <si>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</si>
  <si>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</si>
  <si>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</si>
  <si>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</si>
  <si>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</si>
  <si>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</si>
  <si>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</si>
  <si>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</si>
  <si>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</si>
  <si>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</si>
  <si>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</si>
  <si>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</si>
  <si>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</si>
  <si>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</si>
  <si>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</si>
  <si>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</si>
  <si>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</si>
  <si>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</si>
  <si>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</si>
  <si>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</si>
  <si>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</si>
  <si>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</si>
  <si>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</si>
  <si>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</si>
  <si>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</si>
  <si>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</si>
  <si>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</si>
  <si>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</si>
  <si>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</si>
  <si>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</si>
  <si>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</si>
  <si>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</si>
  <si>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</si>
  <si>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</si>
  <si>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</si>
  <si>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</si>
  <si>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</si>
  <si>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</si>
  <si>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</si>
  <si>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</si>
  <si>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</si>
  <si>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</si>
  <si>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</si>
  <si>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</si>
  <si>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</si>
  <si>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</si>
  <si>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</si>
  <si>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</si>
  <si>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</si>
  <si>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</si>
  <si>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</si>
  <si>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</si>
  <si>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</si>
  <si>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</si>
  <si>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</si>
  <si>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</si>
  <si>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</si>
  <si>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</si>
  <si>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</si>
  <si>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</si>
  <si>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</si>
  <si>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</si>
  <si>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</si>
  <si>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</si>
  <si>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</si>
  <si>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</si>
  <si>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</si>
  <si>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</si>
  <si>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</si>
  <si>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</si>
  <si>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</si>
  <si>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>чел</t>
  </si>
  <si>
    <t>Отсутствие квалифицированных рабочих и специалистов на рынке труда</t>
  </si>
  <si>
    <t>2. Источники финансирования инвестиционной программы субъекта электроэнергетики, без НДС</t>
  </si>
  <si>
    <t>Источники финансирования инвестиционной программы всего (строка I+строка II) всего, в том числе::</t>
  </si>
  <si>
    <t>млн. рублей</t>
  </si>
  <si>
    <t>Собственные средства всего, в том числе:</t>
  </si>
  <si>
    <t>Прибыль, направляемая на инвестиции, в том числе:</t>
  </si>
  <si>
    <t>В основном: увеличение стоимости материалов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</si>
  <si>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</si>
  <si>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</si>
  <si>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</si>
  <si>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</si>
  <si>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</si>
  <si>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</si>
  <si>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</si>
  <si>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</si>
  <si>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</si>
  <si>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</si>
  <si>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</si>
  <si>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</si>
  <si>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</si>
  <si>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</si>
  <si>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</si>
  <si>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</si>
  <si>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</si>
  <si>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</si>
  <si>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</si>
  <si>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</si>
  <si>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</si>
  <si>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</si>
  <si>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</si>
  <si>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</si>
  <si>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</si>
  <si>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</si>
  <si>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</si>
  <si>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</si>
  <si>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</si>
  <si>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</si>
  <si>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</si>
  <si>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</si>
  <si>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</si>
  <si>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</si>
  <si>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</si>
  <si>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</si>
  <si>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1.2.1.1.1</t>
  </si>
  <si>
    <t>1.2.1.1.2</t>
  </si>
  <si>
    <t>1.2.1.1.3</t>
  </si>
  <si>
    <t>1.2.1.3</t>
  </si>
  <si>
    <t>1.2.1.4</t>
  </si>
  <si>
    <t>1.2.1.5</t>
  </si>
  <si>
    <t>1.2.1.6</t>
  </si>
  <si>
    <t>1.2.1.7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</si>
  <si>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</si>
  <si>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</si>
  <si>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</si>
  <si>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</si>
  <si>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1.2.3.1.2</t>
  </si>
  <si>
    <t>1.2.3.1.3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</si>
  <si>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</si>
  <si>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</si>
  <si>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</si>
  <si>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</si>
  <si>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</si>
  <si>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</si>
  <si>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</si>
  <si>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</si>
  <si>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</si>
  <si>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</si>
  <si>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</si>
  <si>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</si>
  <si>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</si>
  <si>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</si>
  <si>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</si>
  <si>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</si>
  <si>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</si>
  <si>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</si>
  <si>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</si>
  <si>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х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</si>
  <si>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</si>
  <si>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</si>
  <si>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</si>
  <si>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</si>
  <si>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</si>
  <si>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</si>
  <si>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</si>
  <si>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</si>
  <si>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</si>
  <si>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</si>
  <si>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</si>
  <si>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</si>
  <si>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</si>
  <si>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</si>
  <si>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</si>
  <si>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</si>
  <si>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числе.</t>
  </si>
  <si>
    <t>***** Указывается суммарно стоимость оказанных субъекту электроэнергетики услуг.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</si>
</sst>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00"/>
    <numFmt numFmtId="165" formatCode="#,##0.000"/>
    <numFmt numFmtId="166" formatCode="_(* #,##0.00_);_(* \(#,##0.00\);_(* &quot;-&quot;??_);_(@_)"/>
    <numFmt numFmtId="167" formatCode="_-* #,##0.00\ _₽_-;\-* #,##0.00\ _₽_-;_-* &quot;-&quot;??\ _₽_-;_-@_-"/>
    <numFmt numFmtId="168" formatCode="#,##0.000;\-#,##0.000;\-"/>
    <numFmt numFmtId="169" formatCode="0.0%"/>
    <numFmt numFmtId="170" formatCode="#,##0.00;[Red]\-#,##0.00"/>
    <numFmt numFmtId="171" formatCode="#,##0.000_ ;\-#,##0.000\ "/>
    <numFmt numFmtId="172" formatCode="#,##0;\-#,##0;\-"/>
    <numFmt numFmtId="173" formatCode="#,##0.00;\-#,##0.00;\-"/>
    <numFmt numFmtId="174" formatCode="#,##0.0"/>
    <numFmt numFmtId="175" formatCode="#,##0.0;\-#,##0.0;\-"/>
    <numFmt numFmtId="176" formatCode="_-* #,##0\ _₽_-;\-* #,##0\ _₽_-;_-* &quot;-&quot;\ _₽_-;_-@_-"/>
  </numFmts>
  <fonts count="28" x14ac:knownFonts="1">
    <font>
      <sz val="11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6.5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7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8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name val="Times New Roman Cyr"/>
      <charset val="204"/>
    </font>
    <font>
      <sz val="8"/>
      <name val="Arial"/>
      <family val="2"/>
    </font>
    <font>
      <sz val="9"/>
      <name val="Arial"/>
      <family val="2"/>
      <charset val="204"/>
    </font>
    <font>
      <sz val="12"/>
      <name val="Calibri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2">
    <xf numFmtId="0" fontId="0" fillId="0" borderId="0"/>
    <xf numFmtId="0" fontId="3" fillId="0" borderId="0"/>
    <xf numFmtId="0" fontId="9" fillId="0" borderId="0"/>
    <xf numFmtId="0" fontId="11" fillId="0" borderId="0"/>
    <xf numFmtId="0" fontId="3" fillId="0" borderId="0"/>
    <xf numFmtId="0" fontId="12" fillId="0" borderId="0"/>
    <xf numFmtId="166" fontId="9" fillId="0" borderId="0" applyFont="0" applyFill="0" applyBorder="0" applyAlignment="0" applyProtection="0"/>
    <xf numFmtId="0" fontId="12" fillId="0" borderId="0"/>
    <xf numFmtId="0" fontId="18" fillId="0" borderId="0"/>
    <xf numFmtId="167" fontId="9" fillId="0" borderId="0" applyFont="0" applyFill="0" applyBorder="0" applyAlignment="0" applyProtection="0"/>
    <xf numFmtId="0" fontId="23" fillId="0" borderId="0"/>
    <xf numFmtId="9" fontId="9" fillId="0" borderId="0" applyFont="0" applyFill="0" applyBorder="0" applyAlignment="0" applyProtection="0"/>
  </cellStyleXfs>
  <cellXfs count="404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/>
    </xf>
    <xf numFmtId="2" fontId="8" fillId="0" borderId="13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0" fontId="8" fillId="0" borderId="13" xfId="2" applyNumberFormat="1" applyFont="1" applyBorder="1" applyAlignment="1">
      <alignment horizontal="center" vertical="center" wrapText="1"/>
    </xf>
    <xf numFmtId="4" fontId="8" fillId="0" borderId="13" xfId="2" applyNumberFormat="1" applyFont="1" applyBorder="1" applyAlignment="1">
      <alignment horizontal="center" vertical="center"/>
    </xf>
    <xf numFmtId="2" fontId="10" fillId="0" borderId="13" xfId="2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top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top"/>
    </xf>
    <xf numFmtId="49" fontId="8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textRotation="90" wrapText="1"/>
    </xf>
    <xf numFmtId="0" fontId="5" fillId="0" borderId="13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8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textRotation="90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90" wrapText="1"/>
    </xf>
    <xf numFmtId="0" fontId="7" fillId="0" borderId="13" xfId="0" applyNumberFormat="1" applyFont="1" applyFill="1" applyBorder="1" applyAlignment="1">
      <alignment horizontal="center" vertical="top"/>
    </xf>
    <xf numFmtId="164" fontId="8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13" fillId="0" borderId="13" xfId="3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8" fillId="0" borderId="13" xfId="5" applyNumberFormat="1" applyFont="1" applyFill="1" applyBorder="1" applyAlignment="1" applyProtection="1">
      <alignment horizontal="center" vertical="top" wrapText="1"/>
    </xf>
    <xf numFmtId="49" fontId="2" fillId="0" borderId="13" xfId="5" applyNumberFormat="1" applyFont="1" applyFill="1" applyBorder="1" applyAlignment="1" applyProtection="1">
      <alignment horizontal="center" vertical="top" wrapText="1"/>
    </xf>
    <xf numFmtId="49" fontId="8" fillId="0" borderId="13" xfId="4" applyNumberFormat="1" applyFont="1" applyFill="1" applyBorder="1" applyAlignment="1">
      <alignment horizontal="center" vertical="center" wrapText="1"/>
    </xf>
    <xf numFmtId="49" fontId="2" fillId="0" borderId="13" xfId="4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/>
    </xf>
    <xf numFmtId="164" fontId="2" fillId="0" borderId="13" xfId="0" applyNumberFormat="1" applyFont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/>
    </xf>
    <xf numFmtId="4" fontId="2" fillId="0" borderId="13" xfId="2" applyNumberFormat="1" applyFont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/>
    <xf numFmtId="2" fontId="10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2" fillId="0" borderId="13" xfId="2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left" vertical="center" wrapText="1"/>
    </xf>
    <xf numFmtId="49" fontId="7" fillId="0" borderId="13" xfId="3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10" fontId="8" fillId="0" borderId="13" xfId="0" applyNumberFormat="1" applyFont="1" applyFill="1" applyBorder="1" applyAlignment="1">
      <alignment horizontal="center" vertical="center" wrapText="1"/>
    </xf>
    <xf numFmtId="1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wrapText="1"/>
    </xf>
    <xf numFmtId="164" fontId="2" fillId="0" borderId="6" xfId="5" applyNumberFormat="1" applyFont="1" applyFill="1" applyBorder="1" applyAlignment="1">
      <alignment horizontal="center" vertical="center" wrapText="1"/>
    </xf>
    <xf numFmtId="164" fontId="2" fillId="0" borderId="4" xfId="5" applyNumberFormat="1" applyFont="1" applyFill="1" applyBorder="1" applyAlignment="1">
      <alignment horizontal="center" vertical="center" wrapText="1"/>
    </xf>
    <xf numFmtId="164" fontId="2" fillId="0" borderId="13" xfId="5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4" fontId="10" fillId="0" borderId="13" xfId="2" applyNumberFormat="1" applyFont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/>
    </xf>
    <xf numFmtId="164" fontId="2" fillId="2" borderId="13" xfId="5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1" fontId="2" fillId="0" borderId="13" xfId="2" applyNumberFormat="1" applyFont="1" applyBorder="1" applyAlignment="1">
      <alignment horizontal="center" vertical="center"/>
    </xf>
    <xf numFmtId="1" fontId="8" fillId="0" borderId="13" xfId="2" applyNumberFormat="1" applyFont="1" applyBorder="1" applyAlignment="1">
      <alignment horizontal="center" vertical="center"/>
    </xf>
    <xf numFmtId="165" fontId="2" fillId="0" borderId="13" xfId="2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wrapText="1"/>
    </xf>
    <xf numFmtId="49" fontId="7" fillId="0" borderId="13" xfId="3" applyNumberFormat="1" applyFont="1" applyFill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top"/>
    </xf>
    <xf numFmtId="0" fontId="8" fillId="0" borderId="13" xfId="3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 textRotation="90" wrapText="1"/>
    </xf>
    <xf numFmtId="0" fontId="4" fillId="2" borderId="9" xfId="0" applyNumberFormat="1" applyFont="1" applyFill="1" applyBorder="1" applyAlignment="1">
      <alignment horizontal="center" vertical="center" textRotation="90" wrapText="1"/>
    </xf>
    <xf numFmtId="0" fontId="4" fillId="2" borderId="10" xfId="0" applyNumberFormat="1" applyFont="1" applyFill="1" applyBorder="1" applyAlignment="1">
      <alignment horizontal="center" vertical="center" textRotation="90" wrapText="1"/>
    </xf>
    <xf numFmtId="0" fontId="4" fillId="2" borderId="11" xfId="0" applyNumberFormat="1" applyFont="1" applyFill="1" applyBorder="1" applyAlignment="1">
      <alignment horizontal="center" vertical="center" textRotation="90" wrapText="1"/>
    </xf>
    <xf numFmtId="0" fontId="4" fillId="2" borderId="3" xfId="0" applyNumberFormat="1" applyFont="1" applyFill="1" applyBorder="1" applyAlignment="1">
      <alignment horizontal="center" vertical="center" textRotation="90" wrapText="1"/>
    </xf>
    <xf numFmtId="0" fontId="4" fillId="2" borderId="12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top" wrapText="1"/>
    </xf>
    <xf numFmtId="0" fontId="5" fillId="0" borderId="5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  <xf numFmtId="49" fontId="7" fillId="0" borderId="4" xfId="3" applyNumberFormat="1" applyFont="1" applyFill="1" applyBorder="1" applyAlignment="1">
      <alignment horizontal="center" vertical="center" textRotation="90" wrapText="1"/>
    </xf>
    <xf numFmtId="49" fontId="7" fillId="0" borderId="6" xfId="3" applyNumberFormat="1" applyFont="1" applyFill="1" applyBorder="1" applyAlignment="1">
      <alignment horizontal="center" vertical="center" textRotation="90" wrapText="1"/>
    </xf>
    <xf numFmtId="49" fontId="7" fillId="0" borderId="13" xfId="3" applyNumberFormat="1" applyFont="1" applyFill="1" applyBorder="1" applyAlignment="1">
      <alignment horizontal="center" vertical="center" textRotation="90" wrapText="1"/>
    </xf>
    <xf numFmtId="0" fontId="1" fillId="0" borderId="0" xfId="0" applyNumberFormat="1" applyFont="1" applyBorder="1" applyAlignment="1">
      <alignment horizont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 wrapText="1"/>
    </xf>
    <xf numFmtId="0" fontId="17" fillId="0" borderId="0" xfId="4" applyFont="1" applyFill="1"/>
    <xf numFmtId="0" fontId="3" fillId="0" borderId="0" xfId="4" applyFont="1" applyFill="1"/>
    <xf numFmtId="10" fontId="5" fillId="0" borderId="0" xfId="8" applyNumberFormat="1" applyFont="1" applyFill="1" applyBorder="1" applyAlignment="1">
      <alignment horizontal="left"/>
    </xf>
    <xf numFmtId="0" fontId="5" fillId="0" borderId="0" xfId="8" applyNumberFormat="1" applyFont="1" applyFill="1" applyBorder="1" applyAlignment="1">
      <alignment horizontal="right"/>
    </xf>
    <xf numFmtId="0" fontId="5" fillId="0" borderId="0" xfId="8" applyNumberFormat="1" applyFont="1" applyFill="1" applyBorder="1" applyAlignment="1">
      <alignment horizontal="right" vertical="top" wrapText="1"/>
    </xf>
    <xf numFmtId="0" fontId="19" fillId="0" borderId="0" xfId="4" applyFont="1" applyFill="1" applyAlignment="1">
      <alignment horizontal="right" vertical="center"/>
    </xf>
    <xf numFmtId="0" fontId="3" fillId="0" borderId="0" xfId="8" applyNumberFormat="1" applyFont="1" applyBorder="1" applyAlignment="1">
      <alignment horizontal="center"/>
    </xf>
    <xf numFmtId="0" fontId="3" fillId="0" borderId="0" xfId="8" applyNumberFormat="1" applyFont="1" applyBorder="1" applyAlignment="1"/>
    <xf numFmtId="0" fontId="3" fillId="0" borderId="0" xfId="8" applyNumberFormat="1" applyFont="1" applyBorder="1" applyAlignment="1">
      <alignment horizontal="left"/>
    </xf>
    <xf numFmtId="0" fontId="3" fillId="0" borderId="0" xfId="8" applyNumberFormat="1" applyFont="1" applyFill="1" applyBorder="1" applyAlignment="1">
      <alignment horizontal="left"/>
    </xf>
    <xf numFmtId="4" fontId="5" fillId="0" borderId="0" xfId="8" applyNumberFormat="1" applyFont="1" applyFill="1" applyBorder="1" applyAlignment="1">
      <alignment horizontal="left"/>
    </xf>
    <xf numFmtId="0" fontId="5" fillId="0" borderId="0" xfId="8" applyNumberFormat="1" applyFont="1" applyFill="1" applyBorder="1" applyAlignment="1">
      <alignment horizontal="left"/>
    </xf>
    <xf numFmtId="0" fontId="20" fillId="0" borderId="0" xfId="8" applyNumberFormat="1" applyFont="1" applyBorder="1" applyAlignment="1">
      <alignment horizontal="right" vertical="top"/>
    </xf>
    <xf numFmtId="0" fontId="20" fillId="0" borderId="1" xfId="8" applyNumberFormat="1" applyFont="1" applyBorder="1" applyAlignment="1">
      <alignment horizontal="center" vertical="center" wrapText="1"/>
    </xf>
    <xf numFmtId="0" fontId="20" fillId="0" borderId="0" xfId="8" applyNumberFormat="1" applyFont="1" applyFill="1" applyBorder="1" applyAlignment="1">
      <alignment vertical="top" wrapText="1"/>
    </xf>
    <xf numFmtId="0" fontId="20" fillId="0" borderId="0" xfId="8" applyNumberFormat="1" applyFont="1" applyFill="1" applyBorder="1" applyAlignment="1">
      <alignment horizontal="left" vertical="top"/>
    </xf>
    <xf numFmtId="4" fontId="5" fillId="0" borderId="0" xfId="8" applyNumberFormat="1" applyFont="1" applyFill="1" applyBorder="1" applyAlignment="1">
      <alignment horizontal="left" vertical="top"/>
    </xf>
    <xf numFmtId="10" fontId="5" fillId="0" borderId="0" xfId="8" applyNumberFormat="1" applyFont="1" applyFill="1" applyBorder="1" applyAlignment="1">
      <alignment horizontal="left" vertical="top"/>
    </xf>
    <xf numFmtId="0" fontId="5" fillId="0" borderId="0" xfId="8" applyNumberFormat="1" applyFont="1" applyFill="1" applyBorder="1" applyAlignment="1">
      <alignment horizontal="left" vertical="top"/>
    </xf>
    <xf numFmtId="0" fontId="20" fillId="0" borderId="0" xfId="8" applyNumberFormat="1" applyFont="1" applyBorder="1" applyAlignment="1">
      <alignment horizontal="left" vertical="top"/>
    </xf>
    <xf numFmtId="0" fontId="2" fillId="0" borderId="0" xfId="8" applyNumberFormat="1" applyFont="1" applyBorder="1" applyAlignment="1">
      <alignment horizontal="left"/>
    </xf>
    <xf numFmtId="0" fontId="2" fillId="0" borderId="2" xfId="8" applyNumberFormat="1" applyFont="1" applyBorder="1" applyAlignment="1">
      <alignment horizontal="center" vertical="top"/>
    </xf>
    <xf numFmtId="0" fontId="2" fillId="0" borderId="0" xfId="8" applyNumberFormat="1" applyFont="1" applyFill="1" applyBorder="1" applyAlignment="1">
      <alignment vertical="top"/>
    </xf>
    <xf numFmtId="0" fontId="2" fillId="0" borderId="0" xfId="8" applyNumberFormat="1" applyFont="1" applyFill="1" applyBorder="1" applyAlignment="1">
      <alignment horizontal="left"/>
    </xf>
    <xf numFmtId="0" fontId="3" fillId="0" borderId="0" xfId="8" applyNumberFormat="1" applyFont="1" applyBorder="1" applyAlignment="1">
      <alignment horizontal="left" vertical="center"/>
    </xf>
    <xf numFmtId="0" fontId="20" fillId="0" borderId="0" xfId="8" applyNumberFormat="1" applyFont="1" applyBorder="1" applyAlignment="1">
      <alignment horizontal="left"/>
    </xf>
    <xf numFmtId="0" fontId="20" fillId="0" borderId="0" xfId="8" applyNumberFormat="1" applyFont="1" applyBorder="1" applyAlignment="1">
      <alignment horizontal="right"/>
    </xf>
    <xf numFmtId="0" fontId="20" fillId="0" borderId="0" xfId="8" applyNumberFormat="1" applyFont="1" applyFill="1" applyBorder="1" applyAlignment="1">
      <alignment wrapText="1"/>
    </xf>
    <xf numFmtId="0" fontId="3" fillId="0" borderId="0" xfId="8" applyNumberFormat="1" applyFont="1" applyBorder="1" applyAlignment="1">
      <alignment horizontal="right"/>
    </xf>
    <xf numFmtId="49" fontId="20" fillId="0" borderId="1" xfId="8" applyNumberFormat="1" applyFont="1" applyBorder="1" applyAlignment="1">
      <alignment horizontal="center" vertical="center"/>
    </xf>
    <xf numFmtId="0" fontId="20" fillId="0" borderId="0" xfId="8" applyNumberFormat="1" applyFont="1" applyFill="1" applyBorder="1" applyAlignment="1">
      <alignment horizontal="left"/>
    </xf>
    <xf numFmtId="0" fontId="20" fillId="0" borderId="0" xfId="8" applyNumberFormat="1" applyFont="1" applyFill="1" applyBorder="1" applyAlignment="1">
      <alignment horizontal="right"/>
    </xf>
    <xf numFmtId="49" fontId="20" fillId="0" borderId="0" xfId="8" applyNumberFormat="1" applyFont="1" applyFill="1" applyBorder="1" applyAlignment="1">
      <alignment horizontal="center"/>
    </xf>
    <xf numFmtId="0" fontId="20" fillId="0" borderId="0" xfId="8" applyNumberFormat="1" applyFont="1" applyBorder="1" applyAlignment="1">
      <alignment horizontal="center" vertical="top" wrapText="1"/>
    </xf>
    <xf numFmtId="0" fontId="20" fillId="0" borderId="0" xfId="8" applyNumberFormat="1" applyFont="1" applyBorder="1" applyAlignment="1">
      <alignment vertical="top" wrapText="1"/>
    </xf>
    <xf numFmtId="0" fontId="2" fillId="0" borderId="0" xfId="8" applyNumberFormat="1" applyFont="1" applyBorder="1" applyAlignment="1">
      <alignment horizontal="left" indent="1"/>
    </xf>
    <xf numFmtId="0" fontId="2" fillId="0" borderId="0" xfId="8" applyNumberFormat="1" applyFont="1" applyBorder="1" applyAlignment="1">
      <alignment horizontal="center"/>
    </xf>
    <xf numFmtId="0" fontId="20" fillId="0" borderId="16" xfId="8" applyNumberFormat="1" applyFont="1" applyBorder="1" applyAlignment="1">
      <alignment horizontal="center"/>
    </xf>
    <xf numFmtId="0" fontId="20" fillId="0" borderId="0" xfId="8" applyNumberFormat="1" applyFont="1" applyBorder="1" applyAlignment="1"/>
    <xf numFmtId="0" fontId="3" fillId="0" borderId="17" xfId="4" applyFont="1" applyFill="1" applyBorder="1" applyAlignment="1">
      <alignment horizontal="center" vertical="center" wrapText="1"/>
    </xf>
    <xf numFmtId="0" fontId="3" fillId="0" borderId="18" xfId="4" applyFont="1" applyFill="1" applyBorder="1" applyAlignment="1">
      <alignment horizontal="center" vertical="center" wrapText="1"/>
    </xf>
    <xf numFmtId="0" fontId="3" fillId="0" borderId="19" xfId="4" applyFont="1" applyFill="1" applyBorder="1" applyAlignment="1">
      <alignment horizontal="center" vertical="center" wrapText="1"/>
    </xf>
    <xf numFmtId="49" fontId="3" fillId="0" borderId="20" xfId="4" applyNumberFormat="1" applyFont="1" applyFill="1" applyBorder="1" applyAlignment="1">
      <alignment horizontal="center" vertical="center"/>
    </xf>
    <xf numFmtId="49" fontId="3" fillId="0" borderId="21" xfId="4" applyNumberFormat="1" applyFont="1" applyFill="1" applyBorder="1" applyAlignment="1">
      <alignment horizontal="center" vertical="center" wrapText="1"/>
    </xf>
    <xf numFmtId="49" fontId="3" fillId="0" borderId="22" xfId="4" applyNumberFormat="1" applyFont="1" applyFill="1" applyBorder="1" applyAlignment="1">
      <alignment horizontal="center" vertical="center" wrapText="1"/>
    </xf>
    <xf numFmtId="49" fontId="3" fillId="0" borderId="23" xfId="4" applyNumberFormat="1" applyFont="1" applyFill="1" applyBorder="1" applyAlignment="1">
      <alignment horizontal="center" vertical="center" wrapText="1"/>
    </xf>
    <xf numFmtId="0" fontId="3" fillId="0" borderId="0" xfId="4" applyFill="1"/>
    <xf numFmtId="0" fontId="17" fillId="0" borderId="0" xfId="4" applyFont="1" applyFill="1" applyAlignment="1"/>
    <xf numFmtId="0" fontId="3" fillId="0" borderId="24" xfId="4" applyFont="1" applyFill="1" applyBorder="1" applyAlignment="1">
      <alignment horizontal="center" vertical="center" wrapText="1"/>
    </xf>
    <xf numFmtId="0" fontId="3" fillId="0" borderId="25" xfId="4" applyFont="1" applyFill="1" applyBorder="1" applyAlignment="1">
      <alignment horizontal="center" vertical="center" wrapText="1"/>
    </xf>
    <xf numFmtId="0" fontId="3" fillId="0" borderId="26" xfId="4" applyFont="1" applyFill="1" applyBorder="1" applyAlignment="1">
      <alignment horizontal="center" vertical="center" wrapText="1"/>
    </xf>
    <xf numFmtId="4" fontId="5" fillId="0" borderId="6" xfId="8" applyNumberFormat="1" applyFont="1" applyFill="1" applyBorder="1" applyAlignment="1">
      <alignment horizontal="center" vertical="center"/>
    </xf>
    <xf numFmtId="4" fontId="5" fillId="0" borderId="13" xfId="8" applyNumberFormat="1" applyFont="1" applyFill="1" applyBorder="1" applyAlignment="1">
      <alignment horizontal="center" vertical="center"/>
    </xf>
    <xf numFmtId="4" fontId="5" fillId="0" borderId="13" xfId="8" applyNumberFormat="1" applyFont="1" applyFill="1" applyBorder="1" applyAlignment="1">
      <alignment horizontal="center" vertical="center" wrapText="1"/>
    </xf>
    <xf numFmtId="10" fontId="5" fillId="0" borderId="13" xfId="8" applyNumberFormat="1" applyFont="1" applyFill="1" applyBorder="1" applyAlignment="1">
      <alignment horizontal="center" vertical="center" wrapText="1"/>
    </xf>
    <xf numFmtId="49" fontId="3" fillId="0" borderId="27" xfId="4" applyNumberFormat="1" applyFont="1" applyFill="1" applyBorder="1" applyAlignment="1">
      <alignment horizontal="center" vertical="center" wrapText="1"/>
    </xf>
    <xf numFmtId="0" fontId="3" fillId="0" borderId="28" xfId="4" applyFont="1" applyFill="1" applyBorder="1" applyAlignment="1">
      <alignment horizontal="center" vertical="center" wrapText="1"/>
    </xf>
    <xf numFmtId="0" fontId="3" fillId="0" borderId="29" xfId="4" applyFont="1" applyFill="1" applyBorder="1" applyAlignment="1">
      <alignment horizontal="center" vertical="center" wrapText="1"/>
    </xf>
    <xf numFmtId="0" fontId="3" fillId="0" borderId="30" xfId="4" applyFont="1" applyFill="1" applyBorder="1" applyAlignment="1">
      <alignment horizontal="center" vertical="center" wrapText="1"/>
    </xf>
    <xf numFmtId="0" fontId="3" fillId="0" borderId="31" xfId="4" applyFont="1" applyFill="1" applyBorder="1" applyAlignment="1">
      <alignment horizontal="center" vertical="center" wrapText="1"/>
    </xf>
    <xf numFmtId="49" fontId="22" fillId="0" borderId="28" xfId="4" applyNumberFormat="1" applyFont="1" applyFill="1" applyBorder="1" applyAlignment="1">
      <alignment horizontal="center" vertical="center"/>
    </xf>
    <xf numFmtId="49" fontId="22" fillId="0" borderId="32" xfId="4" applyNumberFormat="1" applyFont="1" applyFill="1" applyBorder="1" applyAlignment="1">
      <alignment horizontal="center" vertical="center"/>
    </xf>
    <xf numFmtId="49" fontId="22" fillId="0" borderId="33" xfId="4" applyNumberFormat="1" applyFont="1" applyFill="1" applyBorder="1" applyAlignment="1">
      <alignment horizontal="center" vertical="center"/>
    </xf>
    <xf numFmtId="49" fontId="3" fillId="0" borderId="18" xfId="8" applyNumberFormat="1" applyFont="1" applyFill="1" applyBorder="1" applyAlignment="1">
      <alignment horizontal="left" vertical="center" wrapText="1" shrinkToFit="1"/>
    </xf>
    <xf numFmtId="0" fontId="3" fillId="0" borderId="20" xfId="8" applyNumberFormat="1" applyFont="1" applyFill="1" applyBorder="1" applyAlignment="1">
      <alignment horizontal="left" vertical="center" wrapText="1" shrinkToFit="1"/>
    </xf>
    <xf numFmtId="0" fontId="3" fillId="0" borderId="21" xfId="4" applyNumberFormat="1" applyFont="1" applyFill="1" applyBorder="1" applyAlignment="1">
      <alignment horizontal="left" vertical="center" wrapText="1" shrinkToFit="1"/>
    </xf>
    <xf numFmtId="165" fontId="3" fillId="0" borderId="20" xfId="9" applyNumberFormat="1" applyFont="1" applyFill="1" applyBorder="1" applyAlignment="1">
      <alignment horizontal="center" vertical="center"/>
    </xf>
    <xf numFmtId="165" fontId="3" fillId="0" borderId="20" xfId="6" applyNumberFormat="1" applyFont="1" applyFill="1" applyBorder="1" applyAlignment="1">
      <alignment horizontal="center" vertical="center" wrapText="1" shrinkToFit="1"/>
    </xf>
    <xf numFmtId="165" fontId="3" fillId="0" borderId="20" xfId="8" applyNumberFormat="1" applyFont="1" applyFill="1" applyBorder="1" applyAlignment="1">
      <alignment horizontal="center" vertical="center" wrapText="1" shrinkToFit="1"/>
    </xf>
    <xf numFmtId="2" fontId="3" fillId="0" borderId="20" xfId="8" applyNumberFormat="1" applyFont="1" applyFill="1" applyBorder="1" applyAlignment="1">
      <alignment horizontal="center" vertical="center" wrapText="1" shrinkToFit="1"/>
    </xf>
    <xf numFmtId="168" fontId="3" fillId="0" borderId="19" xfId="8" applyNumberFormat="1" applyFont="1" applyFill="1" applyBorder="1" applyAlignment="1">
      <alignment horizontal="left" vertical="center" wrapText="1" shrinkToFit="1"/>
    </xf>
    <xf numFmtId="0" fontId="3" fillId="0" borderId="0" xfId="4" applyFill="1" applyAlignment="1">
      <alignment horizontal="left" vertical="center" wrapText="1" shrinkToFit="1"/>
    </xf>
    <xf numFmtId="49" fontId="3" fillId="0" borderId="34" xfId="8" applyNumberFormat="1" applyFont="1" applyFill="1" applyBorder="1" applyAlignment="1">
      <alignment horizontal="left" vertical="center" wrapText="1" shrinkToFit="1"/>
    </xf>
    <xf numFmtId="0" fontId="3" fillId="0" borderId="13" xfId="4" applyNumberFormat="1" applyFont="1" applyFill="1" applyBorder="1" applyAlignment="1">
      <alignment horizontal="left" vertical="center" wrapText="1" indent="1" shrinkToFit="1"/>
    </xf>
    <xf numFmtId="0" fontId="3" fillId="0" borderId="4" xfId="4" applyNumberFormat="1" applyFont="1" applyFill="1" applyBorder="1" applyAlignment="1">
      <alignment horizontal="left" vertical="center" wrapText="1" shrinkToFit="1"/>
    </xf>
    <xf numFmtId="165" fontId="3" fillId="0" borderId="13" xfId="8" applyNumberFormat="1" applyFont="1" applyFill="1" applyBorder="1" applyAlignment="1">
      <alignment horizontal="center" vertical="center"/>
    </xf>
    <xf numFmtId="0" fontId="3" fillId="0" borderId="13" xfId="8" applyFont="1" applyFill="1" applyBorder="1" applyAlignment="1">
      <alignment horizontal="center" vertical="center" wrapText="1" shrinkToFit="1"/>
    </xf>
    <xf numFmtId="165" fontId="3" fillId="0" borderId="13" xfId="8" applyNumberFormat="1" applyFont="1" applyFill="1" applyBorder="1" applyAlignment="1">
      <alignment horizontal="center" vertical="center" wrapText="1" shrinkToFit="1"/>
    </xf>
    <xf numFmtId="169" fontId="3" fillId="0" borderId="13" xfId="8" applyNumberFormat="1" applyFont="1" applyFill="1" applyBorder="1" applyAlignment="1">
      <alignment horizontal="center" vertical="center" wrapText="1" shrinkToFit="1"/>
    </xf>
    <xf numFmtId="168" fontId="3" fillId="0" borderId="35" xfId="8" applyNumberFormat="1" applyFont="1" applyFill="1" applyBorder="1" applyAlignment="1">
      <alignment horizontal="left" vertical="center" wrapText="1" shrinkToFit="1"/>
    </xf>
    <xf numFmtId="0" fontId="3" fillId="0" borderId="13" xfId="4" applyNumberFormat="1" applyFont="1" applyFill="1" applyBorder="1" applyAlignment="1">
      <alignment horizontal="left" vertical="center" wrapText="1" shrinkToFit="1"/>
    </xf>
    <xf numFmtId="165" fontId="3" fillId="0" borderId="13" xfId="9" applyNumberFormat="1" applyFont="1" applyFill="1" applyBorder="1" applyAlignment="1">
      <alignment horizontal="center" vertical="center"/>
    </xf>
    <xf numFmtId="165" fontId="3" fillId="0" borderId="13" xfId="6" applyNumberFormat="1" applyFont="1" applyFill="1" applyBorder="1" applyAlignment="1">
      <alignment horizontal="center" vertical="center" wrapText="1" shrinkToFit="1"/>
    </xf>
    <xf numFmtId="2" fontId="3" fillId="0" borderId="13" xfId="8" applyNumberFormat="1" applyFont="1" applyFill="1" applyBorder="1" applyAlignment="1">
      <alignment horizontal="center" vertical="center" wrapText="1" shrinkToFit="1"/>
    </xf>
    <xf numFmtId="0" fontId="3" fillId="0" borderId="13" xfId="4" applyNumberFormat="1" applyFont="1" applyFill="1" applyBorder="1" applyAlignment="1">
      <alignment horizontal="left" vertical="center" indent="1" shrinkToFit="1"/>
    </xf>
    <xf numFmtId="0" fontId="3" fillId="0" borderId="13" xfId="4" applyNumberFormat="1" applyFont="1" applyFill="1" applyBorder="1" applyAlignment="1">
      <alignment horizontal="left" vertical="center" wrapText="1" indent="3" shrinkToFit="1"/>
    </xf>
    <xf numFmtId="170" fontId="24" fillId="0" borderId="0" xfId="10" applyNumberFormat="1" applyFont="1" applyBorder="1" applyAlignment="1">
      <alignment vertical="top" wrapText="1"/>
    </xf>
    <xf numFmtId="0" fontId="3" fillId="0" borderId="13" xfId="8" applyNumberFormat="1" applyFont="1" applyFill="1" applyBorder="1" applyAlignment="1">
      <alignment horizontal="left" vertical="center" wrapText="1" shrinkToFit="1"/>
    </xf>
    <xf numFmtId="168" fontId="3" fillId="0" borderId="35" xfId="8" quotePrefix="1" applyNumberFormat="1" applyFont="1" applyFill="1" applyBorder="1" applyAlignment="1">
      <alignment horizontal="left" vertical="center" wrapText="1" shrinkToFit="1"/>
    </xf>
    <xf numFmtId="0" fontId="3" fillId="0" borderId="13" xfId="8" applyNumberFormat="1" applyFont="1" applyFill="1" applyBorder="1" applyAlignment="1">
      <alignment horizontal="left" vertical="center" wrapText="1" indent="1" shrinkToFit="1"/>
    </xf>
    <xf numFmtId="0" fontId="3" fillId="0" borderId="13" xfId="4" applyNumberFormat="1" applyFont="1" applyFill="1" applyBorder="1" applyAlignment="1">
      <alignment horizontal="left" vertical="center" wrapText="1" indent="5" shrinkToFit="1"/>
    </xf>
    <xf numFmtId="0" fontId="3" fillId="0" borderId="13" xfId="8" applyNumberFormat="1" applyFont="1" applyFill="1" applyBorder="1" applyAlignment="1">
      <alignment horizontal="left" vertical="center" wrapText="1" indent="7" shrinkToFit="1"/>
    </xf>
    <xf numFmtId="168" fontId="3" fillId="0" borderId="26" xfId="8" applyNumberFormat="1" applyFont="1" applyFill="1" applyBorder="1" applyAlignment="1">
      <alignment vertical="center" wrapText="1" shrinkToFit="1"/>
    </xf>
    <xf numFmtId="168" fontId="3" fillId="0" borderId="36" xfId="8" applyNumberFormat="1" applyFont="1" applyFill="1" applyBorder="1" applyAlignment="1">
      <alignment vertical="center" wrapText="1" shrinkToFit="1"/>
    </xf>
    <xf numFmtId="49" fontId="3" fillId="0" borderId="25" xfId="8" applyNumberFormat="1" applyFont="1" applyFill="1" applyBorder="1" applyAlignment="1">
      <alignment horizontal="left" vertical="center" wrapText="1" shrinkToFit="1"/>
    </xf>
    <xf numFmtId="0" fontId="3" fillId="0" borderId="3" xfId="4" applyNumberFormat="1" applyFont="1" applyFill="1" applyBorder="1" applyAlignment="1">
      <alignment horizontal="left" vertical="center" wrapText="1" indent="3" shrinkToFit="1"/>
    </xf>
    <xf numFmtId="0" fontId="3" fillId="0" borderId="8" xfId="4" applyNumberFormat="1" applyFont="1" applyFill="1" applyBorder="1" applyAlignment="1">
      <alignment horizontal="left" vertical="center" wrapText="1" shrinkToFit="1"/>
    </xf>
    <xf numFmtId="168" fontId="3" fillId="0" borderId="26" xfId="8" applyNumberFormat="1" applyFont="1" applyFill="1" applyBorder="1" applyAlignment="1">
      <alignment horizontal="left" vertical="center" wrapText="1" shrinkToFit="1"/>
    </xf>
    <xf numFmtId="49" fontId="3" fillId="0" borderId="37" xfId="8" applyNumberFormat="1" applyFont="1" applyFill="1" applyBorder="1" applyAlignment="1">
      <alignment horizontal="left" vertical="center" wrapText="1" shrinkToFit="1"/>
    </xf>
    <xf numFmtId="0" fontId="3" fillId="0" borderId="38" xfId="4" applyNumberFormat="1" applyFont="1" applyFill="1" applyBorder="1" applyAlignment="1">
      <alignment horizontal="left" vertical="center" wrapText="1" indent="3" shrinkToFit="1"/>
    </xf>
    <xf numFmtId="0" fontId="3" fillId="0" borderId="39" xfId="4" applyNumberFormat="1" applyFont="1" applyFill="1" applyBorder="1" applyAlignment="1">
      <alignment horizontal="left" vertical="center" wrapText="1" shrinkToFit="1"/>
    </xf>
    <xf numFmtId="0" fontId="3" fillId="0" borderId="38" xfId="8" applyFont="1" applyFill="1" applyBorder="1" applyAlignment="1">
      <alignment horizontal="center" vertical="center" wrapText="1" shrinkToFit="1"/>
    </xf>
    <xf numFmtId="165" fontId="3" fillId="0" borderId="38" xfId="8" applyNumberFormat="1" applyFont="1" applyFill="1" applyBorder="1" applyAlignment="1">
      <alignment horizontal="center" vertical="center" wrapText="1" shrinkToFit="1"/>
    </xf>
    <xf numFmtId="168" fontId="3" fillId="0" borderId="38" xfId="8" applyNumberFormat="1" applyFont="1" applyFill="1" applyBorder="1" applyAlignment="1">
      <alignment horizontal="center" vertical="center" wrapText="1" shrinkToFit="1"/>
    </xf>
    <xf numFmtId="168" fontId="3" fillId="0" borderId="40" xfId="8" applyNumberFormat="1" applyFont="1" applyFill="1" applyBorder="1" applyAlignment="1">
      <alignment horizontal="left" vertical="center" wrapText="1" shrinkToFit="1"/>
    </xf>
    <xf numFmtId="49" fontId="3" fillId="0" borderId="41" xfId="8" applyNumberFormat="1" applyFont="1" applyFill="1" applyBorder="1" applyAlignment="1">
      <alignment horizontal="left" vertical="center" wrapText="1" shrinkToFit="1"/>
    </xf>
    <xf numFmtId="0" fontId="3" fillId="0" borderId="12" xfId="8" applyNumberFormat="1" applyFont="1" applyFill="1" applyBorder="1" applyAlignment="1">
      <alignment horizontal="left" vertical="center" wrapText="1" shrinkToFit="1"/>
    </xf>
    <xf numFmtId="0" fontId="3" fillId="0" borderId="10" xfId="4" applyNumberFormat="1" applyFont="1" applyFill="1" applyBorder="1" applyAlignment="1">
      <alignment horizontal="left" vertical="center" wrapText="1" shrinkToFit="1"/>
    </xf>
    <xf numFmtId="171" fontId="3" fillId="0" borderId="12" xfId="8" applyNumberFormat="1" applyFont="1" applyFill="1" applyBorder="1" applyAlignment="1">
      <alignment horizontal="center" vertical="center" wrapText="1" shrinkToFit="1"/>
    </xf>
    <xf numFmtId="165" fontId="3" fillId="0" borderId="12" xfId="8" applyNumberFormat="1" applyFont="1" applyFill="1" applyBorder="1" applyAlignment="1">
      <alignment horizontal="center" vertical="center" wrapText="1" shrinkToFit="1"/>
    </xf>
    <xf numFmtId="4" fontId="3" fillId="0" borderId="13" xfId="8" applyNumberFormat="1" applyFont="1" applyFill="1" applyBorder="1" applyAlignment="1">
      <alignment horizontal="center" vertical="center" wrapText="1" shrinkToFit="1"/>
    </xf>
    <xf numFmtId="168" fontId="3" fillId="0" borderId="13" xfId="8" applyNumberFormat="1" applyFont="1" applyFill="1" applyBorder="1" applyAlignment="1">
      <alignment horizontal="center" vertical="center" wrapText="1" shrinkToFit="1"/>
    </xf>
    <xf numFmtId="0" fontId="3" fillId="0" borderId="38" xfId="8" applyNumberFormat="1" applyFont="1" applyFill="1" applyBorder="1" applyAlignment="1">
      <alignment horizontal="left" vertical="center" wrapText="1" indent="1" shrinkToFit="1"/>
    </xf>
    <xf numFmtId="172" fontId="22" fillId="0" borderId="28" xfId="4" applyNumberFormat="1" applyFont="1" applyFill="1" applyBorder="1" applyAlignment="1">
      <alignment horizontal="center" vertical="center"/>
    </xf>
    <xf numFmtId="172" fontId="22" fillId="0" borderId="32" xfId="4" applyNumberFormat="1" applyFont="1" applyFill="1" applyBorder="1" applyAlignment="1">
      <alignment horizontal="center" vertical="center"/>
    </xf>
    <xf numFmtId="172" fontId="22" fillId="0" borderId="33" xfId="4" applyNumberFormat="1" applyFont="1" applyFill="1" applyBorder="1" applyAlignment="1">
      <alignment horizontal="center" vertical="center"/>
    </xf>
    <xf numFmtId="168" fontId="3" fillId="0" borderId="13" xfId="6" applyNumberFormat="1" applyFont="1" applyFill="1" applyBorder="1" applyAlignment="1">
      <alignment horizontal="center" vertical="center" wrapText="1" shrinkToFit="1"/>
    </xf>
    <xf numFmtId="4" fontId="3" fillId="0" borderId="13" xfId="6" applyNumberFormat="1" applyFont="1" applyFill="1" applyBorder="1" applyAlignment="1">
      <alignment horizontal="center" vertical="center" wrapText="1" shrinkToFit="1"/>
    </xf>
    <xf numFmtId="1" fontId="3" fillId="0" borderId="13" xfId="8" applyNumberFormat="1" applyFont="1" applyFill="1" applyBorder="1" applyAlignment="1">
      <alignment horizontal="center" vertical="center" wrapText="1" shrinkToFit="1"/>
    </xf>
    <xf numFmtId="3" fontId="3" fillId="0" borderId="13" xfId="8" applyNumberFormat="1" applyFont="1" applyFill="1" applyBorder="1" applyAlignment="1">
      <alignment horizontal="center" vertical="center" wrapText="1" shrinkToFit="1"/>
    </xf>
    <xf numFmtId="49" fontId="3" fillId="0" borderId="13" xfId="8" applyNumberFormat="1" applyFont="1" applyFill="1" applyBorder="1" applyAlignment="1">
      <alignment horizontal="left" vertical="center" wrapText="1" shrinkToFit="1"/>
    </xf>
    <xf numFmtId="10" fontId="3" fillId="0" borderId="13" xfId="11" applyNumberFormat="1" applyFont="1" applyFill="1" applyBorder="1" applyAlignment="1">
      <alignment horizontal="center" vertical="center" wrapText="1" shrinkToFit="1"/>
    </xf>
    <xf numFmtId="4" fontId="3" fillId="0" borderId="13" xfId="11" applyNumberFormat="1" applyFont="1" applyFill="1" applyBorder="1" applyAlignment="1">
      <alignment horizontal="center" vertical="center" wrapText="1" shrinkToFit="1"/>
    </xf>
    <xf numFmtId="10" fontId="3" fillId="0" borderId="35" xfId="11" applyNumberFormat="1" applyFont="1" applyFill="1" applyBorder="1" applyAlignment="1">
      <alignment horizontal="left" vertical="center" wrapText="1" shrinkToFit="1"/>
    </xf>
    <xf numFmtId="0" fontId="3" fillId="0" borderId="3" xfId="4" applyNumberFormat="1" applyFont="1" applyFill="1" applyBorder="1" applyAlignment="1">
      <alignment horizontal="left" vertical="center" wrapText="1" indent="5" shrinkToFit="1"/>
    </xf>
    <xf numFmtId="0" fontId="3" fillId="0" borderId="3" xfId="8" applyFont="1" applyFill="1" applyBorder="1" applyAlignment="1">
      <alignment horizontal="center" vertical="center" wrapText="1" shrinkToFit="1"/>
    </xf>
    <xf numFmtId="168" fontId="3" fillId="0" borderId="3" xfId="8" applyNumberFormat="1" applyFont="1" applyFill="1" applyBorder="1" applyAlignment="1">
      <alignment horizontal="center" vertical="center" wrapText="1" shrinkToFit="1"/>
    </xf>
    <xf numFmtId="4" fontId="3" fillId="0" borderId="3" xfId="8" applyNumberFormat="1" applyFont="1" applyFill="1" applyBorder="1" applyAlignment="1">
      <alignment horizontal="center" vertical="center" wrapText="1" shrinkToFit="1"/>
    </xf>
    <xf numFmtId="165" fontId="3" fillId="0" borderId="12" xfId="8" applyNumberFormat="1" applyFont="1" applyFill="1" applyBorder="1" applyAlignment="1">
      <alignment horizontal="center" vertical="center"/>
    </xf>
    <xf numFmtId="168" fontId="3" fillId="0" borderId="12" xfId="8" applyNumberFormat="1" applyFont="1" applyFill="1" applyBorder="1" applyAlignment="1">
      <alignment horizontal="center" vertical="center" wrapText="1" shrinkToFit="1"/>
    </xf>
    <xf numFmtId="168" fontId="3" fillId="0" borderId="36" xfId="8" applyNumberFormat="1" applyFont="1" applyFill="1" applyBorder="1" applyAlignment="1">
      <alignment horizontal="left" vertical="center" wrapText="1" shrinkToFit="1"/>
    </xf>
    <xf numFmtId="4" fontId="3" fillId="0" borderId="20" xfId="8" applyNumberFormat="1" applyFont="1" applyFill="1" applyBorder="1" applyAlignment="1">
      <alignment horizontal="center" vertical="center" wrapText="1" shrinkToFit="1"/>
    </xf>
    <xf numFmtId="169" fontId="3" fillId="0" borderId="20" xfId="8" applyNumberFormat="1" applyFont="1" applyFill="1" applyBorder="1" applyAlignment="1">
      <alignment horizontal="center" vertical="center" wrapText="1" shrinkToFit="1"/>
    </xf>
    <xf numFmtId="4" fontId="3" fillId="0" borderId="19" xfId="8" applyNumberFormat="1" applyFont="1" applyFill="1" applyBorder="1" applyAlignment="1">
      <alignment horizontal="left" vertical="center" wrapText="1" shrinkToFit="1"/>
    </xf>
    <xf numFmtId="173" fontId="3" fillId="0" borderId="35" xfId="8" applyNumberFormat="1" applyFont="1" applyFill="1" applyBorder="1" applyAlignment="1">
      <alignment horizontal="left" vertical="center" wrapText="1" shrinkToFit="1"/>
    </xf>
    <xf numFmtId="3" fontId="3" fillId="0" borderId="13" xfId="8" applyNumberFormat="1" applyFont="1" applyFill="1" applyBorder="1" applyAlignment="1">
      <alignment horizontal="center" vertical="center"/>
    </xf>
    <xf numFmtId="0" fontId="25" fillId="0" borderId="4" xfId="8" applyNumberFormat="1" applyFont="1" applyFill="1" applyBorder="1" applyAlignment="1">
      <alignment horizontal="left" vertical="center" wrapText="1" shrinkToFit="1"/>
    </xf>
    <xf numFmtId="0" fontId="3" fillId="0" borderId="38" xfId="8" applyNumberFormat="1" applyFont="1" applyFill="1" applyBorder="1" applyAlignment="1">
      <alignment horizontal="left" vertical="center" wrapText="1" shrinkToFit="1"/>
    </xf>
    <xf numFmtId="3" fontId="3" fillId="0" borderId="38" xfId="9" applyNumberFormat="1" applyFont="1" applyFill="1" applyBorder="1" applyAlignment="1">
      <alignment horizontal="center" vertical="center"/>
    </xf>
    <xf numFmtId="3" fontId="3" fillId="0" borderId="38" xfId="6" applyNumberFormat="1" applyFont="1" applyFill="1" applyBorder="1" applyAlignment="1">
      <alignment horizontal="center" vertical="center" wrapText="1" shrinkToFit="1"/>
    </xf>
    <xf numFmtId="174" fontId="3" fillId="0" borderId="38" xfId="6" applyNumberFormat="1" applyFont="1" applyFill="1" applyBorder="1" applyAlignment="1">
      <alignment horizontal="center" vertical="center" wrapText="1" shrinkToFit="1"/>
    </xf>
    <xf numFmtId="4" fontId="3" fillId="0" borderId="38" xfId="6" applyNumberFormat="1" applyFont="1" applyFill="1" applyBorder="1" applyAlignment="1">
      <alignment horizontal="center" vertical="center" wrapText="1" shrinkToFit="1"/>
    </xf>
    <xf numFmtId="175" fontId="3" fillId="0" borderId="40" xfId="8" applyNumberFormat="1" applyFont="1" applyFill="1" applyBorder="1" applyAlignment="1">
      <alignment horizontal="left" vertical="center" wrapText="1" shrinkToFit="1"/>
    </xf>
    <xf numFmtId="49" fontId="3" fillId="0" borderId="0" xfId="4" applyNumberFormat="1" applyFont="1" applyFill="1" applyBorder="1" applyAlignment="1">
      <alignment horizontal="center" vertical="center"/>
    </xf>
    <xf numFmtId="0" fontId="3" fillId="0" borderId="0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horizontal="center" vertical="center"/>
    </xf>
    <xf numFmtId="0" fontId="3" fillId="0" borderId="42" xfId="8" applyFont="1" applyFill="1" applyBorder="1" applyAlignment="1">
      <alignment vertical="center"/>
    </xf>
    <xf numFmtId="0" fontId="6" fillId="0" borderId="42" xfId="8" applyFont="1" applyFill="1" applyBorder="1" applyAlignment="1">
      <alignment vertical="center"/>
    </xf>
    <xf numFmtId="166" fontId="3" fillId="0" borderId="0" xfId="6" applyFont="1" applyFill="1" applyBorder="1" applyAlignment="1">
      <alignment horizontal="center" vertical="center"/>
    </xf>
    <xf numFmtId="0" fontId="26" fillId="0" borderId="0" xfId="4" applyFont="1" applyFill="1" applyAlignment="1">
      <alignment horizontal="center"/>
    </xf>
    <xf numFmtId="0" fontId="27" fillId="0" borderId="17" xfId="4" applyFont="1" applyFill="1" applyBorder="1" applyAlignment="1">
      <alignment horizontal="left" vertical="center" wrapText="1" shrinkToFit="1"/>
    </xf>
    <xf numFmtId="0" fontId="27" fillId="0" borderId="22" xfId="4" applyFont="1" applyFill="1" applyBorder="1" applyAlignment="1">
      <alignment horizontal="left" vertical="center" wrapText="1" shrinkToFit="1"/>
    </xf>
    <xf numFmtId="0" fontId="27" fillId="0" borderId="36" xfId="4" applyFont="1" applyFill="1" applyBorder="1" applyAlignment="1">
      <alignment horizontal="left" vertical="center" wrapText="1" shrinkToFit="1"/>
    </xf>
    <xf numFmtId="165" fontId="3" fillId="0" borderId="12" xfId="4" applyNumberFormat="1" applyFont="1" applyFill="1" applyBorder="1" applyAlignment="1">
      <alignment horizontal="center" vertical="center" wrapText="1" shrinkToFit="1"/>
    </xf>
    <xf numFmtId="165" fontId="3" fillId="0" borderId="20" xfId="4" applyNumberFormat="1" applyFont="1" applyFill="1" applyBorder="1" applyAlignment="1">
      <alignment horizontal="center" vertical="center" wrapText="1" shrinkToFit="1"/>
    </xf>
    <xf numFmtId="4" fontId="3" fillId="0" borderId="20" xfId="4" applyNumberFormat="1" applyFont="1" applyFill="1" applyBorder="1" applyAlignment="1">
      <alignment horizontal="center" vertical="center" wrapText="1" shrinkToFit="1"/>
    </xf>
    <xf numFmtId="168" fontId="27" fillId="0" borderId="35" xfId="8" applyNumberFormat="1" applyFont="1" applyFill="1" applyBorder="1" applyAlignment="1">
      <alignment horizontal="left" vertical="center" wrapText="1" shrinkToFit="1"/>
    </xf>
    <xf numFmtId="49" fontId="27" fillId="0" borderId="34" xfId="4" applyNumberFormat="1" applyFont="1" applyFill="1" applyBorder="1" applyAlignment="1">
      <alignment horizontal="left" vertical="center" wrapText="1" shrinkToFit="1"/>
    </xf>
    <xf numFmtId="0" fontId="27" fillId="0" borderId="13" xfId="4" applyFont="1" applyFill="1" applyBorder="1" applyAlignment="1">
      <alignment horizontal="left" vertical="center" wrapText="1" shrinkToFit="1"/>
    </xf>
    <xf numFmtId="0" fontId="27" fillId="0" borderId="35" xfId="4" applyFont="1" applyFill="1" applyBorder="1" applyAlignment="1">
      <alignment horizontal="left" vertical="center" wrapText="1" shrinkToFit="1"/>
    </xf>
    <xf numFmtId="165" fontId="3" fillId="0" borderId="13" xfId="4" applyNumberFormat="1" applyFont="1" applyFill="1" applyBorder="1" applyAlignment="1">
      <alignment horizontal="center" vertical="center" wrapText="1" shrinkToFit="1"/>
    </xf>
    <xf numFmtId="4" fontId="3" fillId="0" borderId="13" xfId="4" applyNumberFormat="1" applyFont="1" applyFill="1" applyBorder="1" applyAlignment="1">
      <alignment horizontal="center" vertical="center" wrapText="1" shrinkToFit="1"/>
    </xf>
    <xf numFmtId="49" fontId="3" fillId="0" borderId="34" xfId="4" applyNumberFormat="1" applyFont="1" applyFill="1" applyBorder="1" applyAlignment="1">
      <alignment horizontal="left" vertical="center" wrapText="1" shrinkToFit="1"/>
    </xf>
    <xf numFmtId="0" fontId="3" fillId="0" borderId="13" xfId="4" applyFont="1" applyFill="1" applyBorder="1" applyAlignment="1">
      <alignment horizontal="left" vertical="center" wrapText="1" indent="1" shrinkToFit="1"/>
    </xf>
    <xf numFmtId="0" fontId="3" fillId="0" borderId="35" xfId="4" applyFont="1" applyFill="1" applyBorder="1" applyAlignment="1">
      <alignment horizontal="left" vertical="center" wrapText="1" shrinkToFit="1"/>
    </xf>
    <xf numFmtId="165" fontId="3" fillId="0" borderId="3" xfId="6" applyNumberFormat="1" applyFont="1" applyFill="1" applyBorder="1" applyAlignment="1">
      <alignment horizontal="center" vertical="center" wrapText="1" shrinkToFit="1"/>
    </xf>
    <xf numFmtId="0" fontId="3" fillId="0" borderId="13" xfId="4" applyFont="1" applyFill="1" applyBorder="1" applyAlignment="1">
      <alignment horizontal="left" vertical="center" wrapText="1" indent="3" shrinkToFit="1"/>
    </xf>
    <xf numFmtId="4" fontId="3" fillId="0" borderId="3" xfId="6" applyNumberFormat="1" applyFont="1" applyFill="1" applyBorder="1" applyAlignment="1">
      <alignment horizontal="center" vertical="center" wrapText="1" shrinkToFit="1"/>
    </xf>
    <xf numFmtId="0" fontId="3" fillId="0" borderId="13" xfId="4" applyFont="1" applyFill="1" applyBorder="1" applyAlignment="1">
      <alignment horizontal="left" vertical="center" wrapText="1" indent="5" shrinkToFit="1"/>
    </xf>
    <xf numFmtId="0" fontId="3" fillId="0" borderId="13" xfId="4" applyFont="1" applyFill="1" applyBorder="1" applyAlignment="1">
      <alignment horizontal="left" vertical="center" wrapText="1" indent="7" shrinkToFit="1"/>
    </xf>
    <xf numFmtId="2" fontId="3" fillId="0" borderId="3" xfId="6" applyNumberFormat="1" applyFont="1" applyFill="1" applyBorder="1" applyAlignment="1">
      <alignment horizontal="center" vertical="center" wrapText="1" shrinkToFit="1"/>
    </xf>
    <xf numFmtId="165" fontId="27" fillId="0" borderId="13" xfId="4" applyNumberFormat="1" applyFont="1" applyFill="1" applyBorder="1" applyAlignment="1">
      <alignment horizontal="center" vertical="center" wrapText="1" shrinkToFit="1"/>
    </xf>
    <xf numFmtId="169" fontId="27" fillId="0" borderId="13" xfId="8" applyNumberFormat="1" applyFont="1" applyFill="1" applyBorder="1" applyAlignment="1">
      <alignment horizontal="center" vertical="center" wrapText="1" shrinkToFit="1"/>
    </xf>
    <xf numFmtId="0" fontId="3" fillId="0" borderId="35" xfId="8" applyNumberFormat="1" applyFont="1" applyFill="1" applyBorder="1" applyAlignment="1">
      <alignment horizontal="left" vertical="center" wrapText="1" shrinkToFit="1"/>
    </xf>
    <xf numFmtId="49" fontId="3" fillId="0" borderId="25" xfId="4" applyNumberFormat="1" applyFont="1" applyFill="1" applyBorder="1" applyAlignment="1">
      <alignment horizontal="left" vertical="center" wrapText="1" shrinkToFit="1"/>
    </xf>
    <xf numFmtId="0" fontId="3" fillId="0" borderId="3" xfId="4" applyFont="1" applyFill="1" applyBorder="1" applyAlignment="1">
      <alignment horizontal="left" vertical="center" wrapText="1" indent="1" shrinkToFit="1"/>
    </xf>
    <xf numFmtId="0" fontId="3" fillId="0" borderId="26" xfId="4" applyFont="1" applyFill="1" applyBorder="1" applyAlignment="1">
      <alignment horizontal="left" vertical="center" wrapText="1" shrinkToFit="1"/>
    </xf>
    <xf numFmtId="49" fontId="27" fillId="0" borderId="18" xfId="4" applyNumberFormat="1" applyFont="1" applyFill="1" applyBorder="1" applyAlignment="1">
      <alignment horizontal="left" vertical="center" wrapText="1" shrinkToFit="1"/>
    </xf>
    <xf numFmtId="0" fontId="27" fillId="0" borderId="20" xfId="4" applyFont="1" applyFill="1" applyBorder="1" applyAlignment="1">
      <alignment horizontal="left" vertical="center" wrapText="1" shrinkToFit="1"/>
    </xf>
    <xf numFmtId="0" fontId="27" fillId="0" borderId="19" xfId="4" applyFont="1" applyFill="1" applyBorder="1" applyAlignment="1">
      <alignment horizontal="left" vertical="center" wrapText="1" shrinkToFit="1"/>
    </xf>
    <xf numFmtId="176" fontId="3" fillId="0" borderId="20" xfId="8" applyNumberFormat="1" applyFont="1" applyFill="1" applyBorder="1" applyAlignment="1">
      <alignment horizontal="center" vertical="center" wrapText="1" shrinkToFit="1"/>
    </xf>
    <xf numFmtId="176" fontId="3" fillId="0" borderId="19" xfId="8" applyNumberFormat="1" applyFont="1" applyFill="1" applyBorder="1" applyAlignment="1">
      <alignment horizontal="left" vertical="center" wrapText="1" shrinkToFit="1"/>
    </xf>
    <xf numFmtId="0" fontId="27" fillId="0" borderId="13" xfId="4" applyFont="1" applyFill="1" applyBorder="1" applyAlignment="1">
      <alignment horizontal="left" vertical="center" wrapText="1" indent="1" shrinkToFit="1"/>
    </xf>
    <xf numFmtId="0" fontId="27" fillId="0" borderId="26" xfId="4" applyFont="1" applyFill="1" applyBorder="1" applyAlignment="1">
      <alignment horizontal="left" vertical="center" wrapText="1" shrinkToFit="1"/>
    </xf>
    <xf numFmtId="176" fontId="3" fillId="0" borderId="13" xfId="8" applyNumberFormat="1" applyFont="1" applyFill="1" applyBorder="1" applyAlignment="1">
      <alignment horizontal="center" vertical="center" wrapText="1" shrinkToFit="1"/>
    </xf>
    <xf numFmtId="2" fontId="3" fillId="0" borderId="13" xfId="8" applyNumberFormat="1" applyFont="1" applyFill="1" applyBorder="1" applyAlignment="1">
      <alignment horizontal="center" vertical="center"/>
    </xf>
    <xf numFmtId="49" fontId="3" fillId="0" borderId="37" xfId="4" applyNumberFormat="1" applyFont="1" applyFill="1" applyBorder="1" applyAlignment="1">
      <alignment horizontal="left" vertical="center" wrapText="1" shrinkToFit="1"/>
    </xf>
    <xf numFmtId="0" fontId="3" fillId="0" borderId="38" xfId="4" applyFont="1" applyFill="1" applyBorder="1" applyAlignment="1">
      <alignment horizontal="left" vertical="center" wrapText="1" indent="3" shrinkToFit="1"/>
    </xf>
    <xf numFmtId="0" fontId="3" fillId="0" borderId="40" xfId="4" applyFont="1" applyFill="1" applyBorder="1" applyAlignment="1">
      <alignment horizontal="left" vertical="center" wrapText="1" shrinkToFit="1"/>
    </xf>
    <xf numFmtId="2" fontId="3" fillId="0" borderId="38" xfId="8" applyNumberFormat="1" applyFont="1" applyFill="1" applyBorder="1" applyAlignment="1">
      <alignment horizontal="center" vertical="center" wrapText="1" shrinkToFit="1"/>
    </xf>
    <xf numFmtId="176" fontId="3" fillId="0" borderId="38" xfId="8" applyNumberFormat="1" applyFont="1" applyFill="1" applyBorder="1" applyAlignment="1">
      <alignment horizontal="center" vertical="center" wrapText="1" shrinkToFit="1"/>
    </xf>
    <xf numFmtId="0" fontId="2" fillId="0" borderId="0" xfId="8" applyFont="1"/>
    <xf numFmtId="0" fontId="2" fillId="0" borderId="0" xfId="8" applyFont="1" applyAlignment="1">
      <alignment horizontal="left" wrapText="1"/>
    </xf>
  </cellXfs>
  <cellStyles count="12">
    <cellStyle name="Обычный" xfId="0" builtinId="0"/>
    <cellStyle name="Обычный 2" xfId="5"/>
    <cellStyle name="Обычный 2 2" xfId="7"/>
    <cellStyle name="Обычный 3" xfId="8"/>
    <cellStyle name="Обычный 3 2" xfId="4"/>
    <cellStyle name="Обычный 4" xfId="1"/>
    <cellStyle name="Обычный 5" xfId="2"/>
    <cellStyle name="Обычный 7" xfId="3"/>
    <cellStyle name="Обычный_ФИНАНСОВЫЙ ПЛАН" xfId="10"/>
    <cellStyle name="Процентный 3" xfId="11"/>
    <cellStyle name="Финансовый 2" xfId="6"/>
    <cellStyle name="Финансовый 3" xfId="9"/>
  </cellStyles>
  <dxfs count="0"/>
  <tableStyles count="0" defaultTableStyle="TableStyleMedium2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6"/>
  <sheetViews>
    <sheetView zoomScale="90" zoomScaleNormal="90" workbookViewId="0">
      <selection activeCell="E21" sqref="E21"/>
    </sheetView>
  </sheetViews>
  <sheetFormatPr defaultColWidth="9.140625" defaultRowHeight="15.75" x14ac:dyDescent="0.25"/>
  <cols>
    <col min="1" max="1" width="11" style="5" customWidth="1"/>
    <col min="2" max="2" width="46.140625" style="5" customWidth="1"/>
    <col min="3" max="3" width="9.7109375" style="5" customWidth="1"/>
    <col min="4" max="6" width="10.28515625" style="5" customWidth="1"/>
    <col min="7" max="7" width="10.7109375" style="5" customWidth="1"/>
    <col min="8" max="8" width="6.5703125" style="5" customWidth="1"/>
    <col min="9" max="9" width="5.42578125" style="5" customWidth="1"/>
    <col min="10" max="10" width="6" style="5" customWidth="1"/>
    <col min="11" max="11" width="6.7109375" style="5" customWidth="1"/>
    <col min="12" max="12" width="5.42578125" style="5" customWidth="1"/>
    <col min="13" max="13" width="7" style="5" customWidth="1"/>
    <col min="14" max="14" width="5.42578125" style="5" customWidth="1"/>
    <col min="15" max="15" width="7.7109375" style="5" customWidth="1"/>
    <col min="16" max="16" width="9.140625" style="5" customWidth="1"/>
    <col min="17" max="17" width="5.42578125" style="5" customWidth="1"/>
    <col min="18" max="18" width="11.140625" style="5" customWidth="1"/>
    <col min="19" max="19" width="6.28515625" style="5" customWidth="1"/>
    <col min="20" max="20" width="8.140625" style="5" customWidth="1"/>
    <col min="21" max="21" width="5.140625" style="5" customWidth="1"/>
    <col min="22" max="22" width="5.28515625" style="5" customWidth="1"/>
    <col min="23" max="23" width="5.140625" style="5" customWidth="1"/>
    <col min="24" max="24" width="5.5703125" style="5" customWidth="1"/>
    <col min="25" max="25" width="6.140625" style="5" customWidth="1"/>
    <col min="26" max="26" width="6.7109375" style="5" customWidth="1"/>
    <col min="27" max="27" width="4.85546875" style="5" customWidth="1"/>
    <col min="28" max="28" width="6.28515625" style="5" customWidth="1"/>
    <col min="29" max="29" width="49.140625" style="5" customWidth="1"/>
    <col min="30" max="256" width="9.140625" style="5"/>
    <col min="257" max="257" width="8" style="5" customWidth="1"/>
    <col min="258" max="258" width="22" style="5" customWidth="1"/>
    <col min="259" max="259" width="9.7109375" style="5" customWidth="1"/>
    <col min="260" max="262" width="10.28515625" style="5" customWidth="1"/>
    <col min="263" max="263" width="10.7109375" style="5" customWidth="1"/>
    <col min="264" max="273" width="5.42578125" style="5" customWidth="1"/>
    <col min="274" max="274" width="11.140625" style="5" customWidth="1"/>
    <col min="275" max="275" width="5.140625" style="5" customWidth="1"/>
    <col min="276" max="276" width="8.140625" style="5" customWidth="1"/>
    <col min="277" max="277" width="5.140625" style="5" customWidth="1"/>
    <col min="278" max="278" width="3.7109375" style="5" customWidth="1"/>
    <col min="279" max="279" width="5.140625" style="5" customWidth="1"/>
    <col min="280" max="280" width="3.7109375" style="5" customWidth="1"/>
    <col min="281" max="281" width="5.140625" style="5" customWidth="1"/>
    <col min="282" max="282" width="5.28515625" style="5" customWidth="1"/>
    <col min="283" max="283" width="5.140625" style="5" customWidth="1"/>
    <col min="284" max="284" width="3.7109375" style="5" customWidth="1"/>
    <col min="285" max="285" width="17.7109375" style="5" customWidth="1"/>
    <col min="286" max="512" width="9.140625" style="5"/>
    <col min="513" max="513" width="8" style="5" customWidth="1"/>
    <col min="514" max="514" width="22" style="5" customWidth="1"/>
    <col min="515" max="515" width="9.7109375" style="5" customWidth="1"/>
    <col min="516" max="518" width="10.28515625" style="5" customWidth="1"/>
    <col min="519" max="519" width="10.7109375" style="5" customWidth="1"/>
    <col min="520" max="529" width="5.42578125" style="5" customWidth="1"/>
    <col min="530" max="530" width="11.140625" style="5" customWidth="1"/>
    <col min="531" max="531" width="5.140625" style="5" customWidth="1"/>
    <col min="532" max="532" width="8.140625" style="5" customWidth="1"/>
    <col min="533" max="533" width="5.140625" style="5" customWidth="1"/>
    <col min="534" max="534" width="3.7109375" style="5" customWidth="1"/>
    <col min="535" max="535" width="5.140625" style="5" customWidth="1"/>
    <col min="536" max="536" width="3.7109375" style="5" customWidth="1"/>
    <col min="537" max="537" width="5.140625" style="5" customWidth="1"/>
    <col min="538" max="538" width="5.28515625" style="5" customWidth="1"/>
    <col min="539" max="539" width="5.140625" style="5" customWidth="1"/>
    <col min="540" max="540" width="3.7109375" style="5" customWidth="1"/>
    <col min="541" max="541" width="17.7109375" style="5" customWidth="1"/>
    <col min="542" max="768" width="9.140625" style="5"/>
    <col min="769" max="769" width="8" style="5" customWidth="1"/>
    <col min="770" max="770" width="22" style="5" customWidth="1"/>
    <col min="771" max="771" width="9.7109375" style="5" customWidth="1"/>
    <col min="772" max="774" width="10.28515625" style="5" customWidth="1"/>
    <col min="775" max="775" width="10.7109375" style="5" customWidth="1"/>
    <col min="776" max="785" width="5.42578125" style="5" customWidth="1"/>
    <col min="786" max="786" width="11.140625" style="5" customWidth="1"/>
    <col min="787" max="787" width="5.140625" style="5" customWidth="1"/>
    <col min="788" max="788" width="8.140625" style="5" customWidth="1"/>
    <col min="789" max="789" width="5.140625" style="5" customWidth="1"/>
    <col min="790" max="790" width="3.7109375" style="5" customWidth="1"/>
    <col min="791" max="791" width="5.140625" style="5" customWidth="1"/>
    <col min="792" max="792" width="3.7109375" style="5" customWidth="1"/>
    <col min="793" max="793" width="5.140625" style="5" customWidth="1"/>
    <col min="794" max="794" width="5.28515625" style="5" customWidth="1"/>
    <col min="795" max="795" width="5.140625" style="5" customWidth="1"/>
    <col min="796" max="796" width="3.7109375" style="5" customWidth="1"/>
    <col min="797" max="797" width="17.7109375" style="5" customWidth="1"/>
    <col min="798" max="1024" width="9.140625" style="5"/>
    <col min="1025" max="1025" width="8" style="5" customWidth="1"/>
    <col min="1026" max="1026" width="22" style="5" customWidth="1"/>
    <col min="1027" max="1027" width="9.7109375" style="5" customWidth="1"/>
    <col min="1028" max="1030" width="10.28515625" style="5" customWidth="1"/>
    <col min="1031" max="1031" width="10.7109375" style="5" customWidth="1"/>
    <col min="1032" max="1041" width="5.42578125" style="5" customWidth="1"/>
    <col min="1042" max="1042" width="11.140625" style="5" customWidth="1"/>
    <col min="1043" max="1043" width="5.140625" style="5" customWidth="1"/>
    <col min="1044" max="1044" width="8.140625" style="5" customWidth="1"/>
    <col min="1045" max="1045" width="5.140625" style="5" customWidth="1"/>
    <col min="1046" max="1046" width="3.7109375" style="5" customWidth="1"/>
    <col min="1047" max="1047" width="5.140625" style="5" customWidth="1"/>
    <col min="1048" max="1048" width="3.7109375" style="5" customWidth="1"/>
    <col min="1049" max="1049" width="5.140625" style="5" customWidth="1"/>
    <col min="1050" max="1050" width="5.28515625" style="5" customWidth="1"/>
    <col min="1051" max="1051" width="5.140625" style="5" customWidth="1"/>
    <col min="1052" max="1052" width="3.7109375" style="5" customWidth="1"/>
    <col min="1053" max="1053" width="17.7109375" style="5" customWidth="1"/>
    <col min="1054" max="1280" width="9.140625" style="5"/>
    <col min="1281" max="1281" width="8" style="5" customWidth="1"/>
    <col min="1282" max="1282" width="22" style="5" customWidth="1"/>
    <col min="1283" max="1283" width="9.7109375" style="5" customWidth="1"/>
    <col min="1284" max="1286" width="10.28515625" style="5" customWidth="1"/>
    <col min="1287" max="1287" width="10.7109375" style="5" customWidth="1"/>
    <col min="1288" max="1297" width="5.42578125" style="5" customWidth="1"/>
    <col min="1298" max="1298" width="11.140625" style="5" customWidth="1"/>
    <col min="1299" max="1299" width="5.140625" style="5" customWidth="1"/>
    <col min="1300" max="1300" width="8.140625" style="5" customWidth="1"/>
    <col min="1301" max="1301" width="5.140625" style="5" customWidth="1"/>
    <col min="1302" max="1302" width="3.7109375" style="5" customWidth="1"/>
    <col min="1303" max="1303" width="5.140625" style="5" customWidth="1"/>
    <col min="1304" max="1304" width="3.7109375" style="5" customWidth="1"/>
    <col min="1305" max="1305" width="5.140625" style="5" customWidth="1"/>
    <col min="1306" max="1306" width="5.28515625" style="5" customWidth="1"/>
    <col min="1307" max="1307" width="5.140625" style="5" customWidth="1"/>
    <col min="1308" max="1308" width="3.7109375" style="5" customWidth="1"/>
    <col min="1309" max="1309" width="17.7109375" style="5" customWidth="1"/>
    <col min="1310" max="1536" width="9.140625" style="5"/>
    <col min="1537" max="1537" width="8" style="5" customWidth="1"/>
    <col min="1538" max="1538" width="22" style="5" customWidth="1"/>
    <col min="1539" max="1539" width="9.7109375" style="5" customWidth="1"/>
    <col min="1540" max="1542" width="10.28515625" style="5" customWidth="1"/>
    <col min="1543" max="1543" width="10.7109375" style="5" customWidth="1"/>
    <col min="1544" max="1553" width="5.42578125" style="5" customWidth="1"/>
    <col min="1554" max="1554" width="11.140625" style="5" customWidth="1"/>
    <col min="1555" max="1555" width="5.140625" style="5" customWidth="1"/>
    <col min="1556" max="1556" width="8.140625" style="5" customWidth="1"/>
    <col min="1557" max="1557" width="5.140625" style="5" customWidth="1"/>
    <col min="1558" max="1558" width="3.7109375" style="5" customWidth="1"/>
    <col min="1559" max="1559" width="5.140625" style="5" customWidth="1"/>
    <col min="1560" max="1560" width="3.7109375" style="5" customWidth="1"/>
    <col min="1561" max="1561" width="5.140625" style="5" customWidth="1"/>
    <col min="1562" max="1562" width="5.28515625" style="5" customWidth="1"/>
    <col min="1563" max="1563" width="5.140625" style="5" customWidth="1"/>
    <col min="1564" max="1564" width="3.7109375" style="5" customWidth="1"/>
    <col min="1565" max="1565" width="17.7109375" style="5" customWidth="1"/>
    <col min="1566" max="1792" width="9.140625" style="5"/>
    <col min="1793" max="1793" width="8" style="5" customWidth="1"/>
    <col min="1794" max="1794" width="22" style="5" customWidth="1"/>
    <col min="1795" max="1795" width="9.7109375" style="5" customWidth="1"/>
    <col min="1796" max="1798" width="10.28515625" style="5" customWidth="1"/>
    <col min="1799" max="1799" width="10.7109375" style="5" customWidth="1"/>
    <col min="1800" max="1809" width="5.42578125" style="5" customWidth="1"/>
    <col min="1810" max="1810" width="11.140625" style="5" customWidth="1"/>
    <col min="1811" max="1811" width="5.140625" style="5" customWidth="1"/>
    <col min="1812" max="1812" width="8.140625" style="5" customWidth="1"/>
    <col min="1813" max="1813" width="5.140625" style="5" customWidth="1"/>
    <col min="1814" max="1814" width="3.7109375" style="5" customWidth="1"/>
    <col min="1815" max="1815" width="5.140625" style="5" customWidth="1"/>
    <col min="1816" max="1816" width="3.7109375" style="5" customWidth="1"/>
    <col min="1817" max="1817" width="5.140625" style="5" customWidth="1"/>
    <col min="1818" max="1818" width="5.28515625" style="5" customWidth="1"/>
    <col min="1819" max="1819" width="5.140625" style="5" customWidth="1"/>
    <col min="1820" max="1820" width="3.7109375" style="5" customWidth="1"/>
    <col min="1821" max="1821" width="17.7109375" style="5" customWidth="1"/>
    <col min="1822" max="2048" width="9.140625" style="5"/>
    <col min="2049" max="2049" width="8" style="5" customWidth="1"/>
    <col min="2050" max="2050" width="22" style="5" customWidth="1"/>
    <col min="2051" max="2051" width="9.7109375" style="5" customWidth="1"/>
    <col min="2052" max="2054" width="10.28515625" style="5" customWidth="1"/>
    <col min="2055" max="2055" width="10.7109375" style="5" customWidth="1"/>
    <col min="2056" max="2065" width="5.42578125" style="5" customWidth="1"/>
    <col min="2066" max="2066" width="11.140625" style="5" customWidth="1"/>
    <col min="2067" max="2067" width="5.140625" style="5" customWidth="1"/>
    <col min="2068" max="2068" width="8.140625" style="5" customWidth="1"/>
    <col min="2069" max="2069" width="5.140625" style="5" customWidth="1"/>
    <col min="2070" max="2070" width="3.7109375" style="5" customWidth="1"/>
    <col min="2071" max="2071" width="5.140625" style="5" customWidth="1"/>
    <col min="2072" max="2072" width="3.7109375" style="5" customWidth="1"/>
    <col min="2073" max="2073" width="5.140625" style="5" customWidth="1"/>
    <col min="2074" max="2074" width="5.28515625" style="5" customWidth="1"/>
    <col min="2075" max="2075" width="5.140625" style="5" customWidth="1"/>
    <col min="2076" max="2076" width="3.7109375" style="5" customWidth="1"/>
    <col min="2077" max="2077" width="17.7109375" style="5" customWidth="1"/>
    <col min="2078" max="2304" width="9.140625" style="5"/>
    <col min="2305" max="2305" width="8" style="5" customWidth="1"/>
    <col min="2306" max="2306" width="22" style="5" customWidth="1"/>
    <col min="2307" max="2307" width="9.7109375" style="5" customWidth="1"/>
    <col min="2308" max="2310" width="10.28515625" style="5" customWidth="1"/>
    <col min="2311" max="2311" width="10.7109375" style="5" customWidth="1"/>
    <col min="2312" max="2321" width="5.42578125" style="5" customWidth="1"/>
    <col min="2322" max="2322" width="11.140625" style="5" customWidth="1"/>
    <col min="2323" max="2323" width="5.140625" style="5" customWidth="1"/>
    <col min="2324" max="2324" width="8.140625" style="5" customWidth="1"/>
    <col min="2325" max="2325" width="5.140625" style="5" customWidth="1"/>
    <col min="2326" max="2326" width="3.7109375" style="5" customWidth="1"/>
    <col min="2327" max="2327" width="5.140625" style="5" customWidth="1"/>
    <col min="2328" max="2328" width="3.7109375" style="5" customWidth="1"/>
    <col min="2329" max="2329" width="5.140625" style="5" customWidth="1"/>
    <col min="2330" max="2330" width="5.28515625" style="5" customWidth="1"/>
    <col min="2331" max="2331" width="5.140625" style="5" customWidth="1"/>
    <col min="2332" max="2332" width="3.7109375" style="5" customWidth="1"/>
    <col min="2333" max="2333" width="17.7109375" style="5" customWidth="1"/>
    <col min="2334" max="2560" width="9.140625" style="5"/>
    <col min="2561" max="2561" width="8" style="5" customWidth="1"/>
    <col min="2562" max="2562" width="22" style="5" customWidth="1"/>
    <col min="2563" max="2563" width="9.7109375" style="5" customWidth="1"/>
    <col min="2564" max="2566" width="10.28515625" style="5" customWidth="1"/>
    <col min="2567" max="2567" width="10.7109375" style="5" customWidth="1"/>
    <col min="2568" max="2577" width="5.42578125" style="5" customWidth="1"/>
    <col min="2578" max="2578" width="11.140625" style="5" customWidth="1"/>
    <col min="2579" max="2579" width="5.140625" style="5" customWidth="1"/>
    <col min="2580" max="2580" width="8.140625" style="5" customWidth="1"/>
    <col min="2581" max="2581" width="5.140625" style="5" customWidth="1"/>
    <col min="2582" max="2582" width="3.7109375" style="5" customWidth="1"/>
    <col min="2583" max="2583" width="5.140625" style="5" customWidth="1"/>
    <col min="2584" max="2584" width="3.7109375" style="5" customWidth="1"/>
    <col min="2585" max="2585" width="5.140625" style="5" customWidth="1"/>
    <col min="2586" max="2586" width="5.28515625" style="5" customWidth="1"/>
    <col min="2587" max="2587" width="5.140625" style="5" customWidth="1"/>
    <col min="2588" max="2588" width="3.7109375" style="5" customWidth="1"/>
    <col min="2589" max="2589" width="17.7109375" style="5" customWidth="1"/>
    <col min="2590" max="2816" width="9.140625" style="5"/>
    <col min="2817" max="2817" width="8" style="5" customWidth="1"/>
    <col min="2818" max="2818" width="22" style="5" customWidth="1"/>
    <col min="2819" max="2819" width="9.7109375" style="5" customWidth="1"/>
    <col min="2820" max="2822" width="10.28515625" style="5" customWidth="1"/>
    <col min="2823" max="2823" width="10.7109375" style="5" customWidth="1"/>
    <col min="2824" max="2833" width="5.42578125" style="5" customWidth="1"/>
    <col min="2834" max="2834" width="11.140625" style="5" customWidth="1"/>
    <col min="2835" max="2835" width="5.140625" style="5" customWidth="1"/>
    <col min="2836" max="2836" width="8.140625" style="5" customWidth="1"/>
    <col min="2837" max="2837" width="5.140625" style="5" customWidth="1"/>
    <col min="2838" max="2838" width="3.7109375" style="5" customWidth="1"/>
    <col min="2839" max="2839" width="5.140625" style="5" customWidth="1"/>
    <col min="2840" max="2840" width="3.7109375" style="5" customWidth="1"/>
    <col min="2841" max="2841" width="5.140625" style="5" customWidth="1"/>
    <col min="2842" max="2842" width="5.28515625" style="5" customWidth="1"/>
    <col min="2843" max="2843" width="5.140625" style="5" customWidth="1"/>
    <col min="2844" max="2844" width="3.7109375" style="5" customWidth="1"/>
    <col min="2845" max="2845" width="17.7109375" style="5" customWidth="1"/>
    <col min="2846" max="3072" width="9.140625" style="5"/>
    <col min="3073" max="3073" width="8" style="5" customWidth="1"/>
    <col min="3074" max="3074" width="22" style="5" customWidth="1"/>
    <col min="3075" max="3075" width="9.7109375" style="5" customWidth="1"/>
    <col min="3076" max="3078" width="10.28515625" style="5" customWidth="1"/>
    <col min="3079" max="3079" width="10.7109375" style="5" customWidth="1"/>
    <col min="3080" max="3089" width="5.42578125" style="5" customWidth="1"/>
    <col min="3090" max="3090" width="11.140625" style="5" customWidth="1"/>
    <col min="3091" max="3091" width="5.140625" style="5" customWidth="1"/>
    <col min="3092" max="3092" width="8.140625" style="5" customWidth="1"/>
    <col min="3093" max="3093" width="5.140625" style="5" customWidth="1"/>
    <col min="3094" max="3094" width="3.7109375" style="5" customWidth="1"/>
    <col min="3095" max="3095" width="5.140625" style="5" customWidth="1"/>
    <col min="3096" max="3096" width="3.7109375" style="5" customWidth="1"/>
    <col min="3097" max="3097" width="5.140625" style="5" customWidth="1"/>
    <col min="3098" max="3098" width="5.28515625" style="5" customWidth="1"/>
    <col min="3099" max="3099" width="5.140625" style="5" customWidth="1"/>
    <col min="3100" max="3100" width="3.7109375" style="5" customWidth="1"/>
    <col min="3101" max="3101" width="17.7109375" style="5" customWidth="1"/>
    <col min="3102" max="3328" width="9.140625" style="5"/>
    <col min="3329" max="3329" width="8" style="5" customWidth="1"/>
    <col min="3330" max="3330" width="22" style="5" customWidth="1"/>
    <col min="3331" max="3331" width="9.7109375" style="5" customWidth="1"/>
    <col min="3332" max="3334" width="10.28515625" style="5" customWidth="1"/>
    <col min="3335" max="3335" width="10.7109375" style="5" customWidth="1"/>
    <col min="3336" max="3345" width="5.42578125" style="5" customWidth="1"/>
    <col min="3346" max="3346" width="11.140625" style="5" customWidth="1"/>
    <col min="3347" max="3347" width="5.140625" style="5" customWidth="1"/>
    <col min="3348" max="3348" width="8.140625" style="5" customWidth="1"/>
    <col min="3349" max="3349" width="5.140625" style="5" customWidth="1"/>
    <col min="3350" max="3350" width="3.7109375" style="5" customWidth="1"/>
    <col min="3351" max="3351" width="5.140625" style="5" customWidth="1"/>
    <col min="3352" max="3352" width="3.7109375" style="5" customWidth="1"/>
    <col min="3353" max="3353" width="5.140625" style="5" customWidth="1"/>
    <col min="3354" max="3354" width="5.28515625" style="5" customWidth="1"/>
    <col min="3355" max="3355" width="5.140625" style="5" customWidth="1"/>
    <col min="3356" max="3356" width="3.7109375" style="5" customWidth="1"/>
    <col min="3357" max="3357" width="17.7109375" style="5" customWidth="1"/>
    <col min="3358" max="3584" width="9.140625" style="5"/>
    <col min="3585" max="3585" width="8" style="5" customWidth="1"/>
    <col min="3586" max="3586" width="22" style="5" customWidth="1"/>
    <col min="3587" max="3587" width="9.7109375" style="5" customWidth="1"/>
    <col min="3588" max="3590" width="10.28515625" style="5" customWidth="1"/>
    <col min="3591" max="3591" width="10.7109375" style="5" customWidth="1"/>
    <col min="3592" max="3601" width="5.42578125" style="5" customWidth="1"/>
    <col min="3602" max="3602" width="11.140625" style="5" customWidth="1"/>
    <col min="3603" max="3603" width="5.140625" style="5" customWidth="1"/>
    <col min="3604" max="3604" width="8.140625" style="5" customWidth="1"/>
    <col min="3605" max="3605" width="5.140625" style="5" customWidth="1"/>
    <col min="3606" max="3606" width="3.7109375" style="5" customWidth="1"/>
    <col min="3607" max="3607" width="5.140625" style="5" customWidth="1"/>
    <col min="3608" max="3608" width="3.7109375" style="5" customWidth="1"/>
    <col min="3609" max="3609" width="5.140625" style="5" customWidth="1"/>
    <col min="3610" max="3610" width="5.28515625" style="5" customWidth="1"/>
    <col min="3611" max="3611" width="5.140625" style="5" customWidth="1"/>
    <col min="3612" max="3612" width="3.7109375" style="5" customWidth="1"/>
    <col min="3613" max="3613" width="17.7109375" style="5" customWidth="1"/>
    <col min="3614" max="3840" width="9.140625" style="5"/>
    <col min="3841" max="3841" width="8" style="5" customWidth="1"/>
    <col min="3842" max="3842" width="22" style="5" customWidth="1"/>
    <col min="3843" max="3843" width="9.7109375" style="5" customWidth="1"/>
    <col min="3844" max="3846" width="10.28515625" style="5" customWidth="1"/>
    <col min="3847" max="3847" width="10.7109375" style="5" customWidth="1"/>
    <col min="3848" max="3857" width="5.42578125" style="5" customWidth="1"/>
    <col min="3858" max="3858" width="11.140625" style="5" customWidth="1"/>
    <col min="3859" max="3859" width="5.140625" style="5" customWidth="1"/>
    <col min="3860" max="3860" width="8.140625" style="5" customWidth="1"/>
    <col min="3861" max="3861" width="5.140625" style="5" customWidth="1"/>
    <col min="3862" max="3862" width="3.7109375" style="5" customWidth="1"/>
    <col min="3863" max="3863" width="5.140625" style="5" customWidth="1"/>
    <col min="3864" max="3864" width="3.7109375" style="5" customWidth="1"/>
    <col min="3865" max="3865" width="5.140625" style="5" customWidth="1"/>
    <col min="3866" max="3866" width="5.28515625" style="5" customWidth="1"/>
    <col min="3867" max="3867" width="5.140625" style="5" customWidth="1"/>
    <col min="3868" max="3868" width="3.7109375" style="5" customWidth="1"/>
    <col min="3869" max="3869" width="17.7109375" style="5" customWidth="1"/>
    <col min="3870" max="4096" width="9.140625" style="5"/>
    <col min="4097" max="4097" width="8" style="5" customWidth="1"/>
    <col min="4098" max="4098" width="22" style="5" customWidth="1"/>
    <col min="4099" max="4099" width="9.7109375" style="5" customWidth="1"/>
    <col min="4100" max="4102" width="10.28515625" style="5" customWidth="1"/>
    <col min="4103" max="4103" width="10.7109375" style="5" customWidth="1"/>
    <col min="4104" max="4113" width="5.42578125" style="5" customWidth="1"/>
    <col min="4114" max="4114" width="11.140625" style="5" customWidth="1"/>
    <col min="4115" max="4115" width="5.140625" style="5" customWidth="1"/>
    <col min="4116" max="4116" width="8.140625" style="5" customWidth="1"/>
    <col min="4117" max="4117" width="5.140625" style="5" customWidth="1"/>
    <col min="4118" max="4118" width="3.7109375" style="5" customWidth="1"/>
    <col min="4119" max="4119" width="5.140625" style="5" customWidth="1"/>
    <col min="4120" max="4120" width="3.7109375" style="5" customWidth="1"/>
    <col min="4121" max="4121" width="5.140625" style="5" customWidth="1"/>
    <col min="4122" max="4122" width="5.28515625" style="5" customWidth="1"/>
    <col min="4123" max="4123" width="5.140625" style="5" customWidth="1"/>
    <col min="4124" max="4124" width="3.7109375" style="5" customWidth="1"/>
    <col min="4125" max="4125" width="17.7109375" style="5" customWidth="1"/>
    <col min="4126" max="4352" width="9.140625" style="5"/>
    <col min="4353" max="4353" width="8" style="5" customWidth="1"/>
    <col min="4354" max="4354" width="22" style="5" customWidth="1"/>
    <col min="4355" max="4355" width="9.7109375" style="5" customWidth="1"/>
    <col min="4356" max="4358" width="10.28515625" style="5" customWidth="1"/>
    <col min="4359" max="4359" width="10.7109375" style="5" customWidth="1"/>
    <col min="4360" max="4369" width="5.42578125" style="5" customWidth="1"/>
    <col min="4370" max="4370" width="11.140625" style="5" customWidth="1"/>
    <col min="4371" max="4371" width="5.140625" style="5" customWidth="1"/>
    <col min="4372" max="4372" width="8.140625" style="5" customWidth="1"/>
    <col min="4373" max="4373" width="5.140625" style="5" customWidth="1"/>
    <col min="4374" max="4374" width="3.7109375" style="5" customWidth="1"/>
    <col min="4375" max="4375" width="5.140625" style="5" customWidth="1"/>
    <col min="4376" max="4376" width="3.7109375" style="5" customWidth="1"/>
    <col min="4377" max="4377" width="5.140625" style="5" customWidth="1"/>
    <col min="4378" max="4378" width="5.28515625" style="5" customWidth="1"/>
    <col min="4379" max="4379" width="5.140625" style="5" customWidth="1"/>
    <col min="4380" max="4380" width="3.7109375" style="5" customWidth="1"/>
    <col min="4381" max="4381" width="17.7109375" style="5" customWidth="1"/>
    <col min="4382" max="4608" width="9.140625" style="5"/>
    <col min="4609" max="4609" width="8" style="5" customWidth="1"/>
    <col min="4610" max="4610" width="22" style="5" customWidth="1"/>
    <col min="4611" max="4611" width="9.7109375" style="5" customWidth="1"/>
    <col min="4612" max="4614" width="10.28515625" style="5" customWidth="1"/>
    <col min="4615" max="4615" width="10.7109375" style="5" customWidth="1"/>
    <col min="4616" max="4625" width="5.42578125" style="5" customWidth="1"/>
    <col min="4626" max="4626" width="11.140625" style="5" customWidth="1"/>
    <col min="4627" max="4627" width="5.140625" style="5" customWidth="1"/>
    <col min="4628" max="4628" width="8.140625" style="5" customWidth="1"/>
    <col min="4629" max="4629" width="5.140625" style="5" customWidth="1"/>
    <col min="4630" max="4630" width="3.7109375" style="5" customWidth="1"/>
    <col min="4631" max="4631" width="5.140625" style="5" customWidth="1"/>
    <col min="4632" max="4632" width="3.7109375" style="5" customWidth="1"/>
    <col min="4633" max="4633" width="5.140625" style="5" customWidth="1"/>
    <col min="4634" max="4634" width="5.28515625" style="5" customWidth="1"/>
    <col min="4635" max="4635" width="5.140625" style="5" customWidth="1"/>
    <col min="4636" max="4636" width="3.7109375" style="5" customWidth="1"/>
    <col min="4637" max="4637" width="17.7109375" style="5" customWidth="1"/>
    <col min="4638" max="4864" width="9.140625" style="5"/>
    <col min="4865" max="4865" width="8" style="5" customWidth="1"/>
    <col min="4866" max="4866" width="22" style="5" customWidth="1"/>
    <col min="4867" max="4867" width="9.7109375" style="5" customWidth="1"/>
    <col min="4868" max="4870" width="10.28515625" style="5" customWidth="1"/>
    <col min="4871" max="4871" width="10.7109375" style="5" customWidth="1"/>
    <col min="4872" max="4881" width="5.42578125" style="5" customWidth="1"/>
    <col min="4882" max="4882" width="11.140625" style="5" customWidth="1"/>
    <col min="4883" max="4883" width="5.140625" style="5" customWidth="1"/>
    <col min="4884" max="4884" width="8.140625" style="5" customWidth="1"/>
    <col min="4885" max="4885" width="5.140625" style="5" customWidth="1"/>
    <col min="4886" max="4886" width="3.7109375" style="5" customWidth="1"/>
    <col min="4887" max="4887" width="5.140625" style="5" customWidth="1"/>
    <col min="4888" max="4888" width="3.7109375" style="5" customWidth="1"/>
    <col min="4889" max="4889" width="5.140625" style="5" customWidth="1"/>
    <col min="4890" max="4890" width="5.28515625" style="5" customWidth="1"/>
    <col min="4891" max="4891" width="5.140625" style="5" customWidth="1"/>
    <col min="4892" max="4892" width="3.7109375" style="5" customWidth="1"/>
    <col min="4893" max="4893" width="17.7109375" style="5" customWidth="1"/>
    <col min="4894" max="5120" width="9.140625" style="5"/>
    <col min="5121" max="5121" width="8" style="5" customWidth="1"/>
    <col min="5122" max="5122" width="22" style="5" customWidth="1"/>
    <col min="5123" max="5123" width="9.7109375" style="5" customWidth="1"/>
    <col min="5124" max="5126" width="10.28515625" style="5" customWidth="1"/>
    <col min="5127" max="5127" width="10.7109375" style="5" customWidth="1"/>
    <col min="5128" max="5137" width="5.42578125" style="5" customWidth="1"/>
    <col min="5138" max="5138" width="11.140625" style="5" customWidth="1"/>
    <col min="5139" max="5139" width="5.140625" style="5" customWidth="1"/>
    <col min="5140" max="5140" width="8.140625" style="5" customWidth="1"/>
    <col min="5141" max="5141" width="5.140625" style="5" customWidth="1"/>
    <col min="5142" max="5142" width="3.7109375" style="5" customWidth="1"/>
    <col min="5143" max="5143" width="5.140625" style="5" customWidth="1"/>
    <col min="5144" max="5144" width="3.7109375" style="5" customWidth="1"/>
    <col min="5145" max="5145" width="5.140625" style="5" customWidth="1"/>
    <col min="5146" max="5146" width="5.28515625" style="5" customWidth="1"/>
    <col min="5147" max="5147" width="5.140625" style="5" customWidth="1"/>
    <col min="5148" max="5148" width="3.7109375" style="5" customWidth="1"/>
    <col min="5149" max="5149" width="17.7109375" style="5" customWidth="1"/>
    <col min="5150" max="5376" width="9.140625" style="5"/>
    <col min="5377" max="5377" width="8" style="5" customWidth="1"/>
    <col min="5378" max="5378" width="22" style="5" customWidth="1"/>
    <col min="5379" max="5379" width="9.7109375" style="5" customWidth="1"/>
    <col min="5380" max="5382" width="10.28515625" style="5" customWidth="1"/>
    <col min="5383" max="5383" width="10.7109375" style="5" customWidth="1"/>
    <col min="5384" max="5393" width="5.42578125" style="5" customWidth="1"/>
    <col min="5394" max="5394" width="11.140625" style="5" customWidth="1"/>
    <col min="5395" max="5395" width="5.140625" style="5" customWidth="1"/>
    <col min="5396" max="5396" width="8.140625" style="5" customWidth="1"/>
    <col min="5397" max="5397" width="5.140625" style="5" customWidth="1"/>
    <col min="5398" max="5398" width="3.7109375" style="5" customWidth="1"/>
    <col min="5399" max="5399" width="5.140625" style="5" customWidth="1"/>
    <col min="5400" max="5400" width="3.7109375" style="5" customWidth="1"/>
    <col min="5401" max="5401" width="5.140625" style="5" customWidth="1"/>
    <col min="5402" max="5402" width="5.28515625" style="5" customWidth="1"/>
    <col min="5403" max="5403" width="5.140625" style="5" customWidth="1"/>
    <col min="5404" max="5404" width="3.7109375" style="5" customWidth="1"/>
    <col min="5405" max="5405" width="17.7109375" style="5" customWidth="1"/>
    <col min="5406" max="5632" width="9.140625" style="5"/>
    <col min="5633" max="5633" width="8" style="5" customWidth="1"/>
    <col min="5634" max="5634" width="22" style="5" customWidth="1"/>
    <col min="5635" max="5635" width="9.7109375" style="5" customWidth="1"/>
    <col min="5636" max="5638" width="10.28515625" style="5" customWidth="1"/>
    <col min="5639" max="5639" width="10.7109375" style="5" customWidth="1"/>
    <col min="5640" max="5649" width="5.42578125" style="5" customWidth="1"/>
    <col min="5650" max="5650" width="11.140625" style="5" customWidth="1"/>
    <col min="5651" max="5651" width="5.140625" style="5" customWidth="1"/>
    <col min="5652" max="5652" width="8.140625" style="5" customWidth="1"/>
    <col min="5653" max="5653" width="5.140625" style="5" customWidth="1"/>
    <col min="5654" max="5654" width="3.7109375" style="5" customWidth="1"/>
    <col min="5655" max="5655" width="5.140625" style="5" customWidth="1"/>
    <col min="5656" max="5656" width="3.7109375" style="5" customWidth="1"/>
    <col min="5657" max="5657" width="5.140625" style="5" customWidth="1"/>
    <col min="5658" max="5658" width="5.28515625" style="5" customWidth="1"/>
    <col min="5659" max="5659" width="5.140625" style="5" customWidth="1"/>
    <col min="5660" max="5660" width="3.7109375" style="5" customWidth="1"/>
    <col min="5661" max="5661" width="17.7109375" style="5" customWidth="1"/>
    <col min="5662" max="5888" width="9.140625" style="5"/>
    <col min="5889" max="5889" width="8" style="5" customWidth="1"/>
    <col min="5890" max="5890" width="22" style="5" customWidth="1"/>
    <col min="5891" max="5891" width="9.7109375" style="5" customWidth="1"/>
    <col min="5892" max="5894" width="10.28515625" style="5" customWidth="1"/>
    <col min="5895" max="5895" width="10.7109375" style="5" customWidth="1"/>
    <col min="5896" max="5905" width="5.42578125" style="5" customWidth="1"/>
    <col min="5906" max="5906" width="11.140625" style="5" customWidth="1"/>
    <col min="5907" max="5907" width="5.140625" style="5" customWidth="1"/>
    <col min="5908" max="5908" width="8.140625" style="5" customWidth="1"/>
    <col min="5909" max="5909" width="5.140625" style="5" customWidth="1"/>
    <col min="5910" max="5910" width="3.7109375" style="5" customWidth="1"/>
    <col min="5911" max="5911" width="5.140625" style="5" customWidth="1"/>
    <col min="5912" max="5912" width="3.7109375" style="5" customWidth="1"/>
    <col min="5913" max="5913" width="5.140625" style="5" customWidth="1"/>
    <col min="5914" max="5914" width="5.28515625" style="5" customWidth="1"/>
    <col min="5915" max="5915" width="5.140625" style="5" customWidth="1"/>
    <col min="5916" max="5916" width="3.7109375" style="5" customWidth="1"/>
    <col min="5917" max="5917" width="17.7109375" style="5" customWidth="1"/>
    <col min="5918" max="6144" width="9.140625" style="5"/>
    <col min="6145" max="6145" width="8" style="5" customWidth="1"/>
    <col min="6146" max="6146" width="22" style="5" customWidth="1"/>
    <col min="6147" max="6147" width="9.7109375" style="5" customWidth="1"/>
    <col min="6148" max="6150" width="10.28515625" style="5" customWidth="1"/>
    <col min="6151" max="6151" width="10.7109375" style="5" customWidth="1"/>
    <col min="6152" max="6161" width="5.42578125" style="5" customWidth="1"/>
    <col min="6162" max="6162" width="11.140625" style="5" customWidth="1"/>
    <col min="6163" max="6163" width="5.140625" style="5" customWidth="1"/>
    <col min="6164" max="6164" width="8.140625" style="5" customWidth="1"/>
    <col min="6165" max="6165" width="5.140625" style="5" customWidth="1"/>
    <col min="6166" max="6166" width="3.7109375" style="5" customWidth="1"/>
    <col min="6167" max="6167" width="5.140625" style="5" customWidth="1"/>
    <col min="6168" max="6168" width="3.7109375" style="5" customWidth="1"/>
    <col min="6169" max="6169" width="5.140625" style="5" customWidth="1"/>
    <col min="6170" max="6170" width="5.28515625" style="5" customWidth="1"/>
    <col min="6171" max="6171" width="5.140625" style="5" customWidth="1"/>
    <col min="6172" max="6172" width="3.7109375" style="5" customWidth="1"/>
    <col min="6173" max="6173" width="17.7109375" style="5" customWidth="1"/>
    <col min="6174" max="6400" width="9.140625" style="5"/>
    <col min="6401" max="6401" width="8" style="5" customWidth="1"/>
    <col min="6402" max="6402" width="22" style="5" customWidth="1"/>
    <col min="6403" max="6403" width="9.7109375" style="5" customWidth="1"/>
    <col min="6404" max="6406" width="10.28515625" style="5" customWidth="1"/>
    <col min="6407" max="6407" width="10.7109375" style="5" customWidth="1"/>
    <col min="6408" max="6417" width="5.42578125" style="5" customWidth="1"/>
    <col min="6418" max="6418" width="11.140625" style="5" customWidth="1"/>
    <col min="6419" max="6419" width="5.140625" style="5" customWidth="1"/>
    <col min="6420" max="6420" width="8.140625" style="5" customWidth="1"/>
    <col min="6421" max="6421" width="5.140625" style="5" customWidth="1"/>
    <col min="6422" max="6422" width="3.7109375" style="5" customWidth="1"/>
    <col min="6423" max="6423" width="5.140625" style="5" customWidth="1"/>
    <col min="6424" max="6424" width="3.7109375" style="5" customWidth="1"/>
    <col min="6425" max="6425" width="5.140625" style="5" customWidth="1"/>
    <col min="6426" max="6426" width="5.28515625" style="5" customWidth="1"/>
    <col min="6427" max="6427" width="5.140625" style="5" customWidth="1"/>
    <col min="6428" max="6428" width="3.7109375" style="5" customWidth="1"/>
    <col min="6429" max="6429" width="17.7109375" style="5" customWidth="1"/>
    <col min="6430" max="6656" width="9.140625" style="5"/>
    <col min="6657" max="6657" width="8" style="5" customWidth="1"/>
    <col min="6658" max="6658" width="22" style="5" customWidth="1"/>
    <col min="6659" max="6659" width="9.7109375" style="5" customWidth="1"/>
    <col min="6660" max="6662" width="10.28515625" style="5" customWidth="1"/>
    <col min="6663" max="6663" width="10.7109375" style="5" customWidth="1"/>
    <col min="6664" max="6673" width="5.42578125" style="5" customWidth="1"/>
    <col min="6674" max="6674" width="11.140625" style="5" customWidth="1"/>
    <col min="6675" max="6675" width="5.140625" style="5" customWidth="1"/>
    <col min="6676" max="6676" width="8.140625" style="5" customWidth="1"/>
    <col min="6677" max="6677" width="5.140625" style="5" customWidth="1"/>
    <col min="6678" max="6678" width="3.7109375" style="5" customWidth="1"/>
    <col min="6679" max="6679" width="5.140625" style="5" customWidth="1"/>
    <col min="6680" max="6680" width="3.7109375" style="5" customWidth="1"/>
    <col min="6681" max="6681" width="5.140625" style="5" customWidth="1"/>
    <col min="6682" max="6682" width="5.28515625" style="5" customWidth="1"/>
    <col min="6683" max="6683" width="5.140625" style="5" customWidth="1"/>
    <col min="6684" max="6684" width="3.7109375" style="5" customWidth="1"/>
    <col min="6685" max="6685" width="17.7109375" style="5" customWidth="1"/>
    <col min="6686" max="6912" width="9.140625" style="5"/>
    <col min="6913" max="6913" width="8" style="5" customWidth="1"/>
    <col min="6914" max="6914" width="22" style="5" customWidth="1"/>
    <col min="6915" max="6915" width="9.7109375" style="5" customWidth="1"/>
    <col min="6916" max="6918" width="10.28515625" style="5" customWidth="1"/>
    <col min="6919" max="6919" width="10.7109375" style="5" customWidth="1"/>
    <col min="6920" max="6929" width="5.42578125" style="5" customWidth="1"/>
    <col min="6930" max="6930" width="11.140625" style="5" customWidth="1"/>
    <col min="6931" max="6931" width="5.140625" style="5" customWidth="1"/>
    <col min="6932" max="6932" width="8.140625" style="5" customWidth="1"/>
    <col min="6933" max="6933" width="5.140625" style="5" customWidth="1"/>
    <col min="6934" max="6934" width="3.7109375" style="5" customWidth="1"/>
    <col min="6935" max="6935" width="5.140625" style="5" customWidth="1"/>
    <col min="6936" max="6936" width="3.7109375" style="5" customWidth="1"/>
    <col min="6937" max="6937" width="5.140625" style="5" customWidth="1"/>
    <col min="6938" max="6938" width="5.28515625" style="5" customWidth="1"/>
    <col min="6939" max="6939" width="5.140625" style="5" customWidth="1"/>
    <col min="6940" max="6940" width="3.7109375" style="5" customWidth="1"/>
    <col min="6941" max="6941" width="17.7109375" style="5" customWidth="1"/>
    <col min="6942" max="7168" width="9.140625" style="5"/>
    <col min="7169" max="7169" width="8" style="5" customWidth="1"/>
    <col min="7170" max="7170" width="22" style="5" customWidth="1"/>
    <col min="7171" max="7171" width="9.7109375" style="5" customWidth="1"/>
    <col min="7172" max="7174" width="10.28515625" style="5" customWidth="1"/>
    <col min="7175" max="7175" width="10.7109375" style="5" customWidth="1"/>
    <col min="7176" max="7185" width="5.42578125" style="5" customWidth="1"/>
    <col min="7186" max="7186" width="11.140625" style="5" customWidth="1"/>
    <col min="7187" max="7187" width="5.140625" style="5" customWidth="1"/>
    <col min="7188" max="7188" width="8.140625" style="5" customWidth="1"/>
    <col min="7189" max="7189" width="5.140625" style="5" customWidth="1"/>
    <col min="7190" max="7190" width="3.7109375" style="5" customWidth="1"/>
    <col min="7191" max="7191" width="5.140625" style="5" customWidth="1"/>
    <col min="7192" max="7192" width="3.7109375" style="5" customWidth="1"/>
    <col min="7193" max="7193" width="5.140625" style="5" customWidth="1"/>
    <col min="7194" max="7194" width="5.28515625" style="5" customWidth="1"/>
    <col min="7195" max="7195" width="5.140625" style="5" customWidth="1"/>
    <col min="7196" max="7196" width="3.7109375" style="5" customWidth="1"/>
    <col min="7197" max="7197" width="17.7109375" style="5" customWidth="1"/>
    <col min="7198" max="7424" width="9.140625" style="5"/>
    <col min="7425" max="7425" width="8" style="5" customWidth="1"/>
    <col min="7426" max="7426" width="22" style="5" customWidth="1"/>
    <col min="7427" max="7427" width="9.7109375" style="5" customWidth="1"/>
    <col min="7428" max="7430" width="10.28515625" style="5" customWidth="1"/>
    <col min="7431" max="7431" width="10.7109375" style="5" customWidth="1"/>
    <col min="7432" max="7441" width="5.42578125" style="5" customWidth="1"/>
    <col min="7442" max="7442" width="11.140625" style="5" customWidth="1"/>
    <col min="7443" max="7443" width="5.140625" style="5" customWidth="1"/>
    <col min="7444" max="7444" width="8.140625" style="5" customWidth="1"/>
    <col min="7445" max="7445" width="5.140625" style="5" customWidth="1"/>
    <col min="7446" max="7446" width="3.7109375" style="5" customWidth="1"/>
    <col min="7447" max="7447" width="5.140625" style="5" customWidth="1"/>
    <col min="7448" max="7448" width="3.7109375" style="5" customWidth="1"/>
    <col min="7449" max="7449" width="5.140625" style="5" customWidth="1"/>
    <col min="7450" max="7450" width="5.28515625" style="5" customWidth="1"/>
    <col min="7451" max="7451" width="5.140625" style="5" customWidth="1"/>
    <col min="7452" max="7452" width="3.7109375" style="5" customWidth="1"/>
    <col min="7453" max="7453" width="17.7109375" style="5" customWidth="1"/>
    <col min="7454" max="7680" width="9.140625" style="5"/>
    <col min="7681" max="7681" width="8" style="5" customWidth="1"/>
    <col min="7682" max="7682" width="22" style="5" customWidth="1"/>
    <col min="7683" max="7683" width="9.7109375" style="5" customWidth="1"/>
    <col min="7684" max="7686" width="10.28515625" style="5" customWidth="1"/>
    <col min="7687" max="7687" width="10.7109375" style="5" customWidth="1"/>
    <col min="7688" max="7697" width="5.42578125" style="5" customWidth="1"/>
    <col min="7698" max="7698" width="11.140625" style="5" customWidth="1"/>
    <col min="7699" max="7699" width="5.140625" style="5" customWidth="1"/>
    <col min="7700" max="7700" width="8.140625" style="5" customWidth="1"/>
    <col min="7701" max="7701" width="5.140625" style="5" customWidth="1"/>
    <col min="7702" max="7702" width="3.7109375" style="5" customWidth="1"/>
    <col min="7703" max="7703" width="5.140625" style="5" customWidth="1"/>
    <col min="7704" max="7704" width="3.7109375" style="5" customWidth="1"/>
    <col min="7705" max="7705" width="5.140625" style="5" customWidth="1"/>
    <col min="7706" max="7706" width="5.28515625" style="5" customWidth="1"/>
    <col min="7707" max="7707" width="5.140625" style="5" customWidth="1"/>
    <col min="7708" max="7708" width="3.7109375" style="5" customWidth="1"/>
    <col min="7709" max="7709" width="17.7109375" style="5" customWidth="1"/>
    <col min="7710" max="7936" width="9.140625" style="5"/>
    <col min="7937" max="7937" width="8" style="5" customWidth="1"/>
    <col min="7938" max="7938" width="22" style="5" customWidth="1"/>
    <col min="7939" max="7939" width="9.7109375" style="5" customWidth="1"/>
    <col min="7940" max="7942" width="10.28515625" style="5" customWidth="1"/>
    <col min="7943" max="7943" width="10.7109375" style="5" customWidth="1"/>
    <col min="7944" max="7953" width="5.42578125" style="5" customWidth="1"/>
    <col min="7954" max="7954" width="11.140625" style="5" customWidth="1"/>
    <col min="7955" max="7955" width="5.140625" style="5" customWidth="1"/>
    <col min="7956" max="7956" width="8.140625" style="5" customWidth="1"/>
    <col min="7957" max="7957" width="5.140625" style="5" customWidth="1"/>
    <col min="7958" max="7958" width="3.7109375" style="5" customWidth="1"/>
    <col min="7959" max="7959" width="5.140625" style="5" customWidth="1"/>
    <col min="7960" max="7960" width="3.7109375" style="5" customWidth="1"/>
    <col min="7961" max="7961" width="5.140625" style="5" customWidth="1"/>
    <col min="7962" max="7962" width="5.28515625" style="5" customWidth="1"/>
    <col min="7963" max="7963" width="5.140625" style="5" customWidth="1"/>
    <col min="7964" max="7964" width="3.7109375" style="5" customWidth="1"/>
    <col min="7965" max="7965" width="17.7109375" style="5" customWidth="1"/>
    <col min="7966" max="8192" width="9.140625" style="5"/>
    <col min="8193" max="8193" width="8" style="5" customWidth="1"/>
    <col min="8194" max="8194" width="22" style="5" customWidth="1"/>
    <col min="8195" max="8195" width="9.7109375" style="5" customWidth="1"/>
    <col min="8196" max="8198" width="10.28515625" style="5" customWidth="1"/>
    <col min="8199" max="8199" width="10.7109375" style="5" customWidth="1"/>
    <col min="8200" max="8209" width="5.42578125" style="5" customWidth="1"/>
    <col min="8210" max="8210" width="11.140625" style="5" customWidth="1"/>
    <col min="8211" max="8211" width="5.140625" style="5" customWidth="1"/>
    <col min="8212" max="8212" width="8.140625" style="5" customWidth="1"/>
    <col min="8213" max="8213" width="5.140625" style="5" customWidth="1"/>
    <col min="8214" max="8214" width="3.7109375" style="5" customWidth="1"/>
    <col min="8215" max="8215" width="5.140625" style="5" customWidth="1"/>
    <col min="8216" max="8216" width="3.7109375" style="5" customWidth="1"/>
    <col min="8217" max="8217" width="5.140625" style="5" customWidth="1"/>
    <col min="8218" max="8218" width="5.28515625" style="5" customWidth="1"/>
    <col min="8219" max="8219" width="5.140625" style="5" customWidth="1"/>
    <col min="8220" max="8220" width="3.7109375" style="5" customWidth="1"/>
    <col min="8221" max="8221" width="17.7109375" style="5" customWidth="1"/>
    <col min="8222" max="8448" width="9.140625" style="5"/>
    <col min="8449" max="8449" width="8" style="5" customWidth="1"/>
    <col min="8450" max="8450" width="22" style="5" customWidth="1"/>
    <col min="8451" max="8451" width="9.7109375" style="5" customWidth="1"/>
    <col min="8452" max="8454" width="10.28515625" style="5" customWidth="1"/>
    <col min="8455" max="8455" width="10.7109375" style="5" customWidth="1"/>
    <col min="8456" max="8465" width="5.42578125" style="5" customWidth="1"/>
    <col min="8466" max="8466" width="11.140625" style="5" customWidth="1"/>
    <col min="8467" max="8467" width="5.140625" style="5" customWidth="1"/>
    <col min="8468" max="8468" width="8.140625" style="5" customWidth="1"/>
    <col min="8469" max="8469" width="5.140625" style="5" customWidth="1"/>
    <col min="8470" max="8470" width="3.7109375" style="5" customWidth="1"/>
    <col min="8471" max="8471" width="5.140625" style="5" customWidth="1"/>
    <col min="8472" max="8472" width="3.7109375" style="5" customWidth="1"/>
    <col min="8473" max="8473" width="5.140625" style="5" customWidth="1"/>
    <col min="8474" max="8474" width="5.28515625" style="5" customWidth="1"/>
    <col min="8475" max="8475" width="5.140625" style="5" customWidth="1"/>
    <col min="8476" max="8476" width="3.7109375" style="5" customWidth="1"/>
    <col min="8477" max="8477" width="17.7109375" style="5" customWidth="1"/>
    <col min="8478" max="8704" width="9.140625" style="5"/>
    <col min="8705" max="8705" width="8" style="5" customWidth="1"/>
    <col min="8706" max="8706" width="22" style="5" customWidth="1"/>
    <col min="8707" max="8707" width="9.7109375" style="5" customWidth="1"/>
    <col min="8708" max="8710" width="10.28515625" style="5" customWidth="1"/>
    <col min="8711" max="8711" width="10.7109375" style="5" customWidth="1"/>
    <col min="8712" max="8721" width="5.42578125" style="5" customWidth="1"/>
    <col min="8722" max="8722" width="11.140625" style="5" customWidth="1"/>
    <col min="8723" max="8723" width="5.140625" style="5" customWidth="1"/>
    <col min="8724" max="8724" width="8.140625" style="5" customWidth="1"/>
    <col min="8725" max="8725" width="5.140625" style="5" customWidth="1"/>
    <col min="8726" max="8726" width="3.7109375" style="5" customWidth="1"/>
    <col min="8727" max="8727" width="5.140625" style="5" customWidth="1"/>
    <col min="8728" max="8728" width="3.7109375" style="5" customWidth="1"/>
    <col min="8729" max="8729" width="5.140625" style="5" customWidth="1"/>
    <col min="8730" max="8730" width="5.28515625" style="5" customWidth="1"/>
    <col min="8731" max="8731" width="5.140625" style="5" customWidth="1"/>
    <col min="8732" max="8732" width="3.7109375" style="5" customWidth="1"/>
    <col min="8733" max="8733" width="17.7109375" style="5" customWidth="1"/>
    <col min="8734" max="8960" width="9.140625" style="5"/>
    <col min="8961" max="8961" width="8" style="5" customWidth="1"/>
    <col min="8962" max="8962" width="22" style="5" customWidth="1"/>
    <col min="8963" max="8963" width="9.7109375" style="5" customWidth="1"/>
    <col min="8964" max="8966" width="10.28515625" style="5" customWidth="1"/>
    <col min="8967" max="8967" width="10.7109375" style="5" customWidth="1"/>
    <col min="8968" max="8977" width="5.42578125" style="5" customWidth="1"/>
    <col min="8978" max="8978" width="11.140625" style="5" customWidth="1"/>
    <col min="8979" max="8979" width="5.140625" style="5" customWidth="1"/>
    <col min="8980" max="8980" width="8.140625" style="5" customWidth="1"/>
    <col min="8981" max="8981" width="5.140625" style="5" customWidth="1"/>
    <col min="8982" max="8982" width="3.7109375" style="5" customWidth="1"/>
    <col min="8983" max="8983" width="5.140625" style="5" customWidth="1"/>
    <col min="8984" max="8984" width="3.7109375" style="5" customWidth="1"/>
    <col min="8985" max="8985" width="5.140625" style="5" customWidth="1"/>
    <col min="8986" max="8986" width="5.28515625" style="5" customWidth="1"/>
    <col min="8987" max="8987" width="5.140625" style="5" customWidth="1"/>
    <col min="8988" max="8988" width="3.7109375" style="5" customWidth="1"/>
    <col min="8989" max="8989" width="17.7109375" style="5" customWidth="1"/>
    <col min="8990" max="9216" width="9.140625" style="5"/>
    <col min="9217" max="9217" width="8" style="5" customWidth="1"/>
    <col min="9218" max="9218" width="22" style="5" customWidth="1"/>
    <col min="9219" max="9219" width="9.7109375" style="5" customWidth="1"/>
    <col min="9220" max="9222" width="10.28515625" style="5" customWidth="1"/>
    <col min="9223" max="9223" width="10.7109375" style="5" customWidth="1"/>
    <col min="9224" max="9233" width="5.42578125" style="5" customWidth="1"/>
    <col min="9234" max="9234" width="11.140625" style="5" customWidth="1"/>
    <col min="9235" max="9235" width="5.140625" style="5" customWidth="1"/>
    <col min="9236" max="9236" width="8.140625" style="5" customWidth="1"/>
    <col min="9237" max="9237" width="5.140625" style="5" customWidth="1"/>
    <col min="9238" max="9238" width="3.7109375" style="5" customWidth="1"/>
    <col min="9239" max="9239" width="5.140625" style="5" customWidth="1"/>
    <col min="9240" max="9240" width="3.7109375" style="5" customWidth="1"/>
    <col min="9241" max="9241" width="5.140625" style="5" customWidth="1"/>
    <col min="9242" max="9242" width="5.28515625" style="5" customWidth="1"/>
    <col min="9243" max="9243" width="5.140625" style="5" customWidth="1"/>
    <col min="9244" max="9244" width="3.7109375" style="5" customWidth="1"/>
    <col min="9245" max="9245" width="17.7109375" style="5" customWidth="1"/>
    <col min="9246" max="9472" width="9.140625" style="5"/>
    <col min="9473" max="9473" width="8" style="5" customWidth="1"/>
    <col min="9474" max="9474" width="22" style="5" customWidth="1"/>
    <col min="9475" max="9475" width="9.7109375" style="5" customWidth="1"/>
    <col min="9476" max="9478" width="10.28515625" style="5" customWidth="1"/>
    <col min="9479" max="9479" width="10.7109375" style="5" customWidth="1"/>
    <col min="9480" max="9489" width="5.42578125" style="5" customWidth="1"/>
    <col min="9490" max="9490" width="11.140625" style="5" customWidth="1"/>
    <col min="9491" max="9491" width="5.140625" style="5" customWidth="1"/>
    <col min="9492" max="9492" width="8.140625" style="5" customWidth="1"/>
    <col min="9493" max="9493" width="5.140625" style="5" customWidth="1"/>
    <col min="9494" max="9494" width="3.7109375" style="5" customWidth="1"/>
    <col min="9495" max="9495" width="5.140625" style="5" customWidth="1"/>
    <col min="9496" max="9496" width="3.7109375" style="5" customWidth="1"/>
    <col min="9497" max="9497" width="5.140625" style="5" customWidth="1"/>
    <col min="9498" max="9498" width="5.28515625" style="5" customWidth="1"/>
    <col min="9499" max="9499" width="5.140625" style="5" customWidth="1"/>
    <col min="9500" max="9500" width="3.7109375" style="5" customWidth="1"/>
    <col min="9501" max="9501" width="17.7109375" style="5" customWidth="1"/>
    <col min="9502" max="9728" width="9.140625" style="5"/>
    <col min="9729" max="9729" width="8" style="5" customWidth="1"/>
    <col min="9730" max="9730" width="22" style="5" customWidth="1"/>
    <col min="9731" max="9731" width="9.7109375" style="5" customWidth="1"/>
    <col min="9732" max="9734" width="10.28515625" style="5" customWidth="1"/>
    <col min="9735" max="9735" width="10.7109375" style="5" customWidth="1"/>
    <col min="9736" max="9745" width="5.42578125" style="5" customWidth="1"/>
    <col min="9746" max="9746" width="11.140625" style="5" customWidth="1"/>
    <col min="9747" max="9747" width="5.140625" style="5" customWidth="1"/>
    <col min="9748" max="9748" width="8.140625" style="5" customWidth="1"/>
    <col min="9749" max="9749" width="5.140625" style="5" customWidth="1"/>
    <col min="9750" max="9750" width="3.7109375" style="5" customWidth="1"/>
    <col min="9751" max="9751" width="5.140625" style="5" customWidth="1"/>
    <col min="9752" max="9752" width="3.7109375" style="5" customWidth="1"/>
    <col min="9753" max="9753" width="5.140625" style="5" customWidth="1"/>
    <col min="9754" max="9754" width="5.28515625" style="5" customWidth="1"/>
    <col min="9755" max="9755" width="5.140625" style="5" customWidth="1"/>
    <col min="9756" max="9756" width="3.7109375" style="5" customWidth="1"/>
    <col min="9757" max="9757" width="17.7109375" style="5" customWidth="1"/>
    <col min="9758" max="9984" width="9.140625" style="5"/>
    <col min="9985" max="9985" width="8" style="5" customWidth="1"/>
    <col min="9986" max="9986" width="22" style="5" customWidth="1"/>
    <col min="9987" max="9987" width="9.7109375" style="5" customWidth="1"/>
    <col min="9988" max="9990" width="10.28515625" style="5" customWidth="1"/>
    <col min="9991" max="9991" width="10.7109375" style="5" customWidth="1"/>
    <col min="9992" max="10001" width="5.42578125" style="5" customWidth="1"/>
    <col min="10002" max="10002" width="11.140625" style="5" customWidth="1"/>
    <col min="10003" max="10003" width="5.140625" style="5" customWidth="1"/>
    <col min="10004" max="10004" width="8.140625" style="5" customWidth="1"/>
    <col min="10005" max="10005" width="5.140625" style="5" customWidth="1"/>
    <col min="10006" max="10006" width="3.7109375" style="5" customWidth="1"/>
    <col min="10007" max="10007" width="5.140625" style="5" customWidth="1"/>
    <col min="10008" max="10008" width="3.7109375" style="5" customWidth="1"/>
    <col min="10009" max="10009" width="5.140625" style="5" customWidth="1"/>
    <col min="10010" max="10010" width="5.28515625" style="5" customWidth="1"/>
    <col min="10011" max="10011" width="5.140625" style="5" customWidth="1"/>
    <col min="10012" max="10012" width="3.7109375" style="5" customWidth="1"/>
    <col min="10013" max="10013" width="17.7109375" style="5" customWidth="1"/>
    <col min="10014" max="10240" width="9.140625" style="5"/>
    <col min="10241" max="10241" width="8" style="5" customWidth="1"/>
    <col min="10242" max="10242" width="22" style="5" customWidth="1"/>
    <col min="10243" max="10243" width="9.7109375" style="5" customWidth="1"/>
    <col min="10244" max="10246" width="10.28515625" style="5" customWidth="1"/>
    <col min="10247" max="10247" width="10.7109375" style="5" customWidth="1"/>
    <col min="10248" max="10257" width="5.42578125" style="5" customWidth="1"/>
    <col min="10258" max="10258" width="11.140625" style="5" customWidth="1"/>
    <col min="10259" max="10259" width="5.140625" style="5" customWidth="1"/>
    <col min="10260" max="10260" width="8.140625" style="5" customWidth="1"/>
    <col min="10261" max="10261" width="5.140625" style="5" customWidth="1"/>
    <col min="10262" max="10262" width="3.7109375" style="5" customWidth="1"/>
    <col min="10263" max="10263" width="5.140625" style="5" customWidth="1"/>
    <col min="10264" max="10264" width="3.7109375" style="5" customWidth="1"/>
    <col min="10265" max="10265" width="5.140625" style="5" customWidth="1"/>
    <col min="10266" max="10266" width="5.28515625" style="5" customWidth="1"/>
    <col min="10267" max="10267" width="5.140625" style="5" customWidth="1"/>
    <col min="10268" max="10268" width="3.7109375" style="5" customWidth="1"/>
    <col min="10269" max="10269" width="17.7109375" style="5" customWidth="1"/>
    <col min="10270" max="10496" width="9.140625" style="5"/>
    <col min="10497" max="10497" width="8" style="5" customWidth="1"/>
    <col min="10498" max="10498" width="22" style="5" customWidth="1"/>
    <col min="10499" max="10499" width="9.7109375" style="5" customWidth="1"/>
    <col min="10500" max="10502" width="10.28515625" style="5" customWidth="1"/>
    <col min="10503" max="10503" width="10.7109375" style="5" customWidth="1"/>
    <col min="10504" max="10513" width="5.42578125" style="5" customWidth="1"/>
    <col min="10514" max="10514" width="11.140625" style="5" customWidth="1"/>
    <col min="10515" max="10515" width="5.140625" style="5" customWidth="1"/>
    <col min="10516" max="10516" width="8.140625" style="5" customWidth="1"/>
    <col min="10517" max="10517" width="5.140625" style="5" customWidth="1"/>
    <col min="10518" max="10518" width="3.7109375" style="5" customWidth="1"/>
    <col min="10519" max="10519" width="5.140625" style="5" customWidth="1"/>
    <col min="10520" max="10520" width="3.7109375" style="5" customWidth="1"/>
    <col min="10521" max="10521" width="5.140625" style="5" customWidth="1"/>
    <col min="10522" max="10522" width="5.28515625" style="5" customWidth="1"/>
    <col min="10523" max="10523" width="5.140625" style="5" customWidth="1"/>
    <col min="10524" max="10524" width="3.7109375" style="5" customWidth="1"/>
    <col min="10525" max="10525" width="17.7109375" style="5" customWidth="1"/>
    <col min="10526" max="10752" width="9.140625" style="5"/>
    <col min="10753" max="10753" width="8" style="5" customWidth="1"/>
    <col min="10754" max="10754" width="22" style="5" customWidth="1"/>
    <col min="10755" max="10755" width="9.7109375" style="5" customWidth="1"/>
    <col min="10756" max="10758" width="10.28515625" style="5" customWidth="1"/>
    <col min="10759" max="10759" width="10.7109375" style="5" customWidth="1"/>
    <col min="10760" max="10769" width="5.42578125" style="5" customWidth="1"/>
    <col min="10770" max="10770" width="11.140625" style="5" customWidth="1"/>
    <col min="10771" max="10771" width="5.140625" style="5" customWidth="1"/>
    <col min="10772" max="10772" width="8.140625" style="5" customWidth="1"/>
    <col min="10773" max="10773" width="5.140625" style="5" customWidth="1"/>
    <col min="10774" max="10774" width="3.7109375" style="5" customWidth="1"/>
    <col min="10775" max="10775" width="5.140625" style="5" customWidth="1"/>
    <col min="10776" max="10776" width="3.7109375" style="5" customWidth="1"/>
    <col min="10777" max="10777" width="5.140625" style="5" customWidth="1"/>
    <col min="10778" max="10778" width="5.28515625" style="5" customWidth="1"/>
    <col min="10779" max="10779" width="5.140625" style="5" customWidth="1"/>
    <col min="10780" max="10780" width="3.7109375" style="5" customWidth="1"/>
    <col min="10781" max="10781" width="17.7109375" style="5" customWidth="1"/>
    <col min="10782" max="11008" width="9.140625" style="5"/>
    <col min="11009" max="11009" width="8" style="5" customWidth="1"/>
    <col min="11010" max="11010" width="22" style="5" customWidth="1"/>
    <col min="11011" max="11011" width="9.7109375" style="5" customWidth="1"/>
    <col min="11012" max="11014" width="10.28515625" style="5" customWidth="1"/>
    <col min="11015" max="11015" width="10.7109375" style="5" customWidth="1"/>
    <col min="11016" max="11025" width="5.42578125" style="5" customWidth="1"/>
    <col min="11026" max="11026" width="11.140625" style="5" customWidth="1"/>
    <col min="11027" max="11027" width="5.140625" style="5" customWidth="1"/>
    <col min="11028" max="11028" width="8.140625" style="5" customWidth="1"/>
    <col min="11029" max="11029" width="5.140625" style="5" customWidth="1"/>
    <col min="11030" max="11030" width="3.7109375" style="5" customWidth="1"/>
    <col min="11031" max="11031" width="5.140625" style="5" customWidth="1"/>
    <col min="11032" max="11032" width="3.7109375" style="5" customWidth="1"/>
    <col min="11033" max="11033" width="5.140625" style="5" customWidth="1"/>
    <col min="11034" max="11034" width="5.28515625" style="5" customWidth="1"/>
    <col min="11035" max="11035" width="5.140625" style="5" customWidth="1"/>
    <col min="11036" max="11036" width="3.7109375" style="5" customWidth="1"/>
    <col min="11037" max="11037" width="17.7109375" style="5" customWidth="1"/>
    <col min="11038" max="11264" width="9.140625" style="5"/>
    <col min="11265" max="11265" width="8" style="5" customWidth="1"/>
    <col min="11266" max="11266" width="22" style="5" customWidth="1"/>
    <col min="11267" max="11267" width="9.7109375" style="5" customWidth="1"/>
    <col min="11268" max="11270" width="10.28515625" style="5" customWidth="1"/>
    <col min="11271" max="11271" width="10.7109375" style="5" customWidth="1"/>
    <col min="11272" max="11281" width="5.42578125" style="5" customWidth="1"/>
    <col min="11282" max="11282" width="11.140625" style="5" customWidth="1"/>
    <col min="11283" max="11283" width="5.140625" style="5" customWidth="1"/>
    <col min="11284" max="11284" width="8.140625" style="5" customWidth="1"/>
    <col min="11285" max="11285" width="5.140625" style="5" customWidth="1"/>
    <col min="11286" max="11286" width="3.7109375" style="5" customWidth="1"/>
    <col min="11287" max="11287" width="5.140625" style="5" customWidth="1"/>
    <col min="11288" max="11288" width="3.7109375" style="5" customWidth="1"/>
    <col min="11289" max="11289" width="5.140625" style="5" customWidth="1"/>
    <col min="11290" max="11290" width="5.28515625" style="5" customWidth="1"/>
    <col min="11291" max="11291" width="5.140625" style="5" customWidth="1"/>
    <col min="11292" max="11292" width="3.7109375" style="5" customWidth="1"/>
    <col min="11293" max="11293" width="17.7109375" style="5" customWidth="1"/>
    <col min="11294" max="11520" width="9.140625" style="5"/>
    <col min="11521" max="11521" width="8" style="5" customWidth="1"/>
    <col min="11522" max="11522" width="22" style="5" customWidth="1"/>
    <col min="11523" max="11523" width="9.7109375" style="5" customWidth="1"/>
    <col min="11524" max="11526" width="10.28515625" style="5" customWidth="1"/>
    <col min="11527" max="11527" width="10.7109375" style="5" customWidth="1"/>
    <col min="11528" max="11537" width="5.42578125" style="5" customWidth="1"/>
    <col min="11538" max="11538" width="11.140625" style="5" customWidth="1"/>
    <col min="11539" max="11539" width="5.140625" style="5" customWidth="1"/>
    <col min="11540" max="11540" width="8.140625" style="5" customWidth="1"/>
    <col min="11541" max="11541" width="5.140625" style="5" customWidth="1"/>
    <col min="11542" max="11542" width="3.7109375" style="5" customWidth="1"/>
    <col min="11543" max="11543" width="5.140625" style="5" customWidth="1"/>
    <col min="11544" max="11544" width="3.7109375" style="5" customWidth="1"/>
    <col min="11545" max="11545" width="5.140625" style="5" customWidth="1"/>
    <col min="11546" max="11546" width="5.28515625" style="5" customWidth="1"/>
    <col min="11547" max="11547" width="5.140625" style="5" customWidth="1"/>
    <col min="11548" max="11548" width="3.7109375" style="5" customWidth="1"/>
    <col min="11549" max="11549" width="17.7109375" style="5" customWidth="1"/>
    <col min="11550" max="11776" width="9.140625" style="5"/>
    <col min="11777" max="11777" width="8" style="5" customWidth="1"/>
    <col min="11778" max="11778" width="22" style="5" customWidth="1"/>
    <col min="11779" max="11779" width="9.7109375" style="5" customWidth="1"/>
    <col min="11780" max="11782" width="10.28515625" style="5" customWidth="1"/>
    <col min="11783" max="11783" width="10.7109375" style="5" customWidth="1"/>
    <col min="11784" max="11793" width="5.42578125" style="5" customWidth="1"/>
    <col min="11794" max="11794" width="11.140625" style="5" customWidth="1"/>
    <col min="11795" max="11795" width="5.140625" style="5" customWidth="1"/>
    <col min="11796" max="11796" width="8.140625" style="5" customWidth="1"/>
    <col min="11797" max="11797" width="5.140625" style="5" customWidth="1"/>
    <col min="11798" max="11798" width="3.7109375" style="5" customWidth="1"/>
    <col min="11799" max="11799" width="5.140625" style="5" customWidth="1"/>
    <col min="11800" max="11800" width="3.7109375" style="5" customWidth="1"/>
    <col min="11801" max="11801" width="5.140625" style="5" customWidth="1"/>
    <col min="11802" max="11802" width="5.28515625" style="5" customWidth="1"/>
    <col min="11803" max="11803" width="5.140625" style="5" customWidth="1"/>
    <col min="11804" max="11804" width="3.7109375" style="5" customWidth="1"/>
    <col min="11805" max="11805" width="17.7109375" style="5" customWidth="1"/>
    <col min="11806" max="12032" width="9.140625" style="5"/>
    <col min="12033" max="12033" width="8" style="5" customWidth="1"/>
    <col min="12034" max="12034" width="22" style="5" customWidth="1"/>
    <col min="12035" max="12035" width="9.7109375" style="5" customWidth="1"/>
    <col min="12036" max="12038" width="10.28515625" style="5" customWidth="1"/>
    <col min="12039" max="12039" width="10.7109375" style="5" customWidth="1"/>
    <col min="12040" max="12049" width="5.42578125" style="5" customWidth="1"/>
    <col min="12050" max="12050" width="11.140625" style="5" customWidth="1"/>
    <col min="12051" max="12051" width="5.140625" style="5" customWidth="1"/>
    <col min="12052" max="12052" width="8.140625" style="5" customWidth="1"/>
    <col min="12053" max="12053" width="5.140625" style="5" customWidth="1"/>
    <col min="12054" max="12054" width="3.7109375" style="5" customWidth="1"/>
    <col min="12055" max="12055" width="5.140625" style="5" customWidth="1"/>
    <col min="12056" max="12056" width="3.7109375" style="5" customWidth="1"/>
    <col min="12057" max="12057" width="5.140625" style="5" customWidth="1"/>
    <col min="12058" max="12058" width="5.28515625" style="5" customWidth="1"/>
    <col min="12059" max="12059" width="5.140625" style="5" customWidth="1"/>
    <col min="12060" max="12060" width="3.7109375" style="5" customWidth="1"/>
    <col min="12061" max="12061" width="17.7109375" style="5" customWidth="1"/>
    <col min="12062" max="12288" width="9.140625" style="5"/>
    <col min="12289" max="12289" width="8" style="5" customWidth="1"/>
    <col min="12290" max="12290" width="22" style="5" customWidth="1"/>
    <col min="12291" max="12291" width="9.7109375" style="5" customWidth="1"/>
    <col min="12292" max="12294" width="10.28515625" style="5" customWidth="1"/>
    <col min="12295" max="12295" width="10.7109375" style="5" customWidth="1"/>
    <col min="12296" max="12305" width="5.42578125" style="5" customWidth="1"/>
    <col min="12306" max="12306" width="11.140625" style="5" customWidth="1"/>
    <col min="12307" max="12307" width="5.140625" style="5" customWidth="1"/>
    <col min="12308" max="12308" width="8.140625" style="5" customWidth="1"/>
    <col min="12309" max="12309" width="5.140625" style="5" customWidth="1"/>
    <col min="12310" max="12310" width="3.7109375" style="5" customWidth="1"/>
    <col min="12311" max="12311" width="5.140625" style="5" customWidth="1"/>
    <col min="12312" max="12312" width="3.7109375" style="5" customWidth="1"/>
    <col min="12313" max="12313" width="5.140625" style="5" customWidth="1"/>
    <col min="12314" max="12314" width="5.28515625" style="5" customWidth="1"/>
    <col min="12315" max="12315" width="5.140625" style="5" customWidth="1"/>
    <col min="12316" max="12316" width="3.7109375" style="5" customWidth="1"/>
    <col min="12317" max="12317" width="17.7109375" style="5" customWidth="1"/>
    <col min="12318" max="12544" width="9.140625" style="5"/>
    <col min="12545" max="12545" width="8" style="5" customWidth="1"/>
    <col min="12546" max="12546" width="22" style="5" customWidth="1"/>
    <col min="12547" max="12547" width="9.7109375" style="5" customWidth="1"/>
    <col min="12548" max="12550" width="10.28515625" style="5" customWidth="1"/>
    <col min="12551" max="12551" width="10.7109375" style="5" customWidth="1"/>
    <col min="12552" max="12561" width="5.42578125" style="5" customWidth="1"/>
    <col min="12562" max="12562" width="11.140625" style="5" customWidth="1"/>
    <col min="12563" max="12563" width="5.140625" style="5" customWidth="1"/>
    <col min="12564" max="12564" width="8.140625" style="5" customWidth="1"/>
    <col min="12565" max="12565" width="5.140625" style="5" customWidth="1"/>
    <col min="12566" max="12566" width="3.7109375" style="5" customWidth="1"/>
    <col min="12567" max="12567" width="5.140625" style="5" customWidth="1"/>
    <col min="12568" max="12568" width="3.7109375" style="5" customWidth="1"/>
    <col min="12569" max="12569" width="5.140625" style="5" customWidth="1"/>
    <col min="12570" max="12570" width="5.28515625" style="5" customWidth="1"/>
    <col min="12571" max="12571" width="5.140625" style="5" customWidth="1"/>
    <col min="12572" max="12572" width="3.7109375" style="5" customWidth="1"/>
    <col min="12573" max="12573" width="17.7109375" style="5" customWidth="1"/>
    <col min="12574" max="12800" width="9.140625" style="5"/>
    <col min="12801" max="12801" width="8" style="5" customWidth="1"/>
    <col min="12802" max="12802" width="22" style="5" customWidth="1"/>
    <col min="12803" max="12803" width="9.7109375" style="5" customWidth="1"/>
    <col min="12804" max="12806" width="10.28515625" style="5" customWidth="1"/>
    <col min="12807" max="12807" width="10.7109375" style="5" customWidth="1"/>
    <col min="12808" max="12817" width="5.42578125" style="5" customWidth="1"/>
    <col min="12818" max="12818" width="11.140625" style="5" customWidth="1"/>
    <col min="12819" max="12819" width="5.140625" style="5" customWidth="1"/>
    <col min="12820" max="12820" width="8.140625" style="5" customWidth="1"/>
    <col min="12821" max="12821" width="5.140625" style="5" customWidth="1"/>
    <col min="12822" max="12822" width="3.7109375" style="5" customWidth="1"/>
    <col min="12823" max="12823" width="5.140625" style="5" customWidth="1"/>
    <col min="12824" max="12824" width="3.7109375" style="5" customWidth="1"/>
    <col min="12825" max="12825" width="5.140625" style="5" customWidth="1"/>
    <col min="12826" max="12826" width="5.28515625" style="5" customWidth="1"/>
    <col min="12827" max="12827" width="5.140625" style="5" customWidth="1"/>
    <col min="12828" max="12828" width="3.7109375" style="5" customWidth="1"/>
    <col min="12829" max="12829" width="17.7109375" style="5" customWidth="1"/>
    <col min="12830" max="13056" width="9.140625" style="5"/>
    <col min="13057" max="13057" width="8" style="5" customWidth="1"/>
    <col min="13058" max="13058" width="22" style="5" customWidth="1"/>
    <col min="13059" max="13059" width="9.7109375" style="5" customWidth="1"/>
    <col min="13060" max="13062" width="10.28515625" style="5" customWidth="1"/>
    <col min="13063" max="13063" width="10.7109375" style="5" customWidth="1"/>
    <col min="13064" max="13073" width="5.42578125" style="5" customWidth="1"/>
    <col min="13074" max="13074" width="11.140625" style="5" customWidth="1"/>
    <col min="13075" max="13075" width="5.140625" style="5" customWidth="1"/>
    <col min="13076" max="13076" width="8.140625" style="5" customWidth="1"/>
    <col min="13077" max="13077" width="5.140625" style="5" customWidth="1"/>
    <col min="13078" max="13078" width="3.7109375" style="5" customWidth="1"/>
    <col min="13079" max="13079" width="5.140625" style="5" customWidth="1"/>
    <col min="13080" max="13080" width="3.7109375" style="5" customWidth="1"/>
    <col min="13081" max="13081" width="5.140625" style="5" customWidth="1"/>
    <col min="13082" max="13082" width="5.28515625" style="5" customWidth="1"/>
    <col min="13083" max="13083" width="5.140625" style="5" customWidth="1"/>
    <col min="13084" max="13084" width="3.7109375" style="5" customWidth="1"/>
    <col min="13085" max="13085" width="17.7109375" style="5" customWidth="1"/>
    <col min="13086" max="13312" width="9.140625" style="5"/>
    <col min="13313" max="13313" width="8" style="5" customWidth="1"/>
    <col min="13314" max="13314" width="22" style="5" customWidth="1"/>
    <col min="13315" max="13315" width="9.7109375" style="5" customWidth="1"/>
    <col min="13316" max="13318" width="10.28515625" style="5" customWidth="1"/>
    <col min="13319" max="13319" width="10.7109375" style="5" customWidth="1"/>
    <col min="13320" max="13329" width="5.42578125" style="5" customWidth="1"/>
    <col min="13330" max="13330" width="11.140625" style="5" customWidth="1"/>
    <col min="13331" max="13331" width="5.140625" style="5" customWidth="1"/>
    <col min="13332" max="13332" width="8.140625" style="5" customWidth="1"/>
    <col min="13333" max="13333" width="5.140625" style="5" customWidth="1"/>
    <col min="13334" max="13334" width="3.7109375" style="5" customWidth="1"/>
    <col min="13335" max="13335" width="5.140625" style="5" customWidth="1"/>
    <col min="13336" max="13336" width="3.7109375" style="5" customWidth="1"/>
    <col min="13337" max="13337" width="5.140625" style="5" customWidth="1"/>
    <col min="13338" max="13338" width="5.28515625" style="5" customWidth="1"/>
    <col min="13339" max="13339" width="5.140625" style="5" customWidth="1"/>
    <col min="13340" max="13340" width="3.7109375" style="5" customWidth="1"/>
    <col min="13341" max="13341" width="17.7109375" style="5" customWidth="1"/>
    <col min="13342" max="13568" width="9.140625" style="5"/>
    <col min="13569" max="13569" width="8" style="5" customWidth="1"/>
    <col min="13570" max="13570" width="22" style="5" customWidth="1"/>
    <col min="13571" max="13571" width="9.7109375" style="5" customWidth="1"/>
    <col min="13572" max="13574" width="10.28515625" style="5" customWidth="1"/>
    <col min="13575" max="13575" width="10.7109375" style="5" customWidth="1"/>
    <col min="13576" max="13585" width="5.42578125" style="5" customWidth="1"/>
    <col min="13586" max="13586" width="11.140625" style="5" customWidth="1"/>
    <col min="13587" max="13587" width="5.140625" style="5" customWidth="1"/>
    <col min="13588" max="13588" width="8.140625" style="5" customWidth="1"/>
    <col min="13589" max="13589" width="5.140625" style="5" customWidth="1"/>
    <col min="13590" max="13590" width="3.7109375" style="5" customWidth="1"/>
    <col min="13591" max="13591" width="5.140625" style="5" customWidth="1"/>
    <col min="13592" max="13592" width="3.7109375" style="5" customWidth="1"/>
    <col min="13593" max="13593" width="5.140625" style="5" customWidth="1"/>
    <col min="13594" max="13594" width="5.28515625" style="5" customWidth="1"/>
    <col min="13595" max="13595" width="5.140625" style="5" customWidth="1"/>
    <col min="13596" max="13596" width="3.7109375" style="5" customWidth="1"/>
    <col min="13597" max="13597" width="17.7109375" style="5" customWidth="1"/>
    <col min="13598" max="13824" width="9.140625" style="5"/>
    <col min="13825" max="13825" width="8" style="5" customWidth="1"/>
    <col min="13826" max="13826" width="22" style="5" customWidth="1"/>
    <col min="13827" max="13827" width="9.7109375" style="5" customWidth="1"/>
    <col min="13828" max="13830" width="10.28515625" style="5" customWidth="1"/>
    <col min="13831" max="13831" width="10.7109375" style="5" customWidth="1"/>
    <col min="13832" max="13841" width="5.42578125" style="5" customWidth="1"/>
    <col min="13842" max="13842" width="11.140625" style="5" customWidth="1"/>
    <col min="13843" max="13843" width="5.140625" style="5" customWidth="1"/>
    <col min="13844" max="13844" width="8.140625" style="5" customWidth="1"/>
    <col min="13845" max="13845" width="5.140625" style="5" customWidth="1"/>
    <col min="13846" max="13846" width="3.7109375" style="5" customWidth="1"/>
    <col min="13847" max="13847" width="5.140625" style="5" customWidth="1"/>
    <col min="13848" max="13848" width="3.7109375" style="5" customWidth="1"/>
    <col min="13849" max="13849" width="5.140625" style="5" customWidth="1"/>
    <col min="13850" max="13850" width="5.28515625" style="5" customWidth="1"/>
    <col min="13851" max="13851" width="5.140625" style="5" customWidth="1"/>
    <col min="13852" max="13852" width="3.7109375" style="5" customWidth="1"/>
    <col min="13853" max="13853" width="17.7109375" style="5" customWidth="1"/>
    <col min="13854" max="14080" width="9.140625" style="5"/>
    <col min="14081" max="14081" width="8" style="5" customWidth="1"/>
    <col min="14082" max="14082" width="22" style="5" customWidth="1"/>
    <col min="14083" max="14083" width="9.7109375" style="5" customWidth="1"/>
    <col min="14084" max="14086" width="10.28515625" style="5" customWidth="1"/>
    <col min="14087" max="14087" width="10.7109375" style="5" customWidth="1"/>
    <col min="14088" max="14097" width="5.42578125" style="5" customWidth="1"/>
    <col min="14098" max="14098" width="11.140625" style="5" customWidth="1"/>
    <col min="14099" max="14099" width="5.140625" style="5" customWidth="1"/>
    <col min="14100" max="14100" width="8.140625" style="5" customWidth="1"/>
    <col min="14101" max="14101" width="5.140625" style="5" customWidth="1"/>
    <col min="14102" max="14102" width="3.7109375" style="5" customWidth="1"/>
    <col min="14103" max="14103" width="5.140625" style="5" customWidth="1"/>
    <col min="14104" max="14104" width="3.7109375" style="5" customWidth="1"/>
    <col min="14105" max="14105" width="5.140625" style="5" customWidth="1"/>
    <col min="14106" max="14106" width="5.28515625" style="5" customWidth="1"/>
    <col min="14107" max="14107" width="5.140625" style="5" customWidth="1"/>
    <col min="14108" max="14108" width="3.7109375" style="5" customWidth="1"/>
    <col min="14109" max="14109" width="17.7109375" style="5" customWidth="1"/>
    <col min="14110" max="14336" width="9.140625" style="5"/>
    <col min="14337" max="14337" width="8" style="5" customWidth="1"/>
    <col min="14338" max="14338" width="22" style="5" customWidth="1"/>
    <col min="14339" max="14339" width="9.7109375" style="5" customWidth="1"/>
    <col min="14340" max="14342" width="10.28515625" style="5" customWidth="1"/>
    <col min="14343" max="14343" width="10.7109375" style="5" customWidth="1"/>
    <col min="14344" max="14353" width="5.42578125" style="5" customWidth="1"/>
    <col min="14354" max="14354" width="11.140625" style="5" customWidth="1"/>
    <col min="14355" max="14355" width="5.140625" style="5" customWidth="1"/>
    <col min="14356" max="14356" width="8.140625" style="5" customWidth="1"/>
    <col min="14357" max="14357" width="5.140625" style="5" customWidth="1"/>
    <col min="14358" max="14358" width="3.7109375" style="5" customWidth="1"/>
    <col min="14359" max="14359" width="5.140625" style="5" customWidth="1"/>
    <col min="14360" max="14360" width="3.7109375" style="5" customWidth="1"/>
    <col min="14361" max="14361" width="5.140625" style="5" customWidth="1"/>
    <col min="14362" max="14362" width="5.28515625" style="5" customWidth="1"/>
    <col min="14363" max="14363" width="5.140625" style="5" customWidth="1"/>
    <col min="14364" max="14364" width="3.7109375" style="5" customWidth="1"/>
    <col min="14365" max="14365" width="17.7109375" style="5" customWidth="1"/>
    <col min="14366" max="14592" width="9.140625" style="5"/>
    <col min="14593" max="14593" width="8" style="5" customWidth="1"/>
    <col min="14594" max="14594" width="22" style="5" customWidth="1"/>
    <col min="14595" max="14595" width="9.7109375" style="5" customWidth="1"/>
    <col min="14596" max="14598" width="10.28515625" style="5" customWidth="1"/>
    <col min="14599" max="14599" width="10.7109375" style="5" customWidth="1"/>
    <col min="14600" max="14609" width="5.42578125" style="5" customWidth="1"/>
    <col min="14610" max="14610" width="11.140625" style="5" customWidth="1"/>
    <col min="14611" max="14611" width="5.140625" style="5" customWidth="1"/>
    <col min="14612" max="14612" width="8.140625" style="5" customWidth="1"/>
    <col min="14613" max="14613" width="5.140625" style="5" customWidth="1"/>
    <col min="14614" max="14614" width="3.7109375" style="5" customWidth="1"/>
    <col min="14615" max="14615" width="5.140625" style="5" customWidth="1"/>
    <col min="14616" max="14616" width="3.7109375" style="5" customWidth="1"/>
    <col min="14617" max="14617" width="5.140625" style="5" customWidth="1"/>
    <col min="14618" max="14618" width="5.28515625" style="5" customWidth="1"/>
    <col min="14619" max="14619" width="5.140625" style="5" customWidth="1"/>
    <col min="14620" max="14620" width="3.7109375" style="5" customWidth="1"/>
    <col min="14621" max="14621" width="17.7109375" style="5" customWidth="1"/>
    <col min="14622" max="14848" width="9.140625" style="5"/>
    <col min="14849" max="14849" width="8" style="5" customWidth="1"/>
    <col min="14850" max="14850" width="22" style="5" customWidth="1"/>
    <col min="14851" max="14851" width="9.7109375" style="5" customWidth="1"/>
    <col min="14852" max="14854" width="10.28515625" style="5" customWidth="1"/>
    <col min="14855" max="14855" width="10.7109375" style="5" customWidth="1"/>
    <col min="14856" max="14865" width="5.42578125" style="5" customWidth="1"/>
    <col min="14866" max="14866" width="11.140625" style="5" customWidth="1"/>
    <col min="14867" max="14867" width="5.140625" style="5" customWidth="1"/>
    <col min="14868" max="14868" width="8.140625" style="5" customWidth="1"/>
    <col min="14869" max="14869" width="5.140625" style="5" customWidth="1"/>
    <col min="14870" max="14870" width="3.7109375" style="5" customWidth="1"/>
    <col min="14871" max="14871" width="5.140625" style="5" customWidth="1"/>
    <col min="14872" max="14872" width="3.7109375" style="5" customWidth="1"/>
    <col min="14873" max="14873" width="5.140625" style="5" customWidth="1"/>
    <col min="14874" max="14874" width="5.28515625" style="5" customWidth="1"/>
    <col min="14875" max="14875" width="5.140625" style="5" customWidth="1"/>
    <col min="14876" max="14876" width="3.7109375" style="5" customWidth="1"/>
    <col min="14877" max="14877" width="17.7109375" style="5" customWidth="1"/>
    <col min="14878" max="15104" width="9.140625" style="5"/>
    <col min="15105" max="15105" width="8" style="5" customWidth="1"/>
    <col min="15106" max="15106" width="22" style="5" customWidth="1"/>
    <col min="15107" max="15107" width="9.7109375" style="5" customWidth="1"/>
    <col min="15108" max="15110" width="10.28515625" style="5" customWidth="1"/>
    <col min="15111" max="15111" width="10.7109375" style="5" customWidth="1"/>
    <col min="15112" max="15121" width="5.42578125" style="5" customWidth="1"/>
    <col min="15122" max="15122" width="11.140625" style="5" customWidth="1"/>
    <col min="15123" max="15123" width="5.140625" style="5" customWidth="1"/>
    <col min="15124" max="15124" width="8.140625" style="5" customWidth="1"/>
    <col min="15125" max="15125" width="5.140625" style="5" customWidth="1"/>
    <col min="15126" max="15126" width="3.7109375" style="5" customWidth="1"/>
    <col min="15127" max="15127" width="5.140625" style="5" customWidth="1"/>
    <col min="15128" max="15128" width="3.7109375" style="5" customWidth="1"/>
    <col min="15129" max="15129" width="5.140625" style="5" customWidth="1"/>
    <col min="15130" max="15130" width="5.28515625" style="5" customWidth="1"/>
    <col min="15131" max="15131" width="5.140625" style="5" customWidth="1"/>
    <col min="15132" max="15132" width="3.7109375" style="5" customWidth="1"/>
    <col min="15133" max="15133" width="17.7109375" style="5" customWidth="1"/>
    <col min="15134" max="15360" width="9.140625" style="5"/>
    <col min="15361" max="15361" width="8" style="5" customWidth="1"/>
    <col min="15362" max="15362" width="22" style="5" customWidth="1"/>
    <col min="15363" max="15363" width="9.7109375" style="5" customWidth="1"/>
    <col min="15364" max="15366" width="10.28515625" style="5" customWidth="1"/>
    <col min="15367" max="15367" width="10.7109375" style="5" customWidth="1"/>
    <col min="15368" max="15377" width="5.42578125" style="5" customWidth="1"/>
    <col min="15378" max="15378" width="11.140625" style="5" customWidth="1"/>
    <col min="15379" max="15379" width="5.140625" style="5" customWidth="1"/>
    <col min="15380" max="15380" width="8.140625" style="5" customWidth="1"/>
    <col min="15381" max="15381" width="5.140625" style="5" customWidth="1"/>
    <col min="15382" max="15382" width="3.7109375" style="5" customWidth="1"/>
    <col min="15383" max="15383" width="5.140625" style="5" customWidth="1"/>
    <col min="15384" max="15384" width="3.7109375" style="5" customWidth="1"/>
    <col min="15385" max="15385" width="5.140625" style="5" customWidth="1"/>
    <col min="15386" max="15386" width="5.28515625" style="5" customWidth="1"/>
    <col min="15387" max="15387" width="5.140625" style="5" customWidth="1"/>
    <col min="15388" max="15388" width="3.7109375" style="5" customWidth="1"/>
    <col min="15389" max="15389" width="17.7109375" style="5" customWidth="1"/>
    <col min="15390" max="15616" width="9.140625" style="5"/>
    <col min="15617" max="15617" width="8" style="5" customWidth="1"/>
    <col min="15618" max="15618" width="22" style="5" customWidth="1"/>
    <col min="15619" max="15619" width="9.7109375" style="5" customWidth="1"/>
    <col min="15620" max="15622" width="10.28515625" style="5" customWidth="1"/>
    <col min="15623" max="15623" width="10.7109375" style="5" customWidth="1"/>
    <col min="15624" max="15633" width="5.42578125" style="5" customWidth="1"/>
    <col min="15634" max="15634" width="11.140625" style="5" customWidth="1"/>
    <col min="15635" max="15635" width="5.140625" style="5" customWidth="1"/>
    <col min="15636" max="15636" width="8.140625" style="5" customWidth="1"/>
    <col min="15637" max="15637" width="5.140625" style="5" customWidth="1"/>
    <col min="15638" max="15638" width="3.7109375" style="5" customWidth="1"/>
    <col min="15639" max="15639" width="5.140625" style="5" customWidth="1"/>
    <col min="15640" max="15640" width="3.7109375" style="5" customWidth="1"/>
    <col min="15641" max="15641" width="5.140625" style="5" customWidth="1"/>
    <col min="15642" max="15642" width="5.28515625" style="5" customWidth="1"/>
    <col min="15643" max="15643" width="5.140625" style="5" customWidth="1"/>
    <col min="15644" max="15644" width="3.7109375" style="5" customWidth="1"/>
    <col min="15645" max="15645" width="17.7109375" style="5" customWidth="1"/>
    <col min="15646" max="15872" width="9.140625" style="5"/>
    <col min="15873" max="15873" width="8" style="5" customWidth="1"/>
    <col min="15874" max="15874" width="22" style="5" customWidth="1"/>
    <col min="15875" max="15875" width="9.7109375" style="5" customWidth="1"/>
    <col min="15876" max="15878" width="10.28515625" style="5" customWidth="1"/>
    <col min="15879" max="15879" width="10.7109375" style="5" customWidth="1"/>
    <col min="15880" max="15889" width="5.42578125" style="5" customWidth="1"/>
    <col min="15890" max="15890" width="11.140625" style="5" customWidth="1"/>
    <col min="15891" max="15891" width="5.140625" style="5" customWidth="1"/>
    <col min="15892" max="15892" width="8.140625" style="5" customWidth="1"/>
    <col min="15893" max="15893" width="5.140625" style="5" customWidth="1"/>
    <col min="15894" max="15894" width="3.7109375" style="5" customWidth="1"/>
    <col min="15895" max="15895" width="5.140625" style="5" customWidth="1"/>
    <col min="15896" max="15896" width="3.7109375" style="5" customWidth="1"/>
    <col min="15897" max="15897" width="5.140625" style="5" customWidth="1"/>
    <col min="15898" max="15898" width="5.28515625" style="5" customWidth="1"/>
    <col min="15899" max="15899" width="5.140625" style="5" customWidth="1"/>
    <col min="15900" max="15900" width="3.7109375" style="5" customWidth="1"/>
    <col min="15901" max="15901" width="17.7109375" style="5" customWidth="1"/>
    <col min="15902" max="16128" width="9.140625" style="5"/>
    <col min="16129" max="16129" width="8" style="5" customWidth="1"/>
    <col min="16130" max="16130" width="22" style="5" customWidth="1"/>
    <col min="16131" max="16131" width="9.7109375" style="5" customWidth="1"/>
    <col min="16132" max="16134" width="10.28515625" style="5" customWidth="1"/>
    <col min="16135" max="16135" width="10.7109375" style="5" customWidth="1"/>
    <col min="16136" max="16145" width="5.42578125" style="5" customWidth="1"/>
    <col min="16146" max="16146" width="11.140625" style="5" customWidth="1"/>
    <col min="16147" max="16147" width="5.140625" style="5" customWidth="1"/>
    <col min="16148" max="16148" width="8.140625" style="5" customWidth="1"/>
    <col min="16149" max="16149" width="5.140625" style="5" customWidth="1"/>
    <col min="16150" max="16150" width="3.7109375" style="5" customWidth="1"/>
    <col min="16151" max="16151" width="5.140625" style="5" customWidth="1"/>
    <col min="16152" max="16152" width="3.7109375" style="5" customWidth="1"/>
    <col min="16153" max="16153" width="5.140625" style="5" customWidth="1"/>
    <col min="16154" max="16154" width="5.28515625" style="5" customWidth="1"/>
    <col min="16155" max="16155" width="5.140625" style="5" customWidth="1"/>
    <col min="16156" max="16156" width="3.7109375" style="5" customWidth="1"/>
    <col min="16157" max="16157" width="17.7109375" style="5" customWidth="1"/>
    <col min="16158" max="16384" width="9.140625" style="5"/>
  </cols>
  <sheetData>
    <row r="1" spans="1:29" s="1" customFormat="1" ht="10.5" x14ac:dyDescent="0.2">
      <c r="AC1" s="2" t="s">
        <v>0</v>
      </c>
    </row>
    <row r="2" spans="1:29" s="1" customFormat="1" ht="21.75" customHeight="1" x14ac:dyDescent="0.2">
      <c r="Z2" s="139" t="s">
        <v>1</v>
      </c>
      <c r="AA2" s="139"/>
      <c r="AB2" s="139"/>
      <c r="AC2" s="139"/>
    </row>
    <row r="3" spans="1:29" s="3" customFormat="1" ht="11.25" x14ac:dyDescent="0.2">
      <c r="A3" s="140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</row>
    <row r="4" spans="1:29" s="3" customFormat="1" ht="11.25" x14ac:dyDescent="0.2">
      <c r="I4" s="4" t="s">
        <v>3</v>
      </c>
      <c r="J4" s="138" t="s">
        <v>292</v>
      </c>
      <c r="K4" s="138"/>
    </row>
    <row r="5" spans="1:29" ht="11.25" customHeight="1" x14ac:dyDescent="0.25"/>
    <row r="6" spans="1:29" s="3" customFormat="1" ht="9.75" customHeight="1" x14ac:dyDescent="0.2">
      <c r="G6" s="4" t="s">
        <v>4</v>
      </c>
      <c r="H6" s="142" t="s">
        <v>148</v>
      </c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28"/>
    </row>
    <row r="7" spans="1:29" s="1" customFormat="1" ht="10.5" x14ac:dyDescent="0.2">
      <c r="H7" s="137" t="s">
        <v>5</v>
      </c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6"/>
    </row>
    <row r="8" spans="1:29" ht="11.25" customHeight="1" x14ac:dyDescent="0.25"/>
    <row r="9" spans="1:29" s="3" customFormat="1" ht="11.25" x14ac:dyDescent="0.2">
      <c r="J9" s="4" t="s">
        <v>6</v>
      </c>
      <c r="K9" s="138" t="s">
        <v>320</v>
      </c>
      <c r="L9" s="138"/>
      <c r="M9" s="3" t="s">
        <v>7</v>
      </c>
    </row>
    <row r="10" spans="1:29" ht="11.25" customHeight="1" x14ac:dyDescent="0.25"/>
    <row r="11" spans="1:29" s="16" customFormat="1" ht="25.5" customHeight="1" x14ac:dyDescent="0.25">
      <c r="J11" s="17" t="s">
        <v>8</v>
      </c>
      <c r="K11" s="136" t="s">
        <v>321</v>
      </c>
      <c r="L11" s="136"/>
      <c r="M11" s="136"/>
      <c r="N11" s="136"/>
      <c r="O11" s="136"/>
      <c r="P11" s="136"/>
      <c r="Q11" s="136"/>
      <c r="R11" s="136"/>
      <c r="S11" s="136"/>
    </row>
    <row r="12" spans="1:29" s="1" customFormat="1" ht="10.5" x14ac:dyDescent="0.2">
      <c r="K12" s="137" t="s">
        <v>9</v>
      </c>
      <c r="L12" s="137"/>
      <c r="M12" s="137"/>
      <c r="N12" s="137"/>
      <c r="O12" s="137"/>
      <c r="P12" s="137"/>
      <c r="Q12" s="137"/>
      <c r="R12" s="137"/>
      <c r="S12" s="137"/>
    </row>
    <row r="13" spans="1:29" ht="11.25" customHeight="1" x14ac:dyDescent="0.25"/>
    <row r="14" spans="1:29" s="7" customFormat="1" ht="15" customHeight="1" x14ac:dyDescent="0.2">
      <c r="A14" s="124" t="s">
        <v>10</v>
      </c>
      <c r="B14" s="124" t="s">
        <v>11</v>
      </c>
      <c r="C14" s="124" t="s">
        <v>12</v>
      </c>
      <c r="D14" s="124" t="s">
        <v>13</v>
      </c>
      <c r="E14" s="124" t="s">
        <v>14</v>
      </c>
      <c r="F14" s="124" t="s">
        <v>356</v>
      </c>
      <c r="G14" s="124" t="s">
        <v>357</v>
      </c>
      <c r="H14" s="127" t="s">
        <v>322</v>
      </c>
      <c r="I14" s="128"/>
      <c r="J14" s="128"/>
      <c r="K14" s="128"/>
      <c r="L14" s="128"/>
      <c r="M14" s="128"/>
      <c r="N14" s="128"/>
      <c r="O14" s="128"/>
      <c r="P14" s="128"/>
      <c r="Q14" s="129"/>
      <c r="R14" s="124" t="s">
        <v>359</v>
      </c>
      <c r="S14" s="127" t="s">
        <v>323</v>
      </c>
      <c r="T14" s="128"/>
      <c r="U14" s="128"/>
      <c r="V14" s="128"/>
      <c r="W14" s="128"/>
      <c r="X14" s="128"/>
      <c r="Y14" s="128"/>
      <c r="Z14" s="128"/>
      <c r="AA14" s="128"/>
      <c r="AB14" s="129"/>
      <c r="AC14" s="124" t="s">
        <v>15</v>
      </c>
    </row>
    <row r="15" spans="1:29" s="7" customFormat="1" ht="15" customHeight="1" x14ac:dyDescent="0.2">
      <c r="A15" s="125"/>
      <c r="B15" s="125"/>
      <c r="C15" s="125"/>
      <c r="D15" s="125"/>
      <c r="E15" s="125"/>
      <c r="F15" s="125"/>
      <c r="G15" s="125"/>
      <c r="H15" s="127" t="s">
        <v>16</v>
      </c>
      <c r="I15" s="128"/>
      <c r="J15" s="128"/>
      <c r="K15" s="128"/>
      <c r="L15" s="129"/>
      <c r="M15" s="127" t="s">
        <v>17</v>
      </c>
      <c r="N15" s="128"/>
      <c r="O15" s="128"/>
      <c r="P15" s="128"/>
      <c r="Q15" s="129"/>
      <c r="R15" s="125"/>
      <c r="S15" s="130" t="s">
        <v>18</v>
      </c>
      <c r="T15" s="131"/>
      <c r="U15" s="130" t="s">
        <v>19</v>
      </c>
      <c r="V15" s="131"/>
      <c r="W15" s="130" t="s">
        <v>20</v>
      </c>
      <c r="X15" s="131"/>
      <c r="Y15" s="130" t="s">
        <v>21</v>
      </c>
      <c r="Z15" s="131"/>
      <c r="AA15" s="130" t="s">
        <v>22</v>
      </c>
      <c r="AB15" s="131"/>
      <c r="AC15" s="125"/>
    </row>
    <row r="16" spans="1:29" s="7" customFormat="1" ht="69" customHeight="1" x14ac:dyDescent="0.2">
      <c r="A16" s="125"/>
      <c r="B16" s="125"/>
      <c r="C16" s="125"/>
      <c r="D16" s="125"/>
      <c r="E16" s="125"/>
      <c r="F16" s="125"/>
      <c r="G16" s="125"/>
      <c r="H16" s="130" t="s">
        <v>23</v>
      </c>
      <c r="I16" s="130" t="s">
        <v>19</v>
      </c>
      <c r="J16" s="130" t="s">
        <v>24</v>
      </c>
      <c r="K16" s="130" t="s">
        <v>21</v>
      </c>
      <c r="L16" s="134" t="s">
        <v>22</v>
      </c>
      <c r="M16" s="130" t="s">
        <v>25</v>
      </c>
      <c r="N16" s="130" t="s">
        <v>19</v>
      </c>
      <c r="O16" s="130" t="s">
        <v>26</v>
      </c>
      <c r="P16" s="130" t="s">
        <v>21</v>
      </c>
      <c r="Q16" s="134" t="s">
        <v>22</v>
      </c>
      <c r="R16" s="125"/>
      <c r="S16" s="132"/>
      <c r="T16" s="133"/>
      <c r="U16" s="132"/>
      <c r="V16" s="133"/>
      <c r="W16" s="132"/>
      <c r="X16" s="133"/>
      <c r="Y16" s="132"/>
      <c r="Z16" s="133"/>
      <c r="AA16" s="132"/>
      <c r="AB16" s="133"/>
      <c r="AC16" s="125"/>
    </row>
    <row r="17" spans="1:29" s="7" customFormat="1" ht="126.75" customHeight="1" x14ac:dyDescent="0.2">
      <c r="A17" s="126"/>
      <c r="B17" s="126"/>
      <c r="C17" s="126"/>
      <c r="D17" s="126"/>
      <c r="E17" s="126"/>
      <c r="F17" s="126"/>
      <c r="G17" s="126"/>
      <c r="H17" s="132"/>
      <c r="I17" s="132"/>
      <c r="J17" s="132"/>
      <c r="K17" s="132"/>
      <c r="L17" s="135"/>
      <c r="M17" s="132"/>
      <c r="N17" s="132"/>
      <c r="O17" s="132"/>
      <c r="P17" s="132"/>
      <c r="Q17" s="135"/>
      <c r="R17" s="126"/>
      <c r="S17" s="30" t="s">
        <v>27</v>
      </c>
      <c r="T17" s="31" t="s">
        <v>28</v>
      </c>
      <c r="U17" s="30" t="s">
        <v>27</v>
      </c>
      <c r="V17" s="31" t="s">
        <v>28</v>
      </c>
      <c r="W17" s="30" t="s">
        <v>27</v>
      </c>
      <c r="X17" s="31" t="s">
        <v>28</v>
      </c>
      <c r="Y17" s="30" t="s">
        <v>27</v>
      </c>
      <c r="Z17" s="31" t="s">
        <v>28</v>
      </c>
      <c r="AA17" s="30" t="s">
        <v>27</v>
      </c>
      <c r="AB17" s="31" t="s">
        <v>28</v>
      </c>
      <c r="AC17" s="126"/>
    </row>
    <row r="18" spans="1:29" s="7" customFormat="1" ht="10.5" x14ac:dyDescent="0.2">
      <c r="A18" s="32">
        <v>1</v>
      </c>
      <c r="B18" s="32">
        <v>2</v>
      </c>
      <c r="C18" s="32">
        <v>3</v>
      </c>
      <c r="D18" s="32">
        <v>4</v>
      </c>
      <c r="E18" s="32">
        <v>5</v>
      </c>
      <c r="F18" s="32">
        <v>6</v>
      </c>
      <c r="G18" s="32">
        <v>7</v>
      </c>
      <c r="H18" s="32">
        <v>8</v>
      </c>
      <c r="I18" s="32">
        <v>9</v>
      </c>
      <c r="J18" s="32">
        <v>10</v>
      </c>
      <c r="K18" s="32">
        <v>11</v>
      </c>
      <c r="L18" s="32">
        <v>12</v>
      </c>
      <c r="M18" s="32">
        <v>13</v>
      </c>
      <c r="N18" s="32">
        <v>14</v>
      </c>
      <c r="O18" s="32">
        <v>15</v>
      </c>
      <c r="P18" s="32">
        <v>16</v>
      </c>
      <c r="Q18" s="32">
        <v>17</v>
      </c>
      <c r="R18" s="32">
        <v>18</v>
      </c>
      <c r="S18" s="32">
        <v>19</v>
      </c>
      <c r="T18" s="32">
        <v>20</v>
      </c>
      <c r="U18" s="32">
        <v>21</v>
      </c>
      <c r="V18" s="32">
        <v>22</v>
      </c>
      <c r="W18" s="32">
        <v>23</v>
      </c>
      <c r="X18" s="32">
        <v>24</v>
      </c>
      <c r="Y18" s="32">
        <v>25</v>
      </c>
      <c r="Z18" s="32">
        <v>26</v>
      </c>
      <c r="AA18" s="32">
        <v>27</v>
      </c>
      <c r="AB18" s="32">
        <v>28</v>
      </c>
      <c r="AC18" s="32">
        <v>29</v>
      </c>
    </row>
    <row r="19" spans="1:29" s="7" customFormat="1" ht="21.75" customHeight="1" x14ac:dyDescent="0.2">
      <c r="A19" s="50" t="s">
        <v>29</v>
      </c>
      <c r="B19" s="51" t="s">
        <v>30</v>
      </c>
      <c r="C19" s="33" t="s">
        <v>31</v>
      </c>
      <c r="D19" s="60">
        <v>478.43719229888131</v>
      </c>
      <c r="E19" s="44" t="s">
        <v>31</v>
      </c>
      <c r="F19" s="44">
        <v>150.35259188333333</v>
      </c>
      <c r="G19" s="44">
        <v>328.08460041554798</v>
      </c>
      <c r="H19" s="44">
        <v>102.57651545356801</v>
      </c>
      <c r="I19" s="45">
        <v>0</v>
      </c>
      <c r="J19" s="45">
        <v>0</v>
      </c>
      <c r="K19" s="60">
        <v>102.57651545356801</v>
      </c>
      <c r="L19" s="44">
        <v>0</v>
      </c>
      <c r="M19" s="44">
        <v>102.20256658</v>
      </c>
      <c r="N19" s="45">
        <v>0</v>
      </c>
      <c r="O19" s="45">
        <v>0</v>
      </c>
      <c r="P19" s="60">
        <v>102.20256658</v>
      </c>
      <c r="Q19" s="44">
        <v>0</v>
      </c>
      <c r="R19" s="64">
        <v>225.88203383554799</v>
      </c>
      <c r="S19" s="45">
        <v>-0.37394887356801121</v>
      </c>
      <c r="T19" s="91">
        <v>-3.645560310900616E-3</v>
      </c>
      <c r="U19" s="44">
        <v>0</v>
      </c>
      <c r="V19" s="91">
        <v>0</v>
      </c>
      <c r="W19" s="44">
        <v>0</v>
      </c>
      <c r="X19" s="91">
        <v>0</v>
      </c>
      <c r="Y19" s="44">
        <v>-0.37394887356801121</v>
      </c>
      <c r="Z19" s="91">
        <v>-3.645560310900616E-3</v>
      </c>
      <c r="AA19" s="44">
        <v>0</v>
      </c>
      <c r="AB19" s="91">
        <v>0</v>
      </c>
      <c r="AC19" s="48"/>
    </row>
    <row r="20" spans="1:29" ht="15.75" customHeight="1" x14ac:dyDescent="0.25">
      <c r="A20" s="50" t="s">
        <v>149</v>
      </c>
      <c r="B20" s="51" t="s">
        <v>150</v>
      </c>
      <c r="C20" s="54" t="s">
        <v>31</v>
      </c>
      <c r="D20" s="60">
        <v>0</v>
      </c>
      <c r="E20" s="44" t="s">
        <v>31</v>
      </c>
      <c r="F20" s="45">
        <v>0</v>
      </c>
      <c r="G20" s="44">
        <v>0</v>
      </c>
      <c r="H20" s="44">
        <v>0</v>
      </c>
      <c r="I20" s="45">
        <v>0</v>
      </c>
      <c r="J20" s="45">
        <v>0</v>
      </c>
      <c r="K20" s="60">
        <v>0</v>
      </c>
      <c r="L20" s="44">
        <v>0</v>
      </c>
      <c r="M20" s="44">
        <v>0</v>
      </c>
      <c r="N20" s="45">
        <v>0</v>
      </c>
      <c r="O20" s="45">
        <v>0</v>
      </c>
      <c r="P20" s="60">
        <v>0</v>
      </c>
      <c r="Q20" s="44">
        <v>0</v>
      </c>
      <c r="R20" s="64">
        <v>0</v>
      </c>
      <c r="S20" s="45">
        <v>0</v>
      </c>
      <c r="T20" s="91">
        <v>0</v>
      </c>
      <c r="U20" s="44">
        <v>0</v>
      </c>
      <c r="V20" s="91">
        <v>0</v>
      </c>
      <c r="W20" s="44">
        <v>0</v>
      </c>
      <c r="X20" s="91">
        <v>0</v>
      </c>
      <c r="Y20" s="44">
        <v>0</v>
      </c>
      <c r="Z20" s="91">
        <v>0</v>
      </c>
      <c r="AA20" s="44">
        <v>0</v>
      </c>
      <c r="AB20" s="91">
        <v>0</v>
      </c>
      <c r="AC20" s="48"/>
    </row>
    <row r="21" spans="1:29" ht="27" customHeight="1" x14ac:dyDescent="0.25">
      <c r="A21" s="50" t="s">
        <v>151</v>
      </c>
      <c r="B21" s="51" t="s">
        <v>152</v>
      </c>
      <c r="C21" s="54" t="s">
        <v>31</v>
      </c>
      <c r="D21" s="60">
        <v>341.78825371969867</v>
      </c>
      <c r="E21" s="44" t="s">
        <v>31</v>
      </c>
      <c r="F21" s="45">
        <v>105.25257296999999</v>
      </c>
      <c r="G21" s="44">
        <v>236.53568074969868</v>
      </c>
      <c r="H21" s="44">
        <v>76.129149053568</v>
      </c>
      <c r="I21" s="45">
        <v>0</v>
      </c>
      <c r="J21" s="45">
        <v>0</v>
      </c>
      <c r="K21" s="60">
        <v>76.129149053568</v>
      </c>
      <c r="L21" s="44">
        <v>0</v>
      </c>
      <c r="M21" s="44">
        <v>72.379874099999995</v>
      </c>
      <c r="N21" s="45">
        <v>0</v>
      </c>
      <c r="O21" s="45">
        <v>0</v>
      </c>
      <c r="P21" s="60">
        <v>72.379874099999995</v>
      </c>
      <c r="Q21" s="44">
        <v>0</v>
      </c>
      <c r="R21" s="64">
        <v>164.15580664969869</v>
      </c>
      <c r="S21" s="45">
        <v>-3.7492749535680048</v>
      </c>
      <c r="T21" s="91">
        <v>-4.9248875104722908E-2</v>
      </c>
      <c r="U21" s="44">
        <v>0</v>
      </c>
      <c r="V21" s="91">
        <v>0</v>
      </c>
      <c r="W21" s="44">
        <v>0</v>
      </c>
      <c r="X21" s="91">
        <v>0</v>
      </c>
      <c r="Y21" s="44">
        <v>-3.7492749535680048</v>
      </c>
      <c r="Z21" s="91">
        <v>-4.9248875104722908E-2</v>
      </c>
      <c r="AA21" s="44">
        <v>0</v>
      </c>
      <c r="AB21" s="91">
        <v>0</v>
      </c>
      <c r="AC21" s="48"/>
    </row>
    <row r="22" spans="1:29" ht="37.5" customHeight="1" x14ac:dyDescent="0.25">
      <c r="A22" s="50" t="s">
        <v>153</v>
      </c>
      <c r="B22" s="51" t="s">
        <v>154</v>
      </c>
      <c r="C22" s="54" t="s">
        <v>31</v>
      </c>
      <c r="D22" s="60">
        <v>0</v>
      </c>
      <c r="E22" s="44" t="s">
        <v>31</v>
      </c>
      <c r="F22" s="45">
        <v>0</v>
      </c>
      <c r="G22" s="44">
        <v>0</v>
      </c>
      <c r="H22" s="44">
        <v>0</v>
      </c>
      <c r="I22" s="45">
        <v>0</v>
      </c>
      <c r="J22" s="45">
        <v>0</v>
      </c>
      <c r="K22" s="60">
        <v>0</v>
      </c>
      <c r="L22" s="44">
        <v>0</v>
      </c>
      <c r="M22" s="44">
        <v>0</v>
      </c>
      <c r="N22" s="45">
        <v>0</v>
      </c>
      <c r="O22" s="45">
        <v>0</v>
      </c>
      <c r="P22" s="60">
        <v>0</v>
      </c>
      <c r="Q22" s="44">
        <v>0</v>
      </c>
      <c r="R22" s="64">
        <v>0</v>
      </c>
      <c r="S22" s="45">
        <v>0</v>
      </c>
      <c r="T22" s="91">
        <v>0</v>
      </c>
      <c r="U22" s="44">
        <v>0</v>
      </c>
      <c r="V22" s="91">
        <v>0</v>
      </c>
      <c r="W22" s="44">
        <v>0</v>
      </c>
      <c r="X22" s="91">
        <v>0</v>
      </c>
      <c r="Y22" s="44">
        <v>0</v>
      </c>
      <c r="Z22" s="91">
        <v>0</v>
      </c>
      <c r="AA22" s="44">
        <v>0</v>
      </c>
      <c r="AB22" s="91">
        <v>0</v>
      </c>
      <c r="AC22" s="48"/>
    </row>
    <row r="23" spans="1:29" ht="31.5" customHeight="1" x14ac:dyDescent="0.25">
      <c r="A23" s="50" t="s">
        <v>155</v>
      </c>
      <c r="B23" s="51" t="s">
        <v>156</v>
      </c>
      <c r="C23" s="54" t="s">
        <v>31</v>
      </c>
      <c r="D23" s="60">
        <v>4.4001564671999995</v>
      </c>
      <c r="E23" s="44" t="s">
        <v>31</v>
      </c>
      <c r="F23" s="60">
        <v>3.0803492400000003</v>
      </c>
      <c r="G23" s="44">
        <v>1.3198072271999992</v>
      </c>
      <c r="H23" s="44">
        <v>0</v>
      </c>
      <c r="I23" s="45">
        <v>0</v>
      </c>
      <c r="J23" s="45">
        <v>0</v>
      </c>
      <c r="K23" s="60">
        <v>0</v>
      </c>
      <c r="L23" s="44">
        <v>0</v>
      </c>
      <c r="M23" s="44">
        <v>0</v>
      </c>
      <c r="N23" s="45">
        <v>0</v>
      </c>
      <c r="O23" s="45">
        <v>0</v>
      </c>
      <c r="P23" s="60">
        <v>0</v>
      </c>
      <c r="Q23" s="44">
        <v>0</v>
      </c>
      <c r="R23" s="64">
        <v>1.3198072271999992</v>
      </c>
      <c r="S23" s="45">
        <v>0</v>
      </c>
      <c r="T23" s="91">
        <v>0</v>
      </c>
      <c r="U23" s="44">
        <v>0</v>
      </c>
      <c r="V23" s="91">
        <v>0</v>
      </c>
      <c r="W23" s="44">
        <v>0</v>
      </c>
      <c r="X23" s="91">
        <v>0</v>
      </c>
      <c r="Y23" s="44">
        <v>0</v>
      </c>
      <c r="Z23" s="91">
        <v>0</v>
      </c>
      <c r="AA23" s="44">
        <v>0</v>
      </c>
      <c r="AB23" s="91">
        <v>0</v>
      </c>
      <c r="AC23" s="48"/>
    </row>
    <row r="24" spans="1:29" ht="21" x14ac:dyDescent="0.25">
      <c r="A24" s="50" t="s">
        <v>157</v>
      </c>
      <c r="B24" s="51" t="s">
        <v>158</v>
      </c>
      <c r="C24" s="54" t="s">
        <v>31</v>
      </c>
      <c r="D24" s="60">
        <v>0</v>
      </c>
      <c r="E24" s="44" t="s">
        <v>31</v>
      </c>
      <c r="F24" s="45">
        <v>0</v>
      </c>
      <c r="G24" s="44">
        <v>0</v>
      </c>
      <c r="H24" s="44">
        <v>0</v>
      </c>
      <c r="I24" s="45">
        <v>0</v>
      </c>
      <c r="J24" s="45">
        <v>0</v>
      </c>
      <c r="K24" s="60">
        <v>0</v>
      </c>
      <c r="L24" s="44">
        <v>0</v>
      </c>
      <c r="M24" s="44">
        <v>0</v>
      </c>
      <c r="N24" s="45">
        <v>0</v>
      </c>
      <c r="O24" s="45">
        <v>0</v>
      </c>
      <c r="P24" s="60">
        <v>0</v>
      </c>
      <c r="Q24" s="44">
        <v>0</v>
      </c>
      <c r="R24" s="64">
        <v>0</v>
      </c>
      <c r="S24" s="45">
        <v>0</v>
      </c>
      <c r="T24" s="91">
        <v>0</v>
      </c>
      <c r="U24" s="44">
        <v>0</v>
      </c>
      <c r="V24" s="91">
        <v>0</v>
      </c>
      <c r="W24" s="44">
        <v>0</v>
      </c>
      <c r="X24" s="91">
        <v>0</v>
      </c>
      <c r="Y24" s="44">
        <v>0</v>
      </c>
      <c r="Z24" s="91">
        <v>0</v>
      </c>
      <c r="AA24" s="44">
        <v>0</v>
      </c>
      <c r="AB24" s="91">
        <v>0</v>
      </c>
      <c r="AC24" s="48"/>
    </row>
    <row r="25" spans="1:29" ht="20.25" customHeight="1" x14ac:dyDescent="0.25">
      <c r="A25" s="50" t="s">
        <v>159</v>
      </c>
      <c r="B25" s="51" t="s">
        <v>160</v>
      </c>
      <c r="C25" s="54" t="s">
        <v>31</v>
      </c>
      <c r="D25" s="60">
        <v>132.24878211198259</v>
      </c>
      <c r="E25" s="44" t="s">
        <v>31</v>
      </c>
      <c r="F25" s="45">
        <v>42.019669673333333</v>
      </c>
      <c r="G25" s="44">
        <v>90.229112438649253</v>
      </c>
      <c r="H25" s="44">
        <v>26.447366400000003</v>
      </c>
      <c r="I25" s="45">
        <v>0</v>
      </c>
      <c r="J25" s="45">
        <v>0</v>
      </c>
      <c r="K25" s="60">
        <v>26.447366400000003</v>
      </c>
      <c r="L25" s="44">
        <v>0</v>
      </c>
      <c r="M25" s="44">
        <v>29.822692480000001</v>
      </c>
      <c r="N25" s="45">
        <v>0</v>
      </c>
      <c r="O25" s="45">
        <v>0</v>
      </c>
      <c r="P25" s="60">
        <v>29.822692480000001</v>
      </c>
      <c r="Q25" s="44">
        <v>0</v>
      </c>
      <c r="R25" s="64">
        <v>60.406419958649252</v>
      </c>
      <c r="S25" s="45">
        <v>3.3753260799999971</v>
      </c>
      <c r="T25" s="91">
        <v>0.12762427944432292</v>
      </c>
      <c r="U25" s="44">
        <v>0</v>
      </c>
      <c r="V25" s="91">
        <v>0</v>
      </c>
      <c r="W25" s="44">
        <v>0</v>
      </c>
      <c r="X25" s="91">
        <v>0</v>
      </c>
      <c r="Y25" s="44">
        <v>3.3753260799999971</v>
      </c>
      <c r="Z25" s="91">
        <v>0.12762427944432292</v>
      </c>
      <c r="AA25" s="44">
        <v>0</v>
      </c>
      <c r="AB25" s="91">
        <v>0</v>
      </c>
      <c r="AC25" s="48"/>
    </row>
    <row r="26" spans="1:29" ht="25.5" customHeight="1" x14ac:dyDescent="0.25">
      <c r="A26" s="49" t="s">
        <v>32</v>
      </c>
      <c r="B26" s="51" t="s">
        <v>161</v>
      </c>
      <c r="C26" s="54" t="s">
        <v>31</v>
      </c>
      <c r="D26" s="60">
        <v>341.78825371969867</v>
      </c>
      <c r="E26" s="44" t="s">
        <v>31</v>
      </c>
      <c r="F26" s="45">
        <v>105.25257296999999</v>
      </c>
      <c r="G26" s="44">
        <v>236.53568074969868</v>
      </c>
      <c r="H26" s="44">
        <v>76.129149053568</v>
      </c>
      <c r="I26" s="45">
        <v>0</v>
      </c>
      <c r="J26" s="45">
        <v>0</v>
      </c>
      <c r="K26" s="60">
        <v>76.129149053568</v>
      </c>
      <c r="L26" s="44">
        <v>0</v>
      </c>
      <c r="M26" s="44">
        <v>72.379874099999995</v>
      </c>
      <c r="N26" s="45">
        <v>0</v>
      </c>
      <c r="O26" s="45">
        <v>0</v>
      </c>
      <c r="P26" s="60">
        <v>72.379874099999995</v>
      </c>
      <c r="Q26" s="44">
        <v>0</v>
      </c>
      <c r="R26" s="64">
        <v>164.15580664969869</v>
      </c>
      <c r="S26" s="45">
        <v>-3.7492749535680048</v>
      </c>
      <c r="T26" s="91">
        <v>-4.9248875104722908E-2</v>
      </c>
      <c r="U26" s="44">
        <v>0</v>
      </c>
      <c r="V26" s="91">
        <v>0</v>
      </c>
      <c r="W26" s="44">
        <v>0</v>
      </c>
      <c r="X26" s="91">
        <v>0</v>
      </c>
      <c r="Y26" s="44">
        <v>-3.7492749535680048</v>
      </c>
      <c r="Z26" s="91">
        <v>-4.9248875104722908E-2</v>
      </c>
      <c r="AA26" s="44">
        <v>0</v>
      </c>
      <c r="AB26" s="91">
        <v>0</v>
      </c>
      <c r="AC26" s="48"/>
    </row>
    <row r="27" spans="1:29" ht="47.25" customHeight="1" x14ac:dyDescent="0.25">
      <c r="A27" s="49" t="s">
        <v>33</v>
      </c>
      <c r="B27" s="51" t="s">
        <v>162</v>
      </c>
      <c r="C27" s="54" t="s">
        <v>31</v>
      </c>
      <c r="D27" s="60">
        <v>230.40635652864526</v>
      </c>
      <c r="E27" s="44" t="s">
        <v>31</v>
      </c>
      <c r="F27" s="45">
        <v>86.023176199999995</v>
      </c>
      <c r="G27" s="44">
        <v>144.38318032864527</v>
      </c>
      <c r="H27" s="44">
        <v>46.811533808000007</v>
      </c>
      <c r="I27" s="45">
        <v>0</v>
      </c>
      <c r="J27" s="45">
        <v>0</v>
      </c>
      <c r="K27" s="60">
        <v>46.811533808000007</v>
      </c>
      <c r="L27" s="44">
        <v>0</v>
      </c>
      <c r="M27" s="44">
        <v>43.52339439</v>
      </c>
      <c r="N27" s="45">
        <v>0</v>
      </c>
      <c r="O27" s="45">
        <v>0</v>
      </c>
      <c r="P27" s="60">
        <v>43.52339439</v>
      </c>
      <c r="Q27" s="44">
        <v>0</v>
      </c>
      <c r="R27" s="64">
        <v>100.85978593864527</v>
      </c>
      <c r="S27" s="45">
        <v>-3.2881394180000072</v>
      </c>
      <c r="T27" s="91">
        <v>-7.0242078191380911E-2</v>
      </c>
      <c r="U27" s="44">
        <v>0</v>
      </c>
      <c r="V27" s="91">
        <v>0</v>
      </c>
      <c r="W27" s="44">
        <v>0</v>
      </c>
      <c r="X27" s="91">
        <v>0</v>
      </c>
      <c r="Y27" s="44">
        <v>-3.2881394180000072</v>
      </c>
      <c r="Z27" s="91">
        <v>-7.0242078191380911E-2</v>
      </c>
      <c r="AA27" s="44">
        <v>0</v>
      </c>
      <c r="AB27" s="91">
        <v>0</v>
      </c>
      <c r="AC27" s="48"/>
    </row>
    <row r="28" spans="1:29" ht="21" x14ac:dyDescent="0.25">
      <c r="A28" s="49" t="s">
        <v>34</v>
      </c>
      <c r="B28" s="51" t="s">
        <v>35</v>
      </c>
      <c r="C28" s="54" t="s">
        <v>31</v>
      </c>
      <c r="D28" s="60">
        <v>0</v>
      </c>
      <c r="E28" s="44" t="s">
        <v>31</v>
      </c>
      <c r="F28" s="45">
        <v>0</v>
      </c>
      <c r="G28" s="44">
        <v>0</v>
      </c>
      <c r="H28" s="44">
        <v>0</v>
      </c>
      <c r="I28" s="45">
        <v>0</v>
      </c>
      <c r="J28" s="45">
        <v>0</v>
      </c>
      <c r="K28" s="60">
        <v>0</v>
      </c>
      <c r="L28" s="44">
        <v>0</v>
      </c>
      <c r="M28" s="44">
        <v>0</v>
      </c>
      <c r="N28" s="45">
        <v>0</v>
      </c>
      <c r="O28" s="45">
        <v>0</v>
      </c>
      <c r="P28" s="60">
        <v>0</v>
      </c>
      <c r="Q28" s="44">
        <v>0</v>
      </c>
      <c r="R28" s="64">
        <v>0</v>
      </c>
      <c r="S28" s="45">
        <v>0</v>
      </c>
      <c r="T28" s="91">
        <v>0</v>
      </c>
      <c r="U28" s="44">
        <v>0</v>
      </c>
      <c r="V28" s="91">
        <v>0</v>
      </c>
      <c r="W28" s="44">
        <v>0</v>
      </c>
      <c r="X28" s="91">
        <v>0</v>
      </c>
      <c r="Y28" s="44">
        <v>0</v>
      </c>
      <c r="Z28" s="91">
        <v>0</v>
      </c>
      <c r="AA28" s="44">
        <v>0</v>
      </c>
      <c r="AB28" s="91">
        <v>0</v>
      </c>
      <c r="AC28" s="48"/>
    </row>
    <row r="29" spans="1:29" ht="39" customHeight="1" x14ac:dyDescent="0.25">
      <c r="A29" s="49" t="s">
        <v>36</v>
      </c>
      <c r="B29" s="51" t="s">
        <v>163</v>
      </c>
      <c r="C29" s="54" t="s">
        <v>31</v>
      </c>
      <c r="D29" s="60">
        <v>230.40635652864526</v>
      </c>
      <c r="E29" s="44" t="s">
        <v>31</v>
      </c>
      <c r="F29" s="45">
        <v>86.023176199999995</v>
      </c>
      <c r="G29" s="44">
        <v>144.38318032864527</v>
      </c>
      <c r="H29" s="44">
        <v>46.811533808000007</v>
      </c>
      <c r="I29" s="45">
        <v>0</v>
      </c>
      <c r="J29" s="45">
        <v>0</v>
      </c>
      <c r="K29" s="60">
        <v>46.811533808000007</v>
      </c>
      <c r="L29" s="44">
        <v>0</v>
      </c>
      <c r="M29" s="44">
        <v>43.52339439</v>
      </c>
      <c r="N29" s="45">
        <v>0</v>
      </c>
      <c r="O29" s="45">
        <v>0</v>
      </c>
      <c r="P29" s="60">
        <v>43.52339439</v>
      </c>
      <c r="Q29" s="44">
        <v>0</v>
      </c>
      <c r="R29" s="64">
        <v>100.85978593864527</v>
      </c>
      <c r="S29" s="45">
        <v>-3.2881394180000072</v>
      </c>
      <c r="T29" s="91">
        <v>-7.0242078191380911E-2</v>
      </c>
      <c r="U29" s="44">
        <v>0</v>
      </c>
      <c r="V29" s="91">
        <v>0</v>
      </c>
      <c r="W29" s="44">
        <v>0</v>
      </c>
      <c r="X29" s="91">
        <v>0</v>
      </c>
      <c r="Y29" s="44">
        <v>-3.2881394180000072</v>
      </c>
      <c r="Z29" s="91">
        <v>-7.0242078191380911E-2</v>
      </c>
      <c r="AA29" s="44">
        <v>0</v>
      </c>
      <c r="AB29" s="91">
        <v>0</v>
      </c>
      <c r="AC29" s="48"/>
    </row>
    <row r="30" spans="1:29" ht="28.5" customHeight="1" x14ac:dyDescent="0.25">
      <c r="A30" s="49" t="s">
        <v>164</v>
      </c>
      <c r="B30" s="53" t="s">
        <v>165</v>
      </c>
      <c r="C30" s="54" t="s">
        <v>31</v>
      </c>
      <c r="D30" s="60">
        <v>187.12340942345767</v>
      </c>
      <c r="E30" s="44" t="s">
        <v>31</v>
      </c>
      <c r="F30" s="60">
        <v>81.223835010000002</v>
      </c>
      <c r="G30" s="44">
        <v>105.89957441345767</v>
      </c>
      <c r="H30" s="44">
        <v>24.594989120000005</v>
      </c>
      <c r="I30" s="45">
        <v>0</v>
      </c>
      <c r="J30" s="45">
        <v>0</v>
      </c>
      <c r="K30" s="60">
        <v>24.594989120000005</v>
      </c>
      <c r="L30" s="44">
        <v>0</v>
      </c>
      <c r="M30" s="44">
        <v>28.672830959999999</v>
      </c>
      <c r="N30" s="45">
        <v>0</v>
      </c>
      <c r="O30" s="45">
        <v>0</v>
      </c>
      <c r="P30" s="60">
        <v>28.672830959999999</v>
      </c>
      <c r="Q30" s="44">
        <v>0</v>
      </c>
      <c r="R30" s="64">
        <v>77.226743453457672</v>
      </c>
      <c r="S30" s="45">
        <v>4.0778418399999943</v>
      </c>
      <c r="T30" s="91">
        <v>0.16579970091078428</v>
      </c>
      <c r="U30" s="44">
        <v>0</v>
      </c>
      <c r="V30" s="91">
        <v>0</v>
      </c>
      <c r="W30" s="44">
        <v>0</v>
      </c>
      <c r="X30" s="91">
        <v>0</v>
      </c>
      <c r="Y30" s="44">
        <v>4.0778418399999943</v>
      </c>
      <c r="Z30" s="91">
        <v>0.16579970091078428</v>
      </c>
      <c r="AA30" s="44">
        <v>0</v>
      </c>
      <c r="AB30" s="91">
        <v>0</v>
      </c>
      <c r="AC30" s="48"/>
    </row>
    <row r="31" spans="1:29" ht="48" customHeight="1" x14ac:dyDescent="0.25">
      <c r="A31" s="49" t="s">
        <v>166</v>
      </c>
      <c r="B31" s="55" t="s">
        <v>167</v>
      </c>
      <c r="C31" s="52" t="s">
        <v>31</v>
      </c>
      <c r="D31" s="96">
        <v>40.344219760000001</v>
      </c>
      <c r="E31" s="62" t="s">
        <v>31</v>
      </c>
      <c r="F31" s="62">
        <v>40.239355580000002</v>
      </c>
      <c r="G31" s="62">
        <v>0.10486417999999986</v>
      </c>
      <c r="H31" s="62">
        <v>0</v>
      </c>
      <c r="I31" s="66">
        <v>0</v>
      </c>
      <c r="J31" s="66">
        <v>0</v>
      </c>
      <c r="K31" s="96">
        <v>0</v>
      </c>
      <c r="L31" s="62">
        <v>0</v>
      </c>
      <c r="M31" s="62">
        <v>0</v>
      </c>
      <c r="N31" s="66">
        <v>0</v>
      </c>
      <c r="O31" s="66">
        <v>0</v>
      </c>
      <c r="P31" s="66">
        <v>0</v>
      </c>
      <c r="Q31" s="62">
        <v>0</v>
      </c>
      <c r="R31" s="67">
        <v>0.10486417999999986</v>
      </c>
      <c r="S31" s="66">
        <v>0</v>
      </c>
      <c r="T31" s="92">
        <v>0</v>
      </c>
      <c r="U31" s="62">
        <v>0</v>
      </c>
      <c r="V31" s="92">
        <v>0</v>
      </c>
      <c r="W31" s="62">
        <v>0</v>
      </c>
      <c r="X31" s="92">
        <v>0</v>
      </c>
      <c r="Y31" s="62">
        <v>0</v>
      </c>
      <c r="Z31" s="92">
        <v>0</v>
      </c>
      <c r="AA31" s="62">
        <v>0</v>
      </c>
      <c r="AB31" s="92">
        <v>0</v>
      </c>
      <c r="AC31" s="87"/>
    </row>
    <row r="32" spans="1:29" ht="34.5" customHeight="1" x14ac:dyDescent="0.25">
      <c r="A32" s="49" t="s">
        <v>168</v>
      </c>
      <c r="B32" s="55" t="s">
        <v>169</v>
      </c>
      <c r="C32" s="52" t="s">
        <v>31</v>
      </c>
      <c r="D32" s="96">
        <v>10.324172088578401</v>
      </c>
      <c r="E32" s="62" t="s">
        <v>31</v>
      </c>
      <c r="F32" s="62">
        <v>0</v>
      </c>
      <c r="G32" s="62">
        <v>10.324172088578401</v>
      </c>
      <c r="H32" s="62">
        <v>0</v>
      </c>
      <c r="I32" s="66">
        <v>0</v>
      </c>
      <c r="J32" s="66">
        <v>0</v>
      </c>
      <c r="K32" s="96">
        <v>0</v>
      </c>
      <c r="L32" s="62">
        <v>0</v>
      </c>
      <c r="M32" s="62">
        <v>0</v>
      </c>
      <c r="N32" s="66">
        <v>0</v>
      </c>
      <c r="O32" s="66">
        <v>0</v>
      </c>
      <c r="P32" s="66">
        <v>0</v>
      </c>
      <c r="Q32" s="62">
        <v>0</v>
      </c>
      <c r="R32" s="67">
        <v>10.324172088578401</v>
      </c>
      <c r="S32" s="66">
        <v>0</v>
      </c>
      <c r="T32" s="92">
        <v>0</v>
      </c>
      <c r="U32" s="62">
        <v>0</v>
      </c>
      <c r="V32" s="92">
        <v>0</v>
      </c>
      <c r="W32" s="62">
        <v>0</v>
      </c>
      <c r="X32" s="92">
        <v>0</v>
      </c>
      <c r="Y32" s="62">
        <v>0</v>
      </c>
      <c r="Z32" s="92">
        <v>0</v>
      </c>
      <c r="AA32" s="62">
        <v>0</v>
      </c>
      <c r="AB32" s="92">
        <v>0</v>
      </c>
      <c r="AC32" s="68"/>
    </row>
    <row r="33" spans="1:29" ht="32.25" customHeight="1" x14ac:dyDescent="0.25">
      <c r="A33" s="49" t="s">
        <v>170</v>
      </c>
      <c r="B33" s="55" t="s">
        <v>171</v>
      </c>
      <c r="C33" s="52" t="s">
        <v>31</v>
      </c>
      <c r="D33" s="96">
        <v>0</v>
      </c>
      <c r="E33" s="62" t="s">
        <v>31</v>
      </c>
      <c r="F33" s="62">
        <v>0</v>
      </c>
      <c r="G33" s="62">
        <v>0</v>
      </c>
      <c r="H33" s="62">
        <v>0</v>
      </c>
      <c r="I33" s="66">
        <v>0</v>
      </c>
      <c r="J33" s="66">
        <v>0</v>
      </c>
      <c r="K33" s="96">
        <v>0</v>
      </c>
      <c r="L33" s="62">
        <v>0</v>
      </c>
      <c r="M33" s="62">
        <v>0</v>
      </c>
      <c r="N33" s="66">
        <v>0</v>
      </c>
      <c r="O33" s="66">
        <v>0</v>
      </c>
      <c r="P33" s="66">
        <v>0</v>
      </c>
      <c r="Q33" s="62">
        <v>0</v>
      </c>
      <c r="R33" s="67">
        <v>0</v>
      </c>
      <c r="S33" s="66">
        <v>0</v>
      </c>
      <c r="T33" s="92">
        <v>0</v>
      </c>
      <c r="U33" s="62">
        <v>0</v>
      </c>
      <c r="V33" s="92">
        <v>0</v>
      </c>
      <c r="W33" s="62">
        <v>0</v>
      </c>
      <c r="X33" s="92">
        <v>0</v>
      </c>
      <c r="Y33" s="62">
        <v>0</v>
      </c>
      <c r="Z33" s="92">
        <v>0</v>
      </c>
      <c r="AA33" s="62">
        <v>0</v>
      </c>
      <c r="AB33" s="92">
        <v>0</v>
      </c>
      <c r="AC33" s="68"/>
    </row>
    <row r="34" spans="1:29" ht="51.75" customHeight="1" x14ac:dyDescent="0.25">
      <c r="A34" s="49" t="s">
        <v>172</v>
      </c>
      <c r="B34" s="55" t="s">
        <v>173</v>
      </c>
      <c r="C34" s="52" t="s">
        <v>31</v>
      </c>
      <c r="D34" s="96">
        <v>17.543388</v>
      </c>
      <c r="E34" s="62" t="s">
        <v>31</v>
      </c>
      <c r="F34" s="62">
        <v>11.95044133</v>
      </c>
      <c r="G34" s="62">
        <v>5.5929466699999999</v>
      </c>
      <c r="H34" s="62">
        <v>0</v>
      </c>
      <c r="I34" s="66">
        <v>0</v>
      </c>
      <c r="J34" s="66">
        <v>0</v>
      </c>
      <c r="K34" s="96">
        <v>0</v>
      </c>
      <c r="L34" s="62">
        <v>0</v>
      </c>
      <c r="M34" s="62">
        <v>0</v>
      </c>
      <c r="N34" s="66">
        <v>0</v>
      </c>
      <c r="O34" s="66">
        <v>0</v>
      </c>
      <c r="P34" s="66">
        <v>0</v>
      </c>
      <c r="Q34" s="62">
        <v>0</v>
      </c>
      <c r="R34" s="67">
        <v>5.5929466699999999</v>
      </c>
      <c r="S34" s="66">
        <v>0</v>
      </c>
      <c r="T34" s="92">
        <v>0</v>
      </c>
      <c r="U34" s="62">
        <v>0</v>
      </c>
      <c r="V34" s="92">
        <v>0</v>
      </c>
      <c r="W34" s="62">
        <v>0</v>
      </c>
      <c r="X34" s="92">
        <v>0</v>
      </c>
      <c r="Y34" s="62">
        <v>0</v>
      </c>
      <c r="Z34" s="92">
        <v>0</v>
      </c>
      <c r="AA34" s="62">
        <v>0</v>
      </c>
      <c r="AB34" s="92">
        <v>0</v>
      </c>
      <c r="AC34" s="68"/>
    </row>
    <row r="35" spans="1:29" ht="33.75" x14ac:dyDescent="0.25">
      <c r="A35" s="49" t="s">
        <v>174</v>
      </c>
      <c r="B35" s="55" t="s">
        <v>175</v>
      </c>
      <c r="C35" s="63" t="s">
        <v>31</v>
      </c>
      <c r="D35" s="96">
        <v>0</v>
      </c>
      <c r="E35" s="62" t="s">
        <v>31</v>
      </c>
      <c r="F35" s="62">
        <v>0</v>
      </c>
      <c r="G35" s="62">
        <v>0</v>
      </c>
      <c r="H35" s="62">
        <v>0</v>
      </c>
      <c r="I35" s="66">
        <v>0</v>
      </c>
      <c r="J35" s="66">
        <v>0</v>
      </c>
      <c r="K35" s="96">
        <v>0</v>
      </c>
      <c r="L35" s="62">
        <v>0</v>
      </c>
      <c r="M35" s="62">
        <v>0</v>
      </c>
      <c r="N35" s="66">
        <v>0</v>
      </c>
      <c r="O35" s="66">
        <v>0</v>
      </c>
      <c r="P35" s="66">
        <v>0</v>
      </c>
      <c r="Q35" s="62">
        <v>0</v>
      </c>
      <c r="R35" s="67">
        <v>0</v>
      </c>
      <c r="S35" s="66">
        <v>0</v>
      </c>
      <c r="T35" s="92">
        <v>0</v>
      </c>
      <c r="U35" s="62">
        <v>0</v>
      </c>
      <c r="V35" s="92">
        <v>0</v>
      </c>
      <c r="W35" s="62">
        <v>0</v>
      </c>
      <c r="X35" s="92">
        <v>0</v>
      </c>
      <c r="Y35" s="62">
        <v>0</v>
      </c>
      <c r="Z35" s="92">
        <v>0</v>
      </c>
      <c r="AA35" s="62">
        <v>0</v>
      </c>
      <c r="AB35" s="92">
        <v>0</v>
      </c>
      <c r="AC35" s="93"/>
    </row>
    <row r="36" spans="1:29" ht="30.75" customHeight="1" x14ac:dyDescent="0.25">
      <c r="A36" s="49" t="s">
        <v>176</v>
      </c>
      <c r="B36" s="55" t="s">
        <v>177</v>
      </c>
      <c r="C36" s="63" t="s">
        <v>31</v>
      </c>
      <c r="D36" s="96">
        <v>0</v>
      </c>
      <c r="E36" s="62" t="s">
        <v>31</v>
      </c>
      <c r="F36" s="62">
        <v>0</v>
      </c>
      <c r="G36" s="62">
        <v>0</v>
      </c>
      <c r="H36" s="62">
        <v>0</v>
      </c>
      <c r="I36" s="66">
        <v>0</v>
      </c>
      <c r="J36" s="66">
        <v>0</v>
      </c>
      <c r="K36" s="96">
        <v>0</v>
      </c>
      <c r="L36" s="62">
        <v>0</v>
      </c>
      <c r="M36" s="62">
        <v>0</v>
      </c>
      <c r="N36" s="66">
        <v>0</v>
      </c>
      <c r="O36" s="66">
        <v>0</v>
      </c>
      <c r="P36" s="66">
        <v>0</v>
      </c>
      <c r="Q36" s="62">
        <v>0</v>
      </c>
      <c r="R36" s="67">
        <v>0</v>
      </c>
      <c r="S36" s="66">
        <v>0</v>
      </c>
      <c r="T36" s="92">
        <v>0</v>
      </c>
      <c r="U36" s="62">
        <v>0</v>
      </c>
      <c r="V36" s="92">
        <v>0</v>
      </c>
      <c r="W36" s="62">
        <v>0</v>
      </c>
      <c r="X36" s="92">
        <v>0</v>
      </c>
      <c r="Y36" s="62">
        <v>0</v>
      </c>
      <c r="Z36" s="92">
        <v>0</v>
      </c>
      <c r="AA36" s="62">
        <v>0</v>
      </c>
      <c r="AB36" s="92">
        <v>0</v>
      </c>
      <c r="AC36" s="93"/>
    </row>
    <row r="37" spans="1:29" ht="27.75" customHeight="1" x14ac:dyDescent="0.25">
      <c r="A37" s="49" t="s">
        <v>178</v>
      </c>
      <c r="B37" s="55" t="s">
        <v>179</v>
      </c>
      <c r="C37" s="63" t="s">
        <v>31</v>
      </c>
      <c r="D37" s="96">
        <v>0</v>
      </c>
      <c r="E37" s="62" t="s">
        <v>31</v>
      </c>
      <c r="F37" s="62">
        <v>0</v>
      </c>
      <c r="G37" s="62">
        <v>0</v>
      </c>
      <c r="H37" s="62">
        <v>0</v>
      </c>
      <c r="I37" s="66">
        <v>0</v>
      </c>
      <c r="J37" s="66">
        <v>0</v>
      </c>
      <c r="K37" s="96">
        <v>0</v>
      </c>
      <c r="L37" s="62">
        <v>0</v>
      </c>
      <c r="M37" s="62">
        <v>0</v>
      </c>
      <c r="N37" s="66">
        <v>0</v>
      </c>
      <c r="O37" s="66">
        <v>0</v>
      </c>
      <c r="P37" s="66">
        <v>0</v>
      </c>
      <c r="Q37" s="62">
        <v>0</v>
      </c>
      <c r="R37" s="67">
        <v>0</v>
      </c>
      <c r="S37" s="66">
        <v>0</v>
      </c>
      <c r="T37" s="92">
        <v>0</v>
      </c>
      <c r="U37" s="62">
        <v>0</v>
      </c>
      <c r="V37" s="92">
        <v>0</v>
      </c>
      <c r="W37" s="62">
        <v>0</v>
      </c>
      <c r="X37" s="92">
        <v>0</v>
      </c>
      <c r="Y37" s="62">
        <v>0</v>
      </c>
      <c r="Z37" s="92">
        <v>0</v>
      </c>
      <c r="AA37" s="62">
        <v>0</v>
      </c>
      <c r="AB37" s="92">
        <v>0</v>
      </c>
      <c r="AC37" s="93"/>
    </row>
    <row r="38" spans="1:29" ht="27.75" customHeight="1" x14ac:dyDescent="0.25">
      <c r="A38" s="49" t="s">
        <v>180</v>
      </c>
      <c r="B38" s="55" t="s">
        <v>181</v>
      </c>
      <c r="C38" s="63" t="s">
        <v>31</v>
      </c>
      <c r="D38" s="96">
        <v>74.01051224367923</v>
      </c>
      <c r="E38" s="62" t="s">
        <v>31</v>
      </c>
      <c r="F38" s="62">
        <v>0</v>
      </c>
      <c r="G38" s="62">
        <v>74.01051224367923</v>
      </c>
      <c r="H38" s="62">
        <v>0</v>
      </c>
      <c r="I38" s="66">
        <v>0</v>
      </c>
      <c r="J38" s="66">
        <v>0</v>
      </c>
      <c r="K38" s="96">
        <v>0</v>
      </c>
      <c r="L38" s="62">
        <v>0</v>
      </c>
      <c r="M38" s="62">
        <v>0</v>
      </c>
      <c r="N38" s="66">
        <v>0</v>
      </c>
      <c r="O38" s="66">
        <v>0</v>
      </c>
      <c r="P38" s="66">
        <v>0</v>
      </c>
      <c r="Q38" s="62">
        <v>0</v>
      </c>
      <c r="R38" s="67">
        <v>74.01051224367923</v>
      </c>
      <c r="S38" s="66">
        <v>0</v>
      </c>
      <c r="T38" s="92">
        <v>0</v>
      </c>
      <c r="U38" s="62">
        <v>0</v>
      </c>
      <c r="V38" s="92">
        <v>0</v>
      </c>
      <c r="W38" s="62">
        <v>0</v>
      </c>
      <c r="X38" s="92">
        <v>0</v>
      </c>
      <c r="Y38" s="62">
        <v>0</v>
      </c>
      <c r="Z38" s="92">
        <v>0</v>
      </c>
      <c r="AA38" s="62">
        <v>0</v>
      </c>
      <c r="AB38" s="92">
        <v>0</v>
      </c>
      <c r="AC38" s="93"/>
    </row>
    <row r="39" spans="1:29" ht="30.75" customHeight="1" x14ac:dyDescent="0.25">
      <c r="A39" s="49" t="s">
        <v>182</v>
      </c>
      <c r="B39" s="55" t="s">
        <v>183</v>
      </c>
      <c r="C39" s="63" t="s">
        <v>31</v>
      </c>
      <c r="D39" s="96">
        <v>6.9161722239999994</v>
      </c>
      <c r="E39" s="62" t="s">
        <v>31</v>
      </c>
      <c r="F39" s="62">
        <v>8.7381541600000006</v>
      </c>
      <c r="G39" s="62">
        <v>-1.8219819360000011</v>
      </c>
      <c r="H39" s="62">
        <v>0</v>
      </c>
      <c r="I39" s="66">
        <v>0</v>
      </c>
      <c r="J39" s="66">
        <v>0</v>
      </c>
      <c r="K39" s="96">
        <v>0</v>
      </c>
      <c r="L39" s="62">
        <v>0</v>
      </c>
      <c r="M39" s="62">
        <v>0</v>
      </c>
      <c r="N39" s="66">
        <v>0</v>
      </c>
      <c r="O39" s="66">
        <v>0</v>
      </c>
      <c r="P39" s="66">
        <v>0</v>
      </c>
      <c r="Q39" s="62">
        <v>0</v>
      </c>
      <c r="R39" s="67">
        <v>-1.8219819360000011</v>
      </c>
      <c r="S39" s="66">
        <v>0</v>
      </c>
      <c r="T39" s="92">
        <v>0</v>
      </c>
      <c r="U39" s="62">
        <v>0</v>
      </c>
      <c r="V39" s="92">
        <v>0</v>
      </c>
      <c r="W39" s="62">
        <v>0</v>
      </c>
      <c r="X39" s="92">
        <v>0</v>
      </c>
      <c r="Y39" s="62">
        <v>0</v>
      </c>
      <c r="Z39" s="92">
        <v>0</v>
      </c>
      <c r="AA39" s="62">
        <v>0</v>
      </c>
      <c r="AB39" s="92">
        <v>0</v>
      </c>
      <c r="AC39" s="93"/>
    </row>
    <row r="40" spans="1:29" ht="39" customHeight="1" x14ac:dyDescent="0.25">
      <c r="A40" s="49" t="s">
        <v>184</v>
      </c>
      <c r="B40" s="55" t="s">
        <v>185</v>
      </c>
      <c r="C40" s="63" t="s">
        <v>31</v>
      </c>
      <c r="D40" s="96">
        <v>13.3899559872</v>
      </c>
      <c r="E40" s="62" t="s">
        <v>31</v>
      </c>
      <c r="F40" s="62">
        <v>20.29588394</v>
      </c>
      <c r="G40" s="62">
        <v>-6.905927952799999</v>
      </c>
      <c r="H40" s="62">
        <v>0</v>
      </c>
      <c r="I40" s="66">
        <v>0</v>
      </c>
      <c r="J40" s="66">
        <v>0</v>
      </c>
      <c r="K40" s="96">
        <v>0</v>
      </c>
      <c r="L40" s="62">
        <v>0</v>
      </c>
      <c r="M40" s="62">
        <v>0</v>
      </c>
      <c r="N40" s="66">
        <v>0</v>
      </c>
      <c r="O40" s="66">
        <v>0</v>
      </c>
      <c r="P40" s="66">
        <v>0</v>
      </c>
      <c r="Q40" s="62">
        <v>0</v>
      </c>
      <c r="R40" s="67">
        <v>-6.905927952799999</v>
      </c>
      <c r="S40" s="66">
        <v>0</v>
      </c>
      <c r="T40" s="92">
        <v>0</v>
      </c>
      <c r="U40" s="62">
        <v>0</v>
      </c>
      <c r="V40" s="92">
        <v>0</v>
      </c>
      <c r="W40" s="62">
        <v>0</v>
      </c>
      <c r="X40" s="92">
        <v>0</v>
      </c>
      <c r="Y40" s="62">
        <v>0</v>
      </c>
      <c r="Z40" s="92">
        <v>0</v>
      </c>
      <c r="AA40" s="62">
        <v>0</v>
      </c>
      <c r="AB40" s="92">
        <v>0</v>
      </c>
      <c r="AC40" s="93"/>
    </row>
    <row r="41" spans="1:29" ht="24.75" customHeight="1" x14ac:dyDescent="0.25">
      <c r="A41" s="49" t="s">
        <v>335</v>
      </c>
      <c r="B41" s="55" t="s">
        <v>336</v>
      </c>
      <c r="C41" s="63" t="s">
        <v>31</v>
      </c>
      <c r="D41" s="96">
        <v>24.594989120000001</v>
      </c>
      <c r="E41" s="62" t="s">
        <v>31</v>
      </c>
      <c r="F41" s="62">
        <v>0</v>
      </c>
      <c r="G41" s="62">
        <v>24.594989120000001</v>
      </c>
      <c r="H41" s="62">
        <v>24.594989120000005</v>
      </c>
      <c r="I41" s="66">
        <v>0</v>
      </c>
      <c r="J41" s="66">
        <v>0</v>
      </c>
      <c r="K41" s="96">
        <v>24.594989120000005</v>
      </c>
      <c r="L41" s="62">
        <v>0</v>
      </c>
      <c r="M41" s="62">
        <v>28.672830959999999</v>
      </c>
      <c r="N41" s="66">
        <v>0</v>
      </c>
      <c r="O41" s="66">
        <v>0</v>
      </c>
      <c r="P41" s="66">
        <v>28.672830959999999</v>
      </c>
      <c r="Q41" s="62">
        <v>0</v>
      </c>
      <c r="R41" s="67">
        <v>-4.0778418399999978</v>
      </c>
      <c r="S41" s="66">
        <v>4.0778418399999943</v>
      </c>
      <c r="T41" s="92">
        <v>0.16579970091078428</v>
      </c>
      <c r="U41" s="62">
        <v>0</v>
      </c>
      <c r="V41" s="92">
        <v>0</v>
      </c>
      <c r="W41" s="62">
        <v>0</v>
      </c>
      <c r="X41" s="92">
        <v>0</v>
      </c>
      <c r="Y41" s="62">
        <v>4.0778418399999943</v>
      </c>
      <c r="Z41" s="92">
        <v>0.16579970091078428</v>
      </c>
      <c r="AA41" s="62">
        <v>0</v>
      </c>
      <c r="AB41" s="92">
        <v>0</v>
      </c>
      <c r="AC41" s="93" t="s">
        <v>362</v>
      </c>
    </row>
    <row r="42" spans="1:29" ht="21" x14ac:dyDescent="0.25">
      <c r="A42" s="49" t="s">
        <v>186</v>
      </c>
      <c r="B42" s="53" t="s">
        <v>187</v>
      </c>
      <c r="C42" s="33" t="s">
        <v>31</v>
      </c>
      <c r="D42" s="60">
        <v>43.282947105187588</v>
      </c>
      <c r="E42" s="44" t="s">
        <v>31</v>
      </c>
      <c r="F42" s="45">
        <v>4.7993411899999998</v>
      </c>
      <c r="G42" s="44">
        <v>38.483605915187589</v>
      </c>
      <c r="H42" s="44">
        <v>22.216544687999999</v>
      </c>
      <c r="I42" s="45">
        <v>0</v>
      </c>
      <c r="J42" s="45">
        <v>0</v>
      </c>
      <c r="K42" s="60">
        <v>22.216544687999999</v>
      </c>
      <c r="L42" s="44">
        <v>0</v>
      </c>
      <c r="M42" s="44">
        <v>14.850563430000001</v>
      </c>
      <c r="N42" s="45">
        <v>0</v>
      </c>
      <c r="O42" s="45">
        <v>0</v>
      </c>
      <c r="P42" s="45">
        <v>14.850563430000001</v>
      </c>
      <c r="Q42" s="44">
        <v>0</v>
      </c>
      <c r="R42" s="64">
        <v>23.633042485187588</v>
      </c>
      <c r="S42" s="45">
        <v>-7.3659812579999979</v>
      </c>
      <c r="T42" s="91">
        <v>-0.33155386498867417</v>
      </c>
      <c r="U42" s="44">
        <v>0</v>
      </c>
      <c r="V42" s="91">
        <v>0</v>
      </c>
      <c r="W42" s="44">
        <v>0</v>
      </c>
      <c r="X42" s="91">
        <v>0</v>
      </c>
      <c r="Y42" s="44">
        <v>-7.3659812579999979</v>
      </c>
      <c r="Z42" s="91">
        <v>-0.33155386498867417</v>
      </c>
      <c r="AA42" s="44">
        <v>0</v>
      </c>
      <c r="AB42" s="91">
        <v>0</v>
      </c>
      <c r="AC42" s="93"/>
    </row>
    <row r="43" spans="1:29" ht="23.25" x14ac:dyDescent="0.25">
      <c r="A43" s="49" t="s">
        <v>188</v>
      </c>
      <c r="B43" s="55" t="s">
        <v>189</v>
      </c>
      <c r="C43" s="63" t="s">
        <v>31</v>
      </c>
      <c r="D43" s="61">
        <v>14.8484648</v>
      </c>
      <c r="E43" s="62" t="s">
        <v>31</v>
      </c>
      <c r="F43" s="62">
        <v>0</v>
      </c>
      <c r="G43" s="62">
        <v>14.8484648</v>
      </c>
      <c r="H43" s="62">
        <v>14.848464799999999</v>
      </c>
      <c r="I43" s="66">
        <v>0</v>
      </c>
      <c r="J43" s="66">
        <v>0</v>
      </c>
      <c r="K43" s="61">
        <v>14.848464799999999</v>
      </c>
      <c r="L43" s="62">
        <v>0</v>
      </c>
      <c r="M43" s="62">
        <v>12.37210672</v>
      </c>
      <c r="N43" s="66">
        <v>0</v>
      </c>
      <c r="O43" s="66">
        <v>0</v>
      </c>
      <c r="P43" s="66">
        <v>12.37210672</v>
      </c>
      <c r="Q43" s="62">
        <v>0</v>
      </c>
      <c r="R43" s="67">
        <v>2.4763580800000007</v>
      </c>
      <c r="S43" s="66">
        <v>-2.4763580799999989</v>
      </c>
      <c r="T43" s="92">
        <v>-0.16677536118077332</v>
      </c>
      <c r="U43" s="62">
        <v>0</v>
      </c>
      <c r="V43" s="92">
        <v>0</v>
      </c>
      <c r="W43" s="62">
        <v>0</v>
      </c>
      <c r="X43" s="92">
        <v>0</v>
      </c>
      <c r="Y43" s="62">
        <v>-2.4763580799999989</v>
      </c>
      <c r="Z43" s="92">
        <v>-0.16677536118077332</v>
      </c>
      <c r="AA43" s="62">
        <v>0</v>
      </c>
      <c r="AB43" s="92">
        <v>0</v>
      </c>
      <c r="AC43" s="93" t="s">
        <v>363</v>
      </c>
    </row>
    <row r="44" spans="1:29" x14ac:dyDescent="0.25">
      <c r="A44" s="49" t="s">
        <v>190</v>
      </c>
      <c r="B44" s="55" t="s">
        <v>191</v>
      </c>
      <c r="C44" s="63" t="s">
        <v>31</v>
      </c>
      <c r="D44" s="61">
        <v>5.4732810496000006</v>
      </c>
      <c r="E44" s="62" t="s">
        <v>31</v>
      </c>
      <c r="F44" s="62">
        <v>4.7993411899999998</v>
      </c>
      <c r="G44" s="62">
        <v>0.6739398596000008</v>
      </c>
      <c r="H44" s="62">
        <v>0</v>
      </c>
      <c r="I44" s="66">
        <v>0</v>
      </c>
      <c r="J44" s="66">
        <v>0</v>
      </c>
      <c r="K44" s="61">
        <v>0</v>
      </c>
      <c r="L44" s="62">
        <v>0</v>
      </c>
      <c r="M44" s="62">
        <v>0</v>
      </c>
      <c r="N44" s="66">
        <v>0</v>
      </c>
      <c r="O44" s="66">
        <v>0</v>
      </c>
      <c r="P44" s="66">
        <v>0</v>
      </c>
      <c r="Q44" s="62">
        <v>0</v>
      </c>
      <c r="R44" s="67">
        <v>0.6739398596000008</v>
      </c>
      <c r="S44" s="66">
        <v>0</v>
      </c>
      <c r="T44" s="92">
        <v>0</v>
      </c>
      <c r="U44" s="62">
        <v>0</v>
      </c>
      <c r="V44" s="92">
        <v>0</v>
      </c>
      <c r="W44" s="62">
        <v>0</v>
      </c>
      <c r="X44" s="92">
        <v>0</v>
      </c>
      <c r="Y44" s="62">
        <v>0</v>
      </c>
      <c r="Z44" s="92">
        <v>0</v>
      </c>
      <c r="AA44" s="62">
        <v>0</v>
      </c>
      <c r="AB44" s="92">
        <v>0</v>
      </c>
      <c r="AC44" s="93"/>
    </row>
    <row r="45" spans="1:29" x14ac:dyDescent="0.25">
      <c r="A45" s="49" t="s">
        <v>192</v>
      </c>
      <c r="B45" s="55" t="s">
        <v>193</v>
      </c>
      <c r="C45" s="63" t="s">
        <v>31</v>
      </c>
      <c r="D45" s="61">
        <v>5.2756070268631152</v>
      </c>
      <c r="E45" s="62" t="s">
        <v>31</v>
      </c>
      <c r="F45" s="62">
        <v>0</v>
      </c>
      <c r="G45" s="62">
        <v>5.2756070268631152</v>
      </c>
      <c r="H45" s="62">
        <v>0</v>
      </c>
      <c r="I45" s="66">
        <v>0</v>
      </c>
      <c r="J45" s="66">
        <v>0</v>
      </c>
      <c r="K45" s="61">
        <v>0</v>
      </c>
      <c r="L45" s="62">
        <v>0</v>
      </c>
      <c r="M45" s="62">
        <v>0</v>
      </c>
      <c r="N45" s="66">
        <v>0</v>
      </c>
      <c r="O45" s="66">
        <v>0</v>
      </c>
      <c r="P45" s="66">
        <v>0</v>
      </c>
      <c r="Q45" s="62">
        <v>0</v>
      </c>
      <c r="R45" s="67">
        <v>5.2756070268631152</v>
      </c>
      <c r="S45" s="66">
        <v>0</v>
      </c>
      <c r="T45" s="92">
        <v>0</v>
      </c>
      <c r="U45" s="62">
        <v>0</v>
      </c>
      <c r="V45" s="92">
        <v>0</v>
      </c>
      <c r="W45" s="62">
        <v>0</v>
      </c>
      <c r="X45" s="92">
        <v>0</v>
      </c>
      <c r="Y45" s="62">
        <v>0</v>
      </c>
      <c r="Z45" s="92">
        <v>0</v>
      </c>
      <c r="AA45" s="62">
        <v>0</v>
      </c>
      <c r="AB45" s="92">
        <v>0</v>
      </c>
      <c r="AC45" s="93"/>
    </row>
    <row r="46" spans="1:29" ht="22.5" x14ac:dyDescent="0.25">
      <c r="A46" s="49" t="s">
        <v>194</v>
      </c>
      <c r="B46" s="55" t="s">
        <v>195</v>
      </c>
      <c r="C46" s="63" t="s">
        <v>31</v>
      </c>
      <c r="D46" s="61">
        <v>5.0403098879943675</v>
      </c>
      <c r="E46" s="62" t="s">
        <v>31</v>
      </c>
      <c r="F46" s="62">
        <v>0</v>
      </c>
      <c r="G46" s="62">
        <v>5.0403098879943675</v>
      </c>
      <c r="H46" s="62">
        <v>0</v>
      </c>
      <c r="I46" s="66">
        <v>0</v>
      </c>
      <c r="J46" s="66">
        <v>0</v>
      </c>
      <c r="K46" s="61">
        <v>0</v>
      </c>
      <c r="L46" s="62">
        <v>0</v>
      </c>
      <c r="M46" s="62">
        <v>0</v>
      </c>
      <c r="N46" s="66">
        <v>0</v>
      </c>
      <c r="O46" s="66">
        <v>0</v>
      </c>
      <c r="P46" s="66">
        <v>0</v>
      </c>
      <c r="Q46" s="62">
        <v>0</v>
      </c>
      <c r="R46" s="67">
        <v>5.0403098879943675</v>
      </c>
      <c r="S46" s="66">
        <v>0</v>
      </c>
      <c r="T46" s="92">
        <v>0</v>
      </c>
      <c r="U46" s="62">
        <v>0</v>
      </c>
      <c r="V46" s="92">
        <v>0</v>
      </c>
      <c r="W46" s="62">
        <v>0</v>
      </c>
      <c r="X46" s="92">
        <v>0</v>
      </c>
      <c r="Y46" s="62">
        <v>0</v>
      </c>
      <c r="Z46" s="92">
        <v>0</v>
      </c>
      <c r="AA46" s="62">
        <v>0</v>
      </c>
      <c r="AB46" s="92">
        <v>0</v>
      </c>
      <c r="AC46" s="93"/>
    </row>
    <row r="47" spans="1:29" ht="23.25" x14ac:dyDescent="0.25">
      <c r="A47" s="49" t="s">
        <v>196</v>
      </c>
      <c r="B47" s="55" t="s">
        <v>197</v>
      </c>
      <c r="C47" s="63" t="s">
        <v>31</v>
      </c>
      <c r="D47" s="61">
        <v>6.9282919679999999</v>
      </c>
      <c r="E47" s="62" t="s">
        <v>31</v>
      </c>
      <c r="F47" s="62">
        <v>0</v>
      </c>
      <c r="G47" s="62">
        <v>6.9282919679999999</v>
      </c>
      <c r="H47" s="62">
        <v>6.9282919679999999</v>
      </c>
      <c r="I47" s="66">
        <v>0</v>
      </c>
      <c r="J47" s="66">
        <v>0</v>
      </c>
      <c r="K47" s="61">
        <v>6.9282919679999999</v>
      </c>
      <c r="L47" s="62">
        <v>0</v>
      </c>
      <c r="M47" s="62">
        <v>2.0833512399999998</v>
      </c>
      <c r="N47" s="66">
        <v>0</v>
      </c>
      <c r="O47" s="66">
        <v>0</v>
      </c>
      <c r="P47" s="66">
        <v>2.0833512399999998</v>
      </c>
      <c r="Q47" s="62">
        <v>0</v>
      </c>
      <c r="R47" s="67">
        <v>4.8449407280000001</v>
      </c>
      <c r="S47" s="66">
        <v>-4.8449407280000001</v>
      </c>
      <c r="T47" s="92">
        <v>-0.69929800163987543</v>
      </c>
      <c r="U47" s="62">
        <v>0</v>
      </c>
      <c r="V47" s="92">
        <v>0</v>
      </c>
      <c r="W47" s="62">
        <v>0</v>
      </c>
      <c r="X47" s="92">
        <v>0</v>
      </c>
      <c r="Y47" s="62">
        <v>-4.8449407280000001</v>
      </c>
      <c r="Z47" s="92">
        <v>-0.69929800163987543</v>
      </c>
      <c r="AA47" s="62">
        <v>0</v>
      </c>
      <c r="AB47" s="92">
        <v>0</v>
      </c>
      <c r="AC47" s="93" t="s">
        <v>364</v>
      </c>
    </row>
    <row r="48" spans="1:29" ht="22.5" x14ac:dyDescent="0.25">
      <c r="A48" s="49" t="s">
        <v>198</v>
      </c>
      <c r="B48" s="55" t="s">
        <v>199</v>
      </c>
      <c r="C48" s="63" t="s">
        <v>31</v>
      </c>
      <c r="D48" s="61">
        <v>5.2772044527301025</v>
      </c>
      <c r="E48" s="62" t="s">
        <v>31</v>
      </c>
      <c r="F48" s="62">
        <v>0</v>
      </c>
      <c r="G48" s="62">
        <v>5.2772044527301025</v>
      </c>
      <c r="H48" s="62">
        <v>0</v>
      </c>
      <c r="I48" s="66">
        <v>0</v>
      </c>
      <c r="J48" s="66">
        <v>0</v>
      </c>
      <c r="K48" s="61">
        <v>0</v>
      </c>
      <c r="L48" s="62">
        <v>0</v>
      </c>
      <c r="M48" s="62">
        <v>0</v>
      </c>
      <c r="N48" s="66">
        <v>0</v>
      </c>
      <c r="O48" s="66">
        <v>0</v>
      </c>
      <c r="P48" s="66">
        <v>0</v>
      </c>
      <c r="Q48" s="62">
        <v>0</v>
      </c>
      <c r="R48" s="67">
        <v>5.2772044527301025</v>
      </c>
      <c r="S48" s="66">
        <v>0</v>
      </c>
      <c r="T48" s="92">
        <v>0</v>
      </c>
      <c r="U48" s="62">
        <v>0</v>
      </c>
      <c r="V48" s="92">
        <v>0</v>
      </c>
      <c r="W48" s="62">
        <v>0</v>
      </c>
      <c r="X48" s="92">
        <v>0</v>
      </c>
      <c r="Y48" s="62">
        <v>0</v>
      </c>
      <c r="Z48" s="92">
        <v>0</v>
      </c>
      <c r="AA48" s="62">
        <v>0</v>
      </c>
      <c r="AB48" s="92">
        <v>0</v>
      </c>
      <c r="AC48" s="93"/>
    </row>
    <row r="49" spans="1:29" ht="23.25" x14ac:dyDescent="0.25">
      <c r="A49" s="49" t="s">
        <v>337</v>
      </c>
      <c r="B49" s="55" t="s">
        <v>338</v>
      </c>
      <c r="C49" s="63" t="s">
        <v>31</v>
      </c>
      <c r="D49" s="61">
        <v>0.43978792</v>
      </c>
      <c r="E49" s="62" t="s">
        <v>31</v>
      </c>
      <c r="F49" s="62">
        <v>0</v>
      </c>
      <c r="G49" s="62">
        <v>0.43978792</v>
      </c>
      <c r="H49" s="62">
        <v>0.43978792</v>
      </c>
      <c r="I49" s="66">
        <v>0</v>
      </c>
      <c r="J49" s="66">
        <v>0</v>
      </c>
      <c r="K49" s="61">
        <v>0.43978792</v>
      </c>
      <c r="L49" s="62">
        <v>0</v>
      </c>
      <c r="M49" s="62">
        <v>0.39510547000000001</v>
      </c>
      <c r="N49" s="66">
        <v>0</v>
      </c>
      <c r="O49" s="66">
        <v>0</v>
      </c>
      <c r="P49" s="66">
        <v>0.39510547000000001</v>
      </c>
      <c r="Q49" s="62">
        <v>0</v>
      </c>
      <c r="R49" s="67">
        <v>4.4682449999999985E-2</v>
      </c>
      <c r="S49" s="66">
        <v>-4.4682449999999985E-2</v>
      </c>
      <c r="T49" s="92">
        <v>-0.10159999392434423</v>
      </c>
      <c r="U49" s="62">
        <v>0</v>
      </c>
      <c r="V49" s="92">
        <v>0</v>
      </c>
      <c r="W49" s="62">
        <v>0</v>
      </c>
      <c r="X49" s="92">
        <v>0</v>
      </c>
      <c r="Y49" s="62">
        <v>-4.4682449999999985E-2</v>
      </c>
      <c r="Z49" s="92">
        <v>-0.10159999392434423</v>
      </c>
      <c r="AA49" s="62">
        <v>0</v>
      </c>
      <c r="AB49" s="92">
        <v>0</v>
      </c>
      <c r="AC49" s="93" t="s">
        <v>365</v>
      </c>
    </row>
    <row r="50" spans="1:29" ht="31.5" x14ac:dyDescent="0.25">
      <c r="A50" s="49" t="s">
        <v>37</v>
      </c>
      <c r="B50" s="51" t="s">
        <v>38</v>
      </c>
      <c r="C50" s="33" t="s">
        <v>31</v>
      </c>
      <c r="D50" s="60">
        <v>93.937285945485428</v>
      </c>
      <c r="E50" s="44" t="s">
        <v>31</v>
      </c>
      <c r="F50" s="45">
        <v>7.6352879499999986</v>
      </c>
      <c r="G50" s="44">
        <v>86.301997995485436</v>
      </c>
      <c r="H50" s="44">
        <v>26.369979999999998</v>
      </c>
      <c r="I50" s="45">
        <v>0</v>
      </c>
      <c r="J50" s="45">
        <v>0</v>
      </c>
      <c r="K50" s="60">
        <v>26.369979999999998</v>
      </c>
      <c r="L50" s="44">
        <v>0</v>
      </c>
      <c r="M50" s="44">
        <v>25.637582460000001</v>
      </c>
      <c r="N50" s="45">
        <v>0</v>
      </c>
      <c r="O50" s="45">
        <v>0</v>
      </c>
      <c r="P50" s="45">
        <v>25.637582460000001</v>
      </c>
      <c r="Q50" s="44">
        <v>0</v>
      </c>
      <c r="R50" s="64">
        <v>60.664415535485432</v>
      </c>
      <c r="S50" s="45">
        <v>-0.73239753999999735</v>
      </c>
      <c r="T50" s="91">
        <v>-2.7773913366638783E-2</v>
      </c>
      <c r="U50" s="44">
        <v>0</v>
      </c>
      <c r="V50" s="91">
        <v>0</v>
      </c>
      <c r="W50" s="44">
        <v>0</v>
      </c>
      <c r="X50" s="91">
        <v>0</v>
      </c>
      <c r="Y50" s="44">
        <v>-0.73239753999999735</v>
      </c>
      <c r="Z50" s="91">
        <v>-2.7773913366638783E-2</v>
      </c>
      <c r="AA50" s="44">
        <v>0</v>
      </c>
      <c r="AB50" s="91">
        <v>0</v>
      </c>
      <c r="AC50" s="93"/>
    </row>
    <row r="51" spans="1:29" ht="21" x14ac:dyDescent="0.25">
      <c r="A51" s="49" t="s">
        <v>39</v>
      </c>
      <c r="B51" s="51" t="s">
        <v>40</v>
      </c>
      <c r="C51" s="33" t="s">
        <v>31</v>
      </c>
      <c r="D51" s="60">
        <v>93.937285945485428</v>
      </c>
      <c r="E51" s="44" t="s">
        <v>31</v>
      </c>
      <c r="F51" s="60">
        <v>7.6352879499999986</v>
      </c>
      <c r="G51" s="44">
        <v>86.301997995485436</v>
      </c>
      <c r="H51" s="44">
        <v>26.369979999999998</v>
      </c>
      <c r="I51" s="45">
        <v>0</v>
      </c>
      <c r="J51" s="45">
        <v>0</v>
      </c>
      <c r="K51" s="60">
        <v>26.369979999999998</v>
      </c>
      <c r="L51" s="44">
        <v>0</v>
      </c>
      <c r="M51" s="44">
        <v>25.637582460000001</v>
      </c>
      <c r="N51" s="45">
        <v>0</v>
      </c>
      <c r="O51" s="45">
        <v>0</v>
      </c>
      <c r="P51" s="45">
        <v>25.637582460000001</v>
      </c>
      <c r="Q51" s="44">
        <v>0</v>
      </c>
      <c r="R51" s="64">
        <v>60.664415535485432</v>
      </c>
      <c r="S51" s="45">
        <v>-0.73239753999999735</v>
      </c>
      <c r="T51" s="91">
        <v>-2.7773913366638783E-2</v>
      </c>
      <c r="U51" s="44">
        <v>0</v>
      </c>
      <c r="V51" s="91">
        <v>0</v>
      </c>
      <c r="W51" s="44">
        <v>0</v>
      </c>
      <c r="X51" s="91">
        <v>0</v>
      </c>
      <c r="Y51" s="44">
        <v>-0.73239753999999735</v>
      </c>
      <c r="Z51" s="91">
        <v>-2.7773913366638783E-2</v>
      </c>
      <c r="AA51" s="44">
        <v>0</v>
      </c>
      <c r="AB51" s="91">
        <v>0</v>
      </c>
      <c r="AC51" s="93"/>
    </row>
    <row r="52" spans="1:29" x14ac:dyDescent="0.25">
      <c r="A52" s="49" t="s">
        <v>200</v>
      </c>
      <c r="B52" s="56" t="s">
        <v>201</v>
      </c>
      <c r="C52" s="33" t="s">
        <v>31</v>
      </c>
      <c r="D52" s="60">
        <v>54.300528968135836</v>
      </c>
      <c r="E52" s="44" t="s">
        <v>31</v>
      </c>
      <c r="F52" s="45">
        <v>0</v>
      </c>
      <c r="G52" s="44">
        <v>54.300528968135836</v>
      </c>
      <c r="H52" s="44">
        <v>21.619603615999999</v>
      </c>
      <c r="I52" s="45">
        <v>0</v>
      </c>
      <c r="J52" s="45">
        <v>0</v>
      </c>
      <c r="K52" s="60">
        <v>21.619603615999999</v>
      </c>
      <c r="L52" s="44">
        <v>0</v>
      </c>
      <c r="M52" s="44">
        <v>22.215340449999999</v>
      </c>
      <c r="N52" s="45">
        <v>0</v>
      </c>
      <c r="O52" s="45">
        <v>0</v>
      </c>
      <c r="P52" s="45">
        <v>22.215340449999999</v>
      </c>
      <c r="Q52" s="44">
        <v>0</v>
      </c>
      <c r="R52" s="64">
        <v>32.085188518135837</v>
      </c>
      <c r="S52" s="45">
        <v>0.59573683400000021</v>
      </c>
      <c r="T52" s="91">
        <v>2.7555400394071696E-2</v>
      </c>
      <c r="U52" s="44">
        <v>0</v>
      </c>
      <c r="V52" s="91">
        <v>0</v>
      </c>
      <c r="W52" s="44">
        <v>0</v>
      </c>
      <c r="X52" s="91">
        <v>0</v>
      </c>
      <c r="Y52" s="44">
        <v>0.59573683400000021</v>
      </c>
      <c r="Z52" s="91">
        <v>2.7555400394071696E-2</v>
      </c>
      <c r="AA52" s="44">
        <v>0</v>
      </c>
      <c r="AB52" s="91">
        <v>0</v>
      </c>
      <c r="AC52" s="93"/>
    </row>
    <row r="53" spans="1:29" ht="22.5" x14ac:dyDescent="0.25">
      <c r="A53" s="49" t="s">
        <v>202</v>
      </c>
      <c r="B53" s="57" t="s">
        <v>313</v>
      </c>
      <c r="C53" s="63" t="s">
        <v>31</v>
      </c>
      <c r="D53" s="61">
        <v>32.680925352135837</v>
      </c>
      <c r="E53" s="62" t="s">
        <v>31</v>
      </c>
      <c r="F53" s="62">
        <v>0</v>
      </c>
      <c r="G53" s="62">
        <v>32.680925352135837</v>
      </c>
      <c r="H53" s="62">
        <v>0</v>
      </c>
      <c r="I53" s="66">
        <v>0</v>
      </c>
      <c r="J53" s="66">
        <v>0</v>
      </c>
      <c r="K53" s="61">
        <v>0</v>
      </c>
      <c r="L53" s="62">
        <v>0</v>
      </c>
      <c r="M53" s="62">
        <v>0</v>
      </c>
      <c r="N53" s="66">
        <v>0</v>
      </c>
      <c r="O53" s="66">
        <v>0</v>
      </c>
      <c r="P53" s="66">
        <v>0</v>
      </c>
      <c r="Q53" s="62">
        <v>0</v>
      </c>
      <c r="R53" s="67">
        <v>32.680925352135837</v>
      </c>
      <c r="S53" s="66">
        <v>0</v>
      </c>
      <c r="T53" s="92">
        <v>0</v>
      </c>
      <c r="U53" s="62">
        <v>0</v>
      </c>
      <c r="V53" s="92">
        <v>0</v>
      </c>
      <c r="W53" s="62">
        <v>0</v>
      </c>
      <c r="X53" s="92">
        <v>0</v>
      </c>
      <c r="Y53" s="62">
        <v>0</v>
      </c>
      <c r="Z53" s="92">
        <v>0</v>
      </c>
      <c r="AA53" s="62">
        <v>0</v>
      </c>
      <c r="AB53" s="92">
        <v>0</v>
      </c>
      <c r="AC53" s="93"/>
    </row>
    <row r="54" spans="1:29" ht="22.5" x14ac:dyDescent="0.25">
      <c r="A54" s="49" t="s">
        <v>203</v>
      </c>
      <c r="B54" s="57" t="s">
        <v>204</v>
      </c>
      <c r="C54" s="63" t="s">
        <v>31</v>
      </c>
      <c r="D54" s="61">
        <v>21.619603615999999</v>
      </c>
      <c r="E54" s="62" t="s">
        <v>31</v>
      </c>
      <c r="F54" s="62">
        <v>0</v>
      </c>
      <c r="G54" s="62">
        <v>21.619603615999999</v>
      </c>
      <c r="H54" s="62">
        <v>21.619603615999999</v>
      </c>
      <c r="I54" s="66">
        <v>0</v>
      </c>
      <c r="J54" s="66">
        <v>0</v>
      </c>
      <c r="K54" s="61">
        <v>21.619603615999999</v>
      </c>
      <c r="L54" s="62">
        <v>0</v>
      </c>
      <c r="M54" s="62">
        <v>22.215340449999999</v>
      </c>
      <c r="N54" s="66">
        <v>0</v>
      </c>
      <c r="O54" s="66">
        <v>0</v>
      </c>
      <c r="P54" s="66">
        <v>22.215340449999999</v>
      </c>
      <c r="Q54" s="62">
        <v>0</v>
      </c>
      <c r="R54" s="67">
        <v>-0.59573683400000021</v>
      </c>
      <c r="S54" s="66">
        <v>0.59573683400000021</v>
      </c>
      <c r="T54" s="92">
        <v>2.7555400394071696E-2</v>
      </c>
      <c r="U54" s="62">
        <v>0</v>
      </c>
      <c r="V54" s="92">
        <v>0</v>
      </c>
      <c r="W54" s="62">
        <v>0</v>
      </c>
      <c r="X54" s="92">
        <v>0</v>
      </c>
      <c r="Y54" s="62">
        <v>0.59573683400000021</v>
      </c>
      <c r="Z54" s="92">
        <v>2.7555400394071696E-2</v>
      </c>
      <c r="AA54" s="62">
        <v>0</v>
      </c>
      <c r="AB54" s="92">
        <v>0</v>
      </c>
      <c r="AC54" s="93" t="s">
        <v>366</v>
      </c>
    </row>
    <row r="55" spans="1:29" x14ac:dyDescent="0.25">
      <c r="A55" s="49" t="s">
        <v>205</v>
      </c>
      <c r="B55" s="56" t="s">
        <v>206</v>
      </c>
      <c r="C55" s="33" t="s">
        <v>31</v>
      </c>
      <c r="D55" s="60">
        <v>39.242173073349598</v>
      </c>
      <c r="E55" s="44" t="s">
        <v>31</v>
      </c>
      <c r="F55" s="45">
        <v>7.6352879499999986</v>
      </c>
      <c r="G55" s="44">
        <v>31.606885123349599</v>
      </c>
      <c r="H55" s="44">
        <v>4.3557924799999999</v>
      </c>
      <c r="I55" s="45">
        <v>0</v>
      </c>
      <c r="J55" s="45">
        <v>0</v>
      </c>
      <c r="K55" s="60">
        <v>4.3557924799999999</v>
      </c>
      <c r="L55" s="44">
        <v>0</v>
      </c>
      <c r="M55" s="44">
        <v>2.9172160100000002</v>
      </c>
      <c r="N55" s="45">
        <v>0</v>
      </c>
      <c r="O55" s="45">
        <v>0</v>
      </c>
      <c r="P55" s="45">
        <v>2.9172160100000002</v>
      </c>
      <c r="Q55" s="44">
        <v>0</v>
      </c>
      <c r="R55" s="64">
        <v>28.689669113349598</v>
      </c>
      <c r="S55" s="45">
        <v>-1.4385764699999997</v>
      </c>
      <c r="T55" s="91">
        <v>-0.33026744882942627</v>
      </c>
      <c r="U55" s="44">
        <v>0</v>
      </c>
      <c r="V55" s="91">
        <v>0</v>
      </c>
      <c r="W55" s="44">
        <v>0</v>
      </c>
      <c r="X55" s="91">
        <v>0</v>
      </c>
      <c r="Y55" s="44">
        <v>-1.4385764699999997</v>
      </c>
      <c r="Z55" s="91">
        <v>-0.33026744882942627</v>
      </c>
      <c r="AA55" s="44">
        <v>0</v>
      </c>
      <c r="AB55" s="91">
        <v>0</v>
      </c>
      <c r="AC55" s="93"/>
    </row>
    <row r="56" spans="1:29" x14ac:dyDescent="0.25">
      <c r="A56" s="49" t="s">
        <v>207</v>
      </c>
      <c r="B56" s="55" t="s">
        <v>208</v>
      </c>
      <c r="C56" s="63" t="s">
        <v>31</v>
      </c>
      <c r="D56" s="61">
        <v>5.3169469600000001</v>
      </c>
      <c r="E56" s="62" t="s">
        <v>31</v>
      </c>
      <c r="F56" s="62">
        <v>3.0897704999999998</v>
      </c>
      <c r="G56" s="62">
        <v>2.2271764600000004</v>
      </c>
      <c r="H56" s="62">
        <v>0</v>
      </c>
      <c r="I56" s="66">
        <v>0</v>
      </c>
      <c r="J56" s="66">
        <v>0</v>
      </c>
      <c r="K56" s="61">
        <v>0</v>
      </c>
      <c r="L56" s="62">
        <v>0</v>
      </c>
      <c r="M56" s="62">
        <v>0</v>
      </c>
      <c r="N56" s="66">
        <v>0</v>
      </c>
      <c r="O56" s="66">
        <v>0</v>
      </c>
      <c r="P56" s="66">
        <v>0</v>
      </c>
      <c r="Q56" s="62">
        <v>0</v>
      </c>
      <c r="R56" s="67">
        <v>2.2271764600000004</v>
      </c>
      <c r="S56" s="66">
        <v>0</v>
      </c>
      <c r="T56" s="92">
        <v>0</v>
      </c>
      <c r="U56" s="62">
        <v>0</v>
      </c>
      <c r="V56" s="92">
        <v>0</v>
      </c>
      <c r="W56" s="62">
        <v>0</v>
      </c>
      <c r="X56" s="92">
        <v>0</v>
      </c>
      <c r="Y56" s="62">
        <v>0</v>
      </c>
      <c r="Z56" s="92">
        <v>0</v>
      </c>
      <c r="AA56" s="62">
        <v>0</v>
      </c>
      <c r="AB56" s="92">
        <v>0</v>
      </c>
      <c r="AC56" s="85"/>
    </row>
    <row r="57" spans="1:29" x14ac:dyDescent="0.25">
      <c r="A57" s="49" t="s">
        <v>209</v>
      </c>
      <c r="B57" s="55" t="s">
        <v>210</v>
      </c>
      <c r="C57" s="63" t="s">
        <v>31</v>
      </c>
      <c r="D57" s="61">
        <v>0</v>
      </c>
      <c r="E57" s="62" t="s">
        <v>31</v>
      </c>
      <c r="F57" s="62">
        <v>0</v>
      </c>
      <c r="G57" s="62">
        <v>0</v>
      </c>
      <c r="H57" s="62">
        <v>0</v>
      </c>
      <c r="I57" s="66">
        <v>0</v>
      </c>
      <c r="J57" s="66">
        <v>0</v>
      </c>
      <c r="K57" s="61">
        <v>0</v>
      </c>
      <c r="L57" s="62">
        <v>0</v>
      </c>
      <c r="M57" s="62">
        <v>0</v>
      </c>
      <c r="N57" s="66">
        <v>0</v>
      </c>
      <c r="O57" s="66">
        <v>0</v>
      </c>
      <c r="P57" s="66">
        <v>0</v>
      </c>
      <c r="Q57" s="62">
        <v>0</v>
      </c>
      <c r="R57" s="67">
        <v>0</v>
      </c>
      <c r="S57" s="66">
        <v>0</v>
      </c>
      <c r="T57" s="92">
        <v>0</v>
      </c>
      <c r="U57" s="62">
        <v>0</v>
      </c>
      <c r="V57" s="92">
        <v>0</v>
      </c>
      <c r="W57" s="62">
        <v>0</v>
      </c>
      <c r="X57" s="92">
        <v>0</v>
      </c>
      <c r="Y57" s="62">
        <v>0</v>
      </c>
      <c r="Z57" s="92">
        <v>0</v>
      </c>
      <c r="AA57" s="62">
        <v>0</v>
      </c>
      <c r="AB57" s="92">
        <v>0</v>
      </c>
      <c r="AC57" s="93"/>
    </row>
    <row r="58" spans="1:29" ht="22.5" x14ac:dyDescent="0.25">
      <c r="A58" s="49" t="s">
        <v>211</v>
      </c>
      <c r="B58" s="55" t="s">
        <v>294</v>
      </c>
      <c r="C58" s="63" t="s">
        <v>31</v>
      </c>
      <c r="D58" s="61">
        <v>5.7910000000000004</v>
      </c>
      <c r="E58" s="62" t="s">
        <v>31</v>
      </c>
      <c r="F58" s="62">
        <v>4.5455174499999993</v>
      </c>
      <c r="G58" s="62">
        <v>1.2454825500000011</v>
      </c>
      <c r="H58" s="62">
        <v>0</v>
      </c>
      <c r="I58" s="66">
        <v>0</v>
      </c>
      <c r="J58" s="66">
        <v>0</v>
      </c>
      <c r="K58" s="61">
        <v>0</v>
      </c>
      <c r="L58" s="62">
        <v>0</v>
      </c>
      <c r="M58" s="62">
        <v>0</v>
      </c>
      <c r="N58" s="66">
        <v>0</v>
      </c>
      <c r="O58" s="66">
        <v>0</v>
      </c>
      <c r="P58" s="66">
        <v>0</v>
      </c>
      <c r="Q58" s="62">
        <v>0</v>
      </c>
      <c r="R58" s="67">
        <v>1.2454825500000011</v>
      </c>
      <c r="S58" s="66">
        <v>0</v>
      </c>
      <c r="T58" s="92">
        <v>0</v>
      </c>
      <c r="U58" s="62">
        <v>0</v>
      </c>
      <c r="V58" s="92">
        <v>0</v>
      </c>
      <c r="W58" s="62">
        <v>0</v>
      </c>
      <c r="X58" s="92">
        <v>0</v>
      </c>
      <c r="Y58" s="62">
        <v>0</v>
      </c>
      <c r="Z58" s="92">
        <v>0</v>
      </c>
      <c r="AA58" s="62">
        <v>0</v>
      </c>
      <c r="AB58" s="92">
        <v>0</v>
      </c>
      <c r="AC58" s="93"/>
    </row>
    <row r="59" spans="1:29" ht="14.25" customHeight="1" x14ac:dyDescent="0.25">
      <c r="A59" s="49" t="s">
        <v>213</v>
      </c>
      <c r="B59" s="55" t="s">
        <v>212</v>
      </c>
      <c r="C59" s="63" t="s">
        <v>31</v>
      </c>
      <c r="D59" s="61">
        <v>9.5880697999999995</v>
      </c>
      <c r="E59" s="62" t="s">
        <v>31</v>
      </c>
      <c r="F59" s="62">
        <v>0</v>
      </c>
      <c r="G59" s="62">
        <v>9.5880697999999995</v>
      </c>
      <c r="H59" s="62">
        <v>0</v>
      </c>
      <c r="I59" s="66">
        <v>0</v>
      </c>
      <c r="J59" s="66">
        <v>0</v>
      </c>
      <c r="K59" s="61">
        <v>0</v>
      </c>
      <c r="L59" s="62">
        <v>0</v>
      </c>
      <c r="M59" s="62">
        <v>0</v>
      </c>
      <c r="N59" s="66">
        <v>0</v>
      </c>
      <c r="O59" s="66">
        <v>0</v>
      </c>
      <c r="P59" s="66">
        <v>0</v>
      </c>
      <c r="Q59" s="62">
        <v>0</v>
      </c>
      <c r="R59" s="67">
        <v>9.5880697999999995</v>
      </c>
      <c r="S59" s="66">
        <v>0</v>
      </c>
      <c r="T59" s="92">
        <v>0</v>
      </c>
      <c r="U59" s="62">
        <v>0</v>
      </c>
      <c r="V59" s="92">
        <v>0</v>
      </c>
      <c r="W59" s="62">
        <v>0</v>
      </c>
      <c r="X59" s="92">
        <v>0</v>
      </c>
      <c r="Y59" s="62">
        <v>0</v>
      </c>
      <c r="Z59" s="92">
        <v>0</v>
      </c>
      <c r="AA59" s="62">
        <v>0</v>
      </c>
      <c r="AB59" s="92">
        <v>0</v>
      </c>
      <c r="AC59" s="93"/>
    </row>
    <row r="60" spans="1:29" ht="23.25" x14ac:dyDescent="0.25">
      <c r="A60" s="49" t="s">
        <v>215</v>
      </c>
      <c r="B60" s="55" t="s">
        <v>214</v>
      </c>
      <c r="C60" s="63" t="s">
        <v>31</v>
      </c>
      <c r="D60" s="61">
        <v>4.3557924799999999</v>
      </c>
      <c r="E60" s="62" t="s">
        <v>31</v>
      </c>
      <c r="F60" s="62">
        <v>0</v>
      </c>
      <c r="G60" s="62">
        <v>4.3557924799999999</v>
      </c>
      <c r="H60" s="62">
        <v>4.3557924799999999</v>
      </c>
      <c r="I60" s="66">
        <v>0</v>
      </c>
      <c r="J60" s="66">
        <v>0</v>
      </c>
      <c r="K60" s="61">
        <v>4.3557924799999999</v>
      </c>
      <c r="L60" s="62">
        <v>0</v>
      </c>
      <c r="M60" s="62">
        <v>2.9172160100000002</v>
      </c>
      <c r="N60" s="66">
        <v>0</v>
      </c>
      <c r="O60" s="66">
        <v>0</v>
      </c>
      <c r="P60" s="66">
        <v>2.9172160100000002</v>
      </c>
      <c r="Q60" s="62">
        <v>0</v>
      </c>
      <c r="R60" s="67">
        <v>1.4385764699999997</v>
      </c>
      <c r="S60" s="66">
        <v>-1.4385764699999997</v>
      </c>
      <c r="T60" s="92">
        <v>-0.33026744882942627</v>
      </c>
      <c r="U60" s="62">
        <v>0</v>
      </c>
      <c r="V60" s="92">
        <v>0</v>
      </c>
      <c r="W60" s="62">
        <v>0</v>
      </c>
      <c r="X60" s="92">
        <v>0</v>
      </c>
      <c r="Y60" s="62">
        <v>-1.4385764699999997</v>
      </c>
      <c r="Z60" s="92">
        <v>-0.33026744882942627</v>
      </c>
      <c r="AA60" s="62">
        <v>0</v>
      </c>
      <c r="AB60" s="92">
        <v>0</v>
      </c>
      <c r="AC60" s="93" t="s">
        <v>367</v>
      </c>
    </row>
    <row r="61" spans="1:29" ht="23.25" customHeight="1" x14ac:dyDescent="0.25">
      <c r="A61" s="49" t="s">
        <v>295</v>
      </c>
      <c r="B61" s="55" t="s">
        <v>343</v>
      </c>
      <c r="C61" s="63" t="s">
        <v>31</v>
      </c>
      <c r="D61" s="61">
        <v>14.190363833349599</v>
      </c>
      <c r="E61" s="62" t="s">
        <v>31</v>
      </c>
      <c r="F61" s="62">
        <v>0</v>
      </c>
      <c r="G61" s="62">
        <v>14.190363833349599</v>
      </c>
      <c r="H61" s="62">
        <v>0</v>
      </c>
      <c r="I61" s="66">
        <v>0</v>
      </c>
      <c r="J61" s="66">
        <v>0</v>
      </c>
      <c r="K61" s="61">
        <v>0</v>
      </c>
      <c r="L61" s="62">
        <v>0</v>
      </c>
      <c r="M61" s="62">
        <v>0</v>
      </c>
      <c r="N61" s="66">
        <v>0</v>
      </c>
      <c r="O61" s="66">
        <v>0</v>
      </c>
      <c r="P61" s="66">
        <v>0</v>
      </c>
      <c r="Q61" s="62">
        <v>0</v>
      </c>
      <c r="R61" s="67">
        <v>14.190363833349599</v>
      </c>
      <c r="S61" s="66">
        <v>0</v>
      </c>
      <c r="T61" s="92">
        <v>0</v>
      </c>
      <c r="U61" s="62">
        <v>0</v>
      </c>
      <c r="V61" s="92">
        <v>0</v>
      </c>
      <c r="W61" s="62">
        <v>0</v>
      </c>
      <c r="X61" s="92">
        <v>0</v>
      </c>
      <c r="Y61" s="62">
        <v>0</v>
      </c>
      <c r="Z61" s="92">
        <v>0</v>
      </c>
      <c r="AA61" s="62">
        <v>0</v>
      </c>
      <c r="AB61" s="92">
        <v>0</v>
      </c>
      <c r="AC61" s="93"/>
    </row>
    <row r="62" spans="1:29" ht="15.75" customHeight="1" x14ac:dyDescent="0.25">
      <c r="A62" s="50" t="s">
        <v>339</v>
      </c>
      <c r="B62" s="53" t="s">
        <v>340</v>
      </c>
      <c r="C62" s="33" t="s">
        <v>31</v>
      </c>
      <c r="D62" s="60">
        <v>0.39458390400000004</v>
      </c>
      <c r="E62" s="44" t="s">
        <v>31</v>
      </c>
      <c r="F62" s="45">
        <v>0</v>
      </c>
      <c r="G62" s="44">
        <v>0.39458390400000004</v>
      </c>
      <c r="H62" s="44">
        <v>0.39458390399999999</v>
      </c>
      <c r="I62" s="45">
        <v>0</v>
      </c>
      <c r="J62" s="45">
        <v>0</v>
      </c>
      <c r="K62" s="60">
        <v>0.39458390399999999</v>
      </c>
      <c r="L62" s="44">
        <v>0</v>
      </c>
      <c r="M62" s="44">
        <v>0.50502599999999997</v>
      </c>
      <c r="N62" s="45">
        <v>0</v>
      </c>
      <c r="O62" s="45">
        <v>0</v>
      </c>
      <c r="P62" s="45">
        <v>0.50502599999999997</v>
      </c>
      <c r="Q62" s="44">
        <v>0</v>
      </c>
      <c r="R62" s="64">
        <v>-0.11044209599999993</v>
      </c>
      <c r="S62" s="45">
        <v>0.11044209599999999</v>
      </c>
      <c r="T62" s="91">
        <v>0.2798950866480352</v>
      </c>
      <c r="U62" s="44">
        <v>0</v>
      </c>
      <c r="V62" s="91">
        <v>0</v>
      </c>
      <c r="W62" s="44">
        <v>0</v>
      </c>
      <c r="X62" s="91">
        <v>0</v>
      </c>
      <c r="Y62" s="44">
        <v>0.11044209599999999</v>
      </c>
      <c r="Z62" s="91">
        <v>0.2798950866480352</v>
      </c>
      <c r="AA62" s="44">
        <v>0</v>
      </c>
      <c r="AB62" s="91">
        <v>0</v>
      </c>
      <c r="AC62" s="93"/>
    </row>
    <row r="63" spans="1:29" ht="15.75" customHeight="1" x14ac:dyDescent="0.25">
      <c r="A63" s="49" t="s">
        <v>341</v>
      </c>
      <c r="B63" s="55" t="s">
        <v>342</v>
      </c>
      <c r="C63" s="63" t="s">
        <v>31</v>
      </c>
      <c r="D63" s="61">
        <v>0.39458390400000004</v>
      </c>
      <c r="E63" s="62" t="s">
        <v>31</v>
      </c>
      <c r="F63" s="62">
        <v>0</v>
      </c>
      <c r="G63" s="62">
        <v>0.39458390400000004</v>
      </c>
      <c r="H63" s="62">
        <v>0.39458390399999999</v>
      </c>
      <c r="I63" s="66">
        <v>0</v>
      </c>
      <c r="J63" s="66">
        <v>0</v>
      </c>
      <c r="K63" s="61">
        <v>0.39458390399999999</v>
      </c>
      <c r="L63" s="62">
        <v>0</v>
      </c>
      <c r="M63" s="62">
        <v>0.50502599999999997</v>
      </c>
      <c r="N63" s="66">
        <v>0</v>
      </c>
      <c r="O63" s="66">
        <v>0</v>
      </c>
      <c r="P63" s="66">
        <v>0.50502599999999997</v>
      </c>
      <c r="Q63" s="62">
        <v>0</v>
      </c>
      <c r="R63" s="67">
        <v>-0.11044209599999993</v>
      </c>
      <c r="S63" s="66">
        <v>0.11044209599999999</v>
      </c>
      <c r="T63" s="92">
        <v>0.2798950866480352</v>
      </c>
      <c r="U63" s="62">
        <v>0</v>
      </c>
      <c r="V63" s="92">
        <v>0</v>
      </c>
      <c r="W63" s="62">
        <v>0</v>
      </c>
      <c r="X63" s="92">
        <v>0</v>
      </c>
      <c r="Y63" s="62">
        <v>0.11044209599999999</v>
      </c>
      <c r="Z63" s="92">
        <v>0.2798950866480352</v>
      </c>
      <c r="AA63" s="62">
        <v>0</v>
      </c>
      <c r="AB63" s="92">
        <v>0</v>
      </c>
      <c r="AC63" s="93" t="s">
        <v>368</v>
      </c>
    </row>
    <row r="64" spans="1:29" ht="21" x14ac:dyDescent="0.25">
      <c r="A64" s="49" t="s">
        <v>216</v>
      </c>
      <c r="B64" s="51" t="s">
        <v>217</v>
      </c>
      <c r="C64" s="33" t="s">
        <v>31</v>
      </c>
      <c r="D64" s="60">
        <v>0</v>
      </c>
      <c r="E64" s="44" t="s">
        <v>31</v>
      </c>
      <c r="F64" s="45">
        <v>0</v>
      </c>
      <c r="G64" s="44">
        <v>0</v>
      </c>
      <c r="H64" s="44">
        <v>0</v>
      </c>
      <c r="I64" s="45">
        <v>0</v>
      </c>
      <c r="J64" s="45">
        <v>0</v>
      </c>
      <c r="K64" s="60">
        <v>0</v>
      </c>
      <c r="L64" s="44">
        <v>0</v>
      </c>
      <c r="M64" s="44">
        <v>0</v>
      </c>
      <c r="N64" s="45">
        <v>0</v>
      </c>
      <c r="O64" s="45">
        <v>0</v>
      </c>
      <c r="P64" s="45">
        <v>0</v>
      </c>
      <c r="Q64" s="44">
        <v>0</v>
      </c>
      <c r="R64" s="64">
        <v>0</v>
      </c>
      <c r="S64" s="45">
        <v>0</v>
      </c>
      <c r="T64" s="91">
        <v>0</v>
      </c>
      <c r="U64" s="44">
        <v>0</v>
      </c>
      <c r="V64" s="91">
        <v>0</v>
      </c>
      <c r="W64" s="44">
        <v>0</v>
      </c>
      <c r="X64" s="91">
        <v>0</v>
      </c>
      <c r="Y64" s="44">
        <v>0</v>
      </c>
      <c r="Z64" s="91">
        <v>0</v>
      </c>
      <c r="AA64" s="44">
        <v>0</v>
      </c>
      <c r="AB64" s="91">
        <v>0</v>
      </c>
      <c r="AC64" s="93"/>
    </row>
    <row r="65" spans="1:29" ht="21" x14ac:dyDescent="0.25">
      <c r="A65" s="49" t="s">
        <v>41</v>
      </c>
      <c r="B65" s="51" t="s">
        <v>218</v>
      </c>
      <c r="C65" s="33" t="s">
        <v>31</v>
      </c>
      <c r="D65" s="60">
        <v>17.444611245568002</v>
      </c>
      <c r="E65" s="44" t="s">
        <v>31</v>
      </c>
      <c r="F65" s="45">
        <v>11.594108819999999</v>
      </c>
      <c r="G65" s="44">
        <v>5.8505024255680027</v>
      </c>
      <c r="H65" s="44">
        <v>2.9476352455680002</v>
      </c>
      <c r="I65" s="45">
        <v>0</v>
      </c>
      <c r="J65" s="45">
        <v>0</v>
      </c>
      <c r="K65" s="60">
        <v>2.9476352455680002</v>
      </c>
      <c r="L65" s="44">
        <v>0</v>
      </c>
      <c r="M65" s="44">
        <v>3.2188972499999999</v>
      </c>
      <c r="N65" s="45">
        <v>0</v>
      </c>
      <c r="O65" s="45">
        <v>0</v>
      </c>
      <c r="P65" s="45">
        <v>3.2188972499999999</v>
      </c>
      <c r="Q65" s="44">
        <v>0</v>
      </c>
      <c r="R65" s="64">
        <v>2.6316051755680028</v>
      </c>
      <c r="S65" s="45">
        <v>0.27126200443199977</v>
      </c>
      <c r="T65" s="91">
        <v>9.202699175207088E-2</v>
      </c>
      <c r="U65" s="44">
        <v>0</v>
      </c>
      <c r="V65" s="91">
        <v>0</v>
      </c>
      <c r="W65" s="44">
        <v>0</v>
      </c>
      <c r="X65" s="91">
        <v>0</v>
      </c>
      <c r="Y65" s="44">
        <v>0.27126200443199977</v>
      </c>
      <c r="Z65" s="91">
        <v>9.202699175207088E-2</v>
      </c>
      <c r="AA65" s="44">
        <v>0</v>
      </c>
      <c r="AB65" s="91">
        <v>0</v>
      </c>
      <c r="AC65" s="93"/>
    </row>
    <row r="66" spans="1:29" ht="21" x14ac:dyDescent="0.25">
      <c r="A66" s="49" t="s">
        <v>42</v>
      </c>
      <c r="B66" s="58" t="s">
        <v>219</v>
      </c>
      <c r="C66" s="33" t="s">
        <v>31</v>
      </c>
      <c r="D66" s="60">
        <v>17.444611245568002</v>
      </c>
      <c r="E66" s="44" t="s">
        <v>31</v>
      </c>
      <c r="F66" s="45">
        <v>11.594108819999999</v>
      </c>
      <c r="G66" s="44">
        <v>5.8505024255680027</v>
      </c>
      <c r="H66" s="44">
        <v>2.9476352455680002</v>
      </c>
      <c r="I66" s="45">
        <v>0</v>
      </c>
      <c r="J66" s="45">
        <v>0</v>
      </c>
      <c r="K66" s="60">
        <v>2.9476352455680002</v>
      </c>
      <c r="L66" s="44">
        <v>0</v>
      </c>
      <c r="M66" s="44">
        <v>3.2188972499999999</v>
      </c>
      <c r="N66" s="45">
        <v>0</v>
      </c>
      <c r="O66" s="45">
        <v>0</v>
      </c>
      <c r="P66" s="45">
        <v>3.2188972499999999</v>
      </c>
      <c r="Q66" s="44">
        <v>0</v>
      </c>
      <c r="R66" s="64">
        <v>2.6316051755680028</v>
      </c>
      <c r="S66" s="45">
        <v>0.27126200443199977</v>
      </c>
      <c r="T66" s="91">
        <v>9.202699175207088E-2</v>
      </c>
      <c r="U66" s="44">
        <v>0</v>
      </c>
      <c r="V66" s="91">
        <v>0</v>
      </c>
      <c r="W66" s="44">
        <v>0</v>
      </c>
      <c r="X66" s="91">
        <v>0</v>
      </c>
      <c r="Y66" s="44">
        <v>0.27126200443199977</v>
      </c>
      <c r="Z66" s="91">
        <v>9.202699175207088E-2</v>
      </c>
      <c r="AA66" s="44">
        <v>0</v>
      </c>
      <c r="AB66" s="91">
        <v>0</v>
      </c>
      <c r="AC66" s="93"/>
    </row>
    <row r="67" spans="1:29" ht="28.5" customHeight="1" x14ac:dyDescent="0.25">
      <c r="A67" s="49" t="s">
        <v>146</v>
      </c>
      <c r="B67" s="59" t="s">
        <v>220</v>
      </c>
      <c r="C67" s="63" t="s">
        <v>31</v>
      </c>
      <c r="D67" s="61">
        <v>17.444611245568002</v>
      </c>
      <c r="E67" s="62" t="s">
        <v>31</v>
      </c>
      <c r="F67" s="62">
        <v>11.594108819999999</v>
      </c>
      <c r="G67" s="62">
        <v>5.8505024255680027</v>
      </c>
      <c r="H67" s="62">
        <v>2.9476352455680002</v>
      </c>
      <c r="I67" s="66">
        <v>0</v>
      </c>
      <c r="J67" s="66">
        <v>0</v>
      </c>
      <c r="K67" s="61">
        <v>2.9476352455680002</v>
      </c>
      <c r="L67" s="62">
        <v>0</v>
      </c>
      <c r="M67" s="62">
        <v>3.2188972499999999</v>
      </c>
      <c r="N67" s="66">
        <v>0</v>
      </c>
      <c r="O67" s="66">
        <v>0</v>
      </c>
      <c r="P67" s="66">
        <v>3.2188972499999999</v>
      </c>
      <c r="Q67" s="62">
        <v>0</v>
      </c>
      <c r="R67" s="67">
        <v>2.6316051755680028</v>
      </c>
      <c r="S67" s="66">
        <v>0.27126200443199977</v>
      </c>
      <c r="T67" s="92">
        <v>9.202699175207088E-2</v>
      </c>
      <c r="U67" s="62">
        <v>0</v>
      </c>
      <c r="V67" s="92">
        <v>0</v>
      </c>
      <c r="W67" s="62">
        <v>0</v>
      </c>
      <c r="X67" s="92">
        <v>0</v>
      </c>
      <c r="Y67" s="62">
        <v>0.27126200443199977</v>
      </c>
      <c r="Z67" s="92">
        <v>9.202699175207088E-2</v>
      </c>
      <c r="AA67" s="62">
        <v>0</v>
      </c>
      <c r="AB67" s="92">
        <v>0</v>
      </c>
      <c r="AC67" s="85" t="s">
        <v>369</v>
      </c>
    </row>
    <row r="68" spans="1:29" ht="21" x14ac:dyDescent="0.25">
      <c r="A68" s="49" t="s">
        <v>43</v>
      </c>
      <c r="B68" s="58" t="s">
        <v>221</v>
      </c>
      <c r="C68" s="33" t="s">
        <v>31</v>
      </c>
      <c r="D68" s="60">
        <v>0</v>
      </c>
      <c r="E68" s="44" t="s">
        <v>31</v>
      </c>
      <c r="F68" s="45">
        <v>0</v>
      </c>
      <c r="G68" s="44">
        <v>0</v>
      </c>
      <c r="H68" s="44">
        <v>0</v>
      </c>
      <c r="I68" s="45">
        <v>0</v>
      </c>
      <c r="J68" s="45">
        <v>0</v>
      </c>
      <c r="K68" s="60">
        <v>0</v>
      </c>
      <c r="L68" s="44">
        <v>0</v>
      </c>
      <c r="M68" s="44">
        <v>0</v>
      </c>
      <c r="N68" s="45">
        <v>0</v>
      </c>
      <c r="O68" s="45">
        <v>0</v>
      </c>
      <c r="P68" s="45">
        <v>0</v>
      </c>
      <c r="Q68" s="44">
        <v>0</v>
      </c>
      <c r="R68" s="64">
        <v>0</v>
      </c>
      <c r="S68" s="45">
        <v>0</v>
      </c>
      <c r="T68" s="91">
        <v>0</v>
      </c>
      <c r="U68" s="44">
        <v>0</v>
      </c>
      <c r="V68" s="91">
        <v>0</v>
      </c>
      <c r="W68" s="44">
        <v>0</v>
      </c>
      <c r="X68" s="91">
        <v>0</v>
      </c>
      <c r="Y68" s="44">
        <v>0</v>
      </c>
      <c r="Z68" s="91">
        <v>0</v>
      </c>
      <c r="AA68" s="44">
        <v>0</v>
      </c>
      <c r="AB68" s="91">
        <v>0</v>
      </c>
      <c r="AC68" s="93"/>
    </row>
    <row r="69" spans="1:29" ht="21" x14ac:dyDescent="0.25">
      <c r="A69" s="49" t="s">
        <v>44</v>
      </c>
      <c r="B69" s="58" t="s">
        <v>222</v>
      </c>
      <c r="C69" s="33" t="s">
        <v>31</v>
      </c>
      <c r="D69" s="60">
        <v>0</v>
      </c>
      <c r="E69" s="44" t="s">
        <v>31</v>
      </c>
      <c r="F69" s="45">
        <v>0</v>
      </c>
      <c r="G69" s="44">
        <v>0</v>
      </c>
      <c r="H69" s="44">
        <v>0</v>
      </c>
      <c r="I69" s="45">
        <v>0</v>
      </c>
      <c r="J69" s="45">
        <v>0</v>
      </c>
      <c r="K69" s="60">
        <v>0</v>
      </c>
      <c r="L69" s="44">
        <v>0</v>
      </c>
      <c r="M69" s="44">
        <v>0</v>
      </c>
      <c r="N69" s="45">
        <v>0</v>
      </c>
      <c r="O69" s="45">
        <v>0</v>
      </c>
      <c r="P69" s="45">
        <v>0</v>
      </c>
      <c r="Q69" s="44">
        <v>0</v>
      </c>
      <c r="R69" s="64">
        <v>0</v>
      </c>
      <c r="S69" s="45">
        <v>0</v>
      </c>
      <c r="T69" s="91">
        <v>0</v>
      </c>
      <c r="U69" s="44">
        <v>0</v>
      </c>
      <c r="V69" s="91">
        <v>0</v>
      </c>
      <c r="W69" s="44">
        <v>0</v>
      </c>
      <c r="X69" s="91">
        <v>0</v>
      </c>
      <c r="Y69" s="44">
        <v>0</v>
      </c>
      <c r="Z69" s="91">
        <v>0</v>
      </c>
      <c r="AA69" s="44">
        <v>0</v>
      </c>
      <c r="AB69" s="91">
        <v>0</v>
      </c>
      <c r="AC69" s="93"/>
    </row>
    <row r="70" spans="1:29" ht="21" x14ac:dyDescent="0.25">
      <c r="A70" s="49" t="s">
        <v>45</v>
      </c>
      <c r="B70" s="58" t="s">
        <v>223</v>
      </c>
      <c r="C70" s="33" t="s">
        <v>31</v>
      </c>
      <c r="D70" s="60">
        <v>0</v>
      </c>
      <c r="E70" s="44" t="s">
        <v>31</v>
      </c>
      <c r="F70" s="45">
        <v>0</v>
      </c>
      <c r="G70" s="44">
        <v>0</v>
      </c>
      <c r="H70" s="44">
        <v>0</v>
      </c>
      <c r="I70" s="45">
        <v>0</v>
      </c>
      <c r="J70" s="45">
        <v>0</v>
      </c>
      <c r="K70" s="60">
        <v>0</v>
      </c>
      <c r="L70" s="44">
        <v>0</v>
      </c>
      <c r="M70" s="44">
        <v>0</v>
      </c>
      <c r="N70" s="45">
        <v>0</v>
      </c>
      <c r="O70" s="45">
        <v>0</v>
      </c>
      <c r="P70" s="45">
        <v>0</v>
      </c>
      <c r="Q70" s="44">
        <v>0</v>
      </c>
      <c r="R70" s="64">
        <v>0</v>
      </c>
      <c r="S70" s="45">
        <v>0</v>
      </c>
      <c r="T70" s="91">
        <v>0</v>
      </c>
      <c r="U70" s="44">
        <v>0</v>
      </c>
      <c r="V70" s="91">
        <v>0</v>
      </c>
      <c r="W70" s="44">
        <v>0</v>
      </c>
      <c r="X70" s="91">
        <v>0</v>
      </c>
      <c r="Y70" s="44">
        <v>0</v>
      </c>
      <c r="Z70" s="91">
        <v>0</v>
      </c>
      <c r="AA70" s="44">
        <v>0</v>
      </c>
      <c r="AB70" s="91">
        <v>0</v>
      </c>
      <c r="AC70" s="93"/>
    </row>
    <row r="71" spans="1:29" ht="31.5" x14ac:dyDescent="0.25">
      <c r="A71" s="49" t="s">
        <v>46</v>
      </c>
      <c r="B71" s="58" t="s">
        <v>224</v>
      </c>
      <c r="C71" s="33" t="s">
        <v>31</v>
      </c>
      <c r="D71" s="60">
        <v>0</v>
      </c>
      <c r="E71" s="44" t="s">
        <v>31</v>
      </c>
      <c r="F71" s="45">
        <v>0</v>
      </c>
      <c r="G71" s="44">
        <v>0</v>
      </c>
      <c r="H71" s="44">
        <v>0</v>
      </c>
      <c r="I71" s="45">
        <v>0</v>
      </c>
      <c r="J71" s="45">
        <v>0</v>
      </c>
      <c r="K71" s="60">
        <v>0</v>
      </c>
      <c r="L71" s="44">
        <v>0</v>
      </c>
      <c r="M71" s="44">
        <v>0</v>
      </c>
      <c r="N71" s="45">
        <v>0</v>
      </c>
      <c r="O71" s="45">
        <v>0</v>
      </c>
      <c r="P71" s="45">
        <v>0</v>
      </c>
      <c r="Q71" s="44">
        <v>0</v>
      </c>
      <c r="R71" s="64">
        <v>0</v>
      </c>
      <c r="S71" s="45">
        <v>0</v>
      </c>
      <c r="T71" s="91">
        <v>0</v>
      </c>
      <c r="U71" s="44">
        <v>0</v>
      </c>
      <c r="V71" s="91">
        <v>0</v>
      </c>
      <c r="W71" s="44">
        <v>0</v>
      </c>
      <c r="X71" s="91">
        <v>0</v>
      </c>
      <c r="Y71" s="44">
        <v>0</v>
      </c>
      <c r="Z71" s="91">
        <v>0</v>
      </c>
      <c r="AA71" s="44">
        <v>0</v>
      </c>
      <c r="AB71" s="91">
        <v>0</v>
      </c>
      <c r="AC71" s="93"/>
    </row>
    <row r="72" spans="1:29" x14ac:dyDescent="0.25">
      <c r="A72" s="49" t="s">
        <v>225</v>
      </c>
      <c r="B72" s="59" t="s">
        <v>226</v>
      </c>
      <c r="C72" s="63" t="s">
        <v>31</v>
      </c>
      <c r="D72" s="61">
        <v>0</v>
      </c>
      <c r="E72" s="62" t="s">
        <v>31</v>
      </c>
      <c r="F72" s="62">
        <v>0</v>
      </c>
      <c r="G72" s="62">
        <v>0</v>
      </c>
      <c r="H72" s="62">
        <v>0</v>
      </c>
      <c r="I72" s="66">
        <v>0</v>
      </c>
      <c r="J72" s="66">
        <v>0</v>
      </c>
      <c r="K72" s="61">
        <v>0</v>
      </c>
      <c r="L72" s="62">
        <v>0</v>
      </c>
      <c r="M72" s="62">
        <v>0</v>
      </c>
      <c r="N72" s="66">
        <v>0</v>
      </c>
      <c r="O72" s="66">
        <v>0</v>
      </c>
      <c r="P72" s="66">
        <v>0</v>
      </c>
      <c r="Q72" s="62">
        <v>0</v>
      </c>
      <c r="R72" s="67">
        <v>0</v>
      </c>
      <c r="S72" s="66">
        <v>0</v>
      </c>
      <c r="T72" s="92">
        <v>0</v>
      </c>
      <c r="U72" s="62">
        <v>0</v>
      </c>
      <c r="V72" s="92">
        <v>0</v>
      </c>
      <c r="W72" s="62">
        <v>0</v>
      </c>
      <c r="X72" s="92">
        <v>0</v>
      </c>
      <c r="Y72" s="62">
        <v>0</v>
      </c>
      <c r="Z72" s="92">
        <v>0</v>
      </c>
      <c r="AA72" s="62">
        <v>0</v>
      </c>
      <c r="AB72" s="92">
        <v>0</v>
      </c>
      <c r="AC72" s="93"/>
    </row>
    <row r="73" spans="1:29" ht="21" x14ac:dyDescent="0.25">
      <c r="A73" s="49" t="s">
        <v>47</v>
      </c>
      <c r="B73" s="58" t="s">
        <v>227</v>
      </c>
      <c r="C73" s="33" t="s">
        <v>31</v>
      </c>
      <c r="D73" s="60">
        <v>0</v>
      </c>
      <c r="E73" s="44" t="s">
        <v>31</v>
      </c>
      <c r="F73" s="45">
        <v>0</v>
      </c>
      <c r="G73" s="44">
        <v>0</v>
      </c>
      <c r="H73" s="44">
        <v>0</v>
      </c>
      <c r="I73" s="45">
        <v>0</v>
      </c>
      <c r="J73" s="45">
        <v>0</v>
      </c>
      <c r="K73" s="60">
        <v>0</v>
      </c>
      <c r="L73" s="44">
        <v>0</v>
      </c>
      <c r="M73" s="44">
        <v>0</v>
      </c>
      <c r="N73" s="45">
        <v>0</v>
      </c>
      <c r="O73" s="45">
        <v>0</v>
      </c>
      <c r="P73" s="45">
        <v>0</v>
      </c>
      <c r="Q73" s="44">
        <v>0</v>
      </c>
      <c r="R73" s="64">
        <v>0</v>
      </c>
      <c r="S73" s="45">
        <v>0</v>
      </c>
      <c r="T73" s="91">
        <v>0</v>
      </c>
      <c r="U73" s="44">
        <v>0</v>
      </c>
      <c r="V73" s="91">
        <v>0</v>
      </c>
      <c r="W73" s="44">
        <v>0</v>
      </c>
      <c r="X73" s="91">
        <v>0</v>
      </c>
      <c r="Y73" s="44">
        <v>0</v>
      </c>
      <c r="Z73" s="91">
        <v>0</v>
      </c>
      <c r="AA73" s="44">
        <v>0</v>
      </c>
      <c r="AB73" s="91">
        <v>0</v>
      </c>
      <c r="AC73" s="93"/>
    </row>
    <row r="74" spans="1:29" ht="21" x14ac:dyDescent="0.25">
      <c r="A74" s="49" t="s">
        <v>48</v>
      </c>
      <c r="B74" s="58" t="s">
        <v>228</v>
      </c>
      <c r="C74" s="33" t="s">
        <v>31</v>
      </c>
      <c r="D74" s="60">
        <v>0</v>
      </c>
      <c r="E74" s="44" t="s">
        <v>31</v>
      </c>
      <c r="F74" s="45">
        <v>0</v>
      </c>
      <c r="G74" s="44">
        <v>0</v>
      </c>
      <c r="H74" s="44">
        <v>0</v>
      </c>
      <c r="I74" s="45">
        <v>0</v>
      </c>
      <c r="J74" s="45">
        <v>0</v>
      </c>
      <c r="K74" s="60">
        <v>0</v>
      </c>
      <c r="L74" s="44">
        <v>0</v>
      </c>
      <c r="M74" s="44">
        <v>0</v>
      </c>
      <c r="N74" s="45">
        <v>0</v>
      </c>
      <c r="O74" s="45">
        <v>0</v>
      </c>
      <c r="P74" s="45">
        <v>0</v>
      </c>
      <c r="Q74" s="44">
        <v>0</v>
      </c>
      <c r="R74" s="64">
        <v>0</v>
      </c>
      <c r="S74" s="45">
        <v>0</v>
      </c>
      <c r="T74" s="91">
        <v>0</v>
      </c>
      <c r="U74" s="44">
        <v>0</v>
      </c>
      <c r="V74" s="91">
        <v>0</v>
      </c>
      <c r="W74" s="44">
        <v>0</v>
      </c>
      <c r="X74" s="91">
        <v>0</v>
      </c>
      <c r="Y74" s="44">
        <v>0</v>
      </c>
      <c r="Z74" s="91">
        <v>0</v>
      </c>
      <c r="AA74" s="44">
        <v>0</v>
      </c>
      <c r="AB74" s="91">
        <v>0</v>
      </c>
      <c r="AC74" s="93"/>
    </row>
    <row r="75" spans="1:29" ht="31.5" x14ac:dyDescent="0.25">
      <c r="A75" s="49" t="s">
        <v>229</v>
      </c>
      <c r="B75" s="58" t="s">
        <v>230</v>
      </c>
      <c r="C75" s="33" t="s">
        <v>31</v>
      </c>
      <c r="D75" s="60">
        <v>0</v>
      </c>
      <c r="E75" s="44" t="s">
        <v>31</v>
      </c>
      <c r="F75" s="45">
        <v>0</v>
      </c>
      <c r="G75" s="44">
        <v>0</v>
      </c>
      <c r="H75" s="44">
        <v>0</v>
      </c>
      <c r="I75" s="45">
        <v>0</v>
      </c>
      <c r="J75" s="45">
        <v>0</v>
      </c>
      <c r="K75" s="60">
        <v>0</v>
      </c>
      <c r="L75" s="44">
        <v>0</v>
      </c>
      <c r="M75" s="44">
        <v>0</v>
      </c>
      <c r="N75" s="45">
        <v>0</v>
      </c>
      <c r="O75" s="45">
        <v>0</v>
      </c>
      <c r="P75" s="45">
        <v>0</v>
      </c>
      <c r="Q75" s="44">
        <v>0</v>
      </c>
      <c r="R75" s="64">
        <v>0</v>
      </c>
      <c r="S75" s="45">
        <v>0</v>
      </c>
      <c r="T75" s="91">
        <v>0</v>
      </c>
      <c r="U75" s="44">
        <v>0</v>
      </c>
      <c r="V75" s="91">
        <v>0</v>
      </c>
      <c r="W75" s="44">
        <v>0</v>
      </c>
      <c r="X75" s="91">
        <v>0</v>
      </c>
      <c r="Y75" s="44">
        <v>0</v>
      </c>
      <c r="Z75" s="91">
        <v>0</v>
      </c>
      <c r="AA75" s="44">
        <v>0</v>
      </c>
      <c r="AB75" s="91">
        <v>0</v>
      </c>
      <c r="AC75" s="93"/>
    </row>
    <row r="76" spans="1:29" ht="26.25" customHeight="1" x14ac:dyDescent="0.25">
      <c r="A76" s="49" t="s">
        <v>49</v>
      </c>
      <c r="B76" s="51" t="s">
        <v>50</v>
      </c>
      <c r="C76" s="33" t="s">
        <v>31</v>
      </c>
      <c r="D76" s="60">
        <v>0</v>
      </c>
      <c r="E76" s="44" t="s">
        <v>31</v>
      </c>
      <c r="F76" s="45">
        <v>0</v>
      </c>
      <c r="G76" s="44">
        <v>0</v>
      </c>
      <c r="H76" s="44">
        <v>0</v>
      </c>
      <c r="I76" s="45">
        <v>0</v>
      </c>
      <c r="J76" s="45">
        <v>0</v>
      </c>
      <c r="K76" s="60">
        <v>0</v>
      </c>
      <c r="L76" s="44">
        <v>0</v>
      </c>
      <c r="M76" s="44">
        <v>0</v>
      </c>
      <c r="N76" s="45">
        <v>0</v>
      </c>
      <c r="O76" s="45">
        <v>0</v>
      </c>
      <c r="P76" s="45">
        <v>0</v>
      </c>
      <c r="Q76" s="44">
        <v>0</v>
      </c>
      <c r="R76" s="64">
        <v>0</v>
      </c>
      <c r="S76" s="45">
        <v>0</v>
      </c>
      <c r="T76" s="91">
        <v>0</v>
      </c>
      <c r="U76" s="44">
        <v>0</v>
      </c>
      <c r="V76" s="91">
        <v>0</v>
      </c>
      <c r="W76" s="44">
        <v>0</v>
      </c>
      <c r="X76" s="91">
        <v>0</v>
      </c>
      <c r="Y76" s="44">
        <v>0</v>
      </c>
      <c r="Z76" s="91">
        <v>0</v>
      </c>
      <c r="AA76" s="44">
        <v>0</v>
      </c>
      <c r="AB76" s="91">
        <v>0</v>
      </c>
      <c r="AC76" s="93"/>
    </row>
    <row r="77" spans="1:29" ht="36.75" customHeight="1" x14ac:dyDescent="0.25">
      <c r="A77" s="49" t="s">
        <v>51</v>
      </c>
      <c r="B77" s="51" t="s">
        <v>231</v>
      </c>
      <c r="C77" s="33" t="s">
        <v>31</v>
      </c>
      <c r="D77" s="60">
        <v>0</v>
      </c>
      <c r="E77" s="44" t="s">
        <v>31</v>
      </c>
      <c r="F77" s="45">
        <v>0</v>
      </c>
      <c r="G77" s="44">
        <v>0</v>
      </c>
      <c r="H77" s="44">
        <v>0</v>
      </c>
      <c r="I77" s="45">
        <v>0</v>
      </c>
      <c r="J77" s="45">
        <v>0</v>
      </c>
      <c r="K77" s="60">
        <v>0</v>
      </c>
      <c r="L77" s="44">
        <v>0</v>
      </c>
      <c r="M77" s="44">
        <v>0</v>
      </c>
      <c r="N77" s="45">
        <v>0</v>
      </c>
      <c r="O77" s="45">
        <v>0</v>
      </c>
      <c r="P77" s="45">
        <v>0</v>
      </c>
      <c r="Q77" s="44">
        <v>0</v>
      </c>
      <c r="R77" s="64">
        <v>0</v>
      </c>
      <c r="S77" s="45">
        <v>0</v>
      </c>
      <c r="T77" s="91">
        <v>0</v>
      </c>
      <c r="U77" s="44">
        <v>0</v>
      </c>
      <c r="V77" s="91">
        <v>0</v>
      </c>
      <c r="W77" s="44">
        <v>0</v>
      </c>
      <c r="X77" s="91">
        <v>0</v>
      </c>
      <c r="Y77" s="44">
        <v>0</v>
      </c>
      <c r="Z77" s="91">
        <v>0</v>
      </c>
      <c r="AA77" s="44">
        <v>0</v>
      </c>
      <c r="AB77" s="91">
        <v>0</v>
      </c>
      <c r="AC77" s="93"/>
    </row>
    <row r="78" spans="1:29" ht="31.5" customHeight="1" x14ac:dyDescent="0.25">
      <c r="A78" s="49" t="s">
        <v>52</v>
      </c>
      <c r="B78" s="51" t="s">
        <v>232</v>
      </c>
      <c r="C78" s="33" t="s">
        <v>31</v>
      </c>
      <c r="D78" s="60">
        <v>4.4001564671999995</v>
      </c>
      <c r="E78" s="44" t="s">
        <v>31</v>
      </c>
      <c r="F78" s="45">
        <v>3.0803492400000003</v>
      </c>
      <c r="G78" s="44">
        <v>1.3198072271999992</v>
      </c>
      <c r="H78" s="44">
        <v>0</v>
      </c>
      <c r="I78" s="45">
        <v>0</v>
      </c>
      <c r="J78" s="45">
        <v>0</v>
      </c>
      <c r="K78" s="60">
        <v>0</v>
      </c>
      <c r="L78" s="44">
        <v>0</v>
      </c>
      <c r="M78" s="44">
        <v>0</v>
      </c>
      <c r="N78" s="45">
        <v>0</v>
      </c>
      <c r="O78" s="45">
        <v>0</v>
      </c>
      <c r="P78" s="45">
        <v>0</v>
      </c>
      <c r="Q78" s="44">
        <v>0</v>
      </c>
      <c r="R78" s="64">
        <v>1.3198072271999992</v>
      </c>
      <c r="S78" s="45">
        <v>0</v>
      </c>
      <c r="T78" s="91">
        <v>0</v>
      </c>
      <c r="U78" s="44">
        <v>0</v>
      </c>
      <c r="V78" s="91">
        <v>0</v>
      </c>
      <c r="W78" s="44">
        <v>0</v>
      </c>
      <c r="X78" s="91">
        <v>0</v>
      </c>
      <c r="Y78" s="44">
        <v>0</v>
      </c>
      <c r="Z78" s="91">
        <v>0</v>
      </c>
      <c r="AA78" s="44">
        <v>0</v>
      </c>
      <c r="AB78" s="91">
        <v>0</v>
      </c>
      <c r="AC78" s="93"/>
    </row>
    <row r="79" spans="1:29" ht="27" customHeight="1" x14ac:dyDescent="0.25">
      <c r="A79" s="49" t="s">
        <v>147</v>
      </c>
      <c r="B79" s="57" t="s">
        <v>233</v>
      </c>
      <c r="C79" s="63" t="s">
        <v>31</v>
      </c>
      <c r="D79" s="61">
        <v>4.4001564671999995</v>
      </c>
      <c r="E79" s="62" t="s">
        <v>31</v>
      </c>
      <c r="F79" s="62">
        <v>3.0803492400000003</v>
      </c>
      <c r="G79" s="62">
        <v>1.3198072271999992</v>
      </c>
      <c r="H79" s="62">
        <v>0</v>
      </c>
      <c r="I79" s="66">
        <v>0</v>
      </c>
      <c r="J79" s="66">
        <v>0</v>
      </c>
      <c r="K79" s="61">
        <v>0</v>
      </c>
      <c r="L79" s="62">
        <v>0</v>
      </c>
      <c r="M79" s="62">
        <v>0</v>
      </c>
      <c r="N79" s="66">
        <v>0</v>
      </c>
      <c r="O79" s="66">
        <v>0</v>
      </c>
      <c r="P79" s="66">
        <v>0</v>
      </c>
      <c r="Q79" s="62">
        <v>0</v>
      </c>
      <c r="R79" s="67">
        <v>1.3198072271999992</v>
      </c>
      <c r="S79" s="66">
        <v>0</v>
      </c>
      <c r="T79" s="92">
        <v>0</v>
      </c>
      <c r="U79" s="62">
        <v>0</v>
      </c>
      <c r="V79" s="92">
        <v>0</v>
      </c>
      <c r="W79" s="62">
        <v>0</v>
      </c>
      <c r="X79" s="92">
        <v>0</v>
      </c>
      <c r="Y79" s="62">
        <v>0</v>
      </c>
      <c r="Z79" s="92">
        <v>0</v>
      </c>
      <c r="AA79" s="62">
        <v>0</v>
      </c>
      <c r="AB79" s="92">
        <v>0</v>
      </c>
      <c r="AC79" s="93"/>
    </row>
    <row r="80" spans="1:29" ht="21" x14ac:dyDescent="0.25">
      <c r="A80" s="49" t="s">
        <v>53</v>
      </c>
      <c r="B80" s="51" t="s">
        <v>234</v>
      </c>
      <c r="C80" s="33" t="s">
        <v>31</v>
      </c>
      <c r="D80" s="60">
        <v>0</v>
      </c>
      <c r="E80" s="44" t="s">
        <v>31</v>
      </c>
      <c r="F80" s="45">
        <v>0</v>
      </c>
      <c r="G80" s="44">
        <v>0</v>
      </c>
      <c r="H80" s="44">
        <v>0</v>
      </c>
      <c r="I80" s="45">
        <v>0</v>
      </c>
      <c r="J80" s="45">
        <v>0</v>
      </c>
      <c r="K80" s="60">
        <v>0</v>
      </c>
      <c r="L80" s="44">
        <v>0</v>
      </c>
      <c r="M80" s="44">
        <v>0</v>
      </c>
      <c r="N80" s="45">
        <v>0</v>
      </c>
      <c r="O80" s="45">
        <v>0</v>
      </c>
      <c r="P80" s="45">
        <v>0</v>
      </c>
      <c r="Q80" s="44">
        <v>0</v>
      </c>
      <c r="R80" s="64">
        <v>0</v>
      </c>
      <c r="S80" s="45">
        <v>0</v>
      </c>
      <c r="T80" s="91">
        <v>0</v>
      </c>
      <c r="U80" s="44">
        <v>0</v>
      </c>
      <c r="V80" s="91">
        <v>0</v>
      </c>
      <c r="W80" s="44">
        <v>0</v>
      </c>
      <c r="X80" s="91">
        <v>0</v>
      </c>
      <c r="Y80" s="44">
        <v>0</v>
      </c>
      <c r="Z80" s="91">
        <v>0</v>
      </c>
      <c r="AA80" s="44">
        <v>0</v>
      </c>
      <c r="AB80" s="91">
        <v>0</v>
      </c>
      <c r="AC80" s="93"/>
    </row>
    <row r="81" spans="1:29" ht="20.25" customHeight="1" x14ac:dyDescent="0.25">
      <c r="A81" s="49" t="s">
        <v>54</v>
      </c>
      <c r="B81" s="51" t="s">
        <v>235</v>
      </c>
      <c r="C81" s="33" t="s">
        <v>31</v>
      </c>
      <c r="D81" s="60">
        <v>132.24878211198259</v>
      </c>
      <c r="E81" s="44" t="s">
        <v>31</v>
      </c>
      <c r="F81" s="60">
        <v>42.019669673333333</v>
      </c>
      <c r="G81" s="44">
        <v>90.229112438649253</v>
      </c>
      <c r="H81" s="44">
        <v>26.447366400000003</v>
      </c>
      <c r="I81" s="45">
        <v>0</v>
      </c>
      <c r="J81" s="45">
        <v>0</v>
      </c>
      <c r="K81" s="60">
        <v>26.447366400000003</v>
      </c>
      <c r="L81" s="44">
        <v>0</v>
      </c>
      <c r="M81" s="44">
        <v>29.822692480000001</v>
      </c>
      <c r="N81" s="45">
        <v>0</v>
      </c>
      <c r="O81" s="45">
        <v>0</v>
      </c>
      <c r="P81" s="45">
        <v>29.822692480000001</v>
      </c>
      <c r="Q81" s="44">
        <v>0</v>
      </c>
      <c r="R81" s="64">
        <v>60.406419958649252</v>
      </c>
      <c r="S81" s="45">
        <v>3.3753260799999971</v>
      </c>
      <c r="T81" s="91">
        <v>0.12762427944432292</v>
      </c>
      <c r="U81" s="44">
        <v>0</v>
      </c>
      <c r="V81" s="91">
        <v>0</v>
      </c>
      <c r="W81" s="44">
        <v>0</v>
      </c>
      <c r="X81" s="91">
        <v>0</v>
      </c>
      <c r="Y81" s="44">
        <v>3.3753260799999971</v>
      </c>
      <c r="Z81" s="91">
        <v>0.12762427944432292</v>
      </c>
      <c r="AA81" s="44">
        <v>0</v>
      </c>
      <c r="AB81" s="91">
        <v>0</v>
      </c>
      <c r="AC81" s="93"/>
    </row>
    <row r="82" spans="1:29" ht="33.75" x14ac:dyDescent="0.25">
      <c r="A82" s="49" t="s">
        <v>236</v>
      </c>
      <c r="B82" s="57" t="s">
        <v>237</v>
      </c>
      <c r="C82" s="63" t="s">
        <v>31</v>
      </c>
      <c r="D82" s="96">
        <v>20.736560000000001</v>
      </c>
      <c r="E82" s="62" t="s">
        <v>31</v>
      </c>
      <c r="F82" s="62">
        <v>8.8476937400000004</v>
      </c>
      <c r="G82" s="62">
        <v>11.88886626</v>
      </c>
      <c r="H82" s="62">
        <v>0</v>
      </c>
      <c r="I82" s="66">
        <v>0</v>
      </c>
      <c r="J82" s="66">
        <v>0</v>
      </c>
      <c r="K82" s="96">
        <v>0</v>
      </c>
      <c r="L82" s="62">
        <v>0</v>
      </c>
      <c r="M82" s="62">
        <v>0</v>
      </c>
      <c r="N82" s="66">
        <v>0</v>
      </c>
      <c r="O82" s="66">
        <v>0</v>
      </c>
      <c r="P82" s="66">
        <v>0</v>
      </c>
      <c r="Q82" s="62">
        <v>0</v>
      </c>
      <c r="R82" s="67">
        <v>11.88886626</v>
      </c>
      <c r="S82" s="66">
        <v>0</v>
      </c>
      <c r="T82" s="92">
        <v>0</v>
      </c>
      <c r="U82" s="62">
        <v>0</v>
      </c>
      <c r="V82" s="92">
        <v>0</v>
      </c>
      <c r="W82" s="62">
        <v>0</v>
      </c>
      <c r="X82" s="92">
        <v>0</v>
      </c>
      <c r="Y82" s="62">
        <v>0</v>
      </c>
      <c r="Z82" s="92">
        <v>0</v>
      </c>
      <c r="AA82" s="62">
        <v>0</v>
      </c>
      <c r="AB82" s="92">
        <v>0</v>
      </c>
      <c r="AC82" s="85"/>
    </row>
    <row r="83" spans="1:29" x14ac:dyDescent="0.25">
      <c r="A83" s="49" t="s">
        <v>238</v>
      </c>
      <c r="B83" s="57" t="s">
        <v>239</v>
      </c>
      <c r="C83" s="63" t="s">
        <v>31</v>
      </c>
      <c r="D83" s="96">
        <v>0.22256000000000001</v>
      </c>
      <c r="E83" s="62" t="s">
        <v>31</v>
      </c>
      <c r="F83" s="62">
        <v>0.26509999333333328</v>
      </c>
      <c r="G83" s="62">
        <v>-4.2539993333333276E-2</v>
      </c>
      <c r="H83" s="62">
        <v>0</v>
      </c>
      <c r="I83" s="66">
        <v>0</v>
      </c>
      <c r="J83" s="66">
        <v>0</v>
      </c>
      <c r="K83" s="96">
        <v>0</v>
      </c>
      <c r="L83" s="62">
        <v>0</v>
      </c>
      <c r="M83" s="62">
        <v>0</v>
      </c>
      <c r="N83" s="66">
        <v>0</v>
      </c>
      <c r="O83" s="66">
        <v>0</v>
      </c>
      <c r="P83" s="66">
        <v>0</v>
      </c>
      <c r="Q83" s="62">
        <v>0</v>
      </c>
      <c r="R83" s="67">
        <v>-4.2539993333333276E-2</v>
      </c>
      <c r="S83" s="66">
        <v>0</v>
      </c>
      <c r="T83" s="92">
        <v>0</v>
      </c>
      <c r="U83" s="62">
        <v>0</v>
      </c>
      <c r="V83" s="92">
        <v>0</v>
      </c>
      <c r="W83" s="62">
        <v>0</v>
      </c>
      <c r="X83" s="92">
        <v>0</v>
      </c>
      <c r="Y83" s="62">
        <v>0</v>
      </c>
      <c r="Z83" s="92">
        <v>0</v>
      </c>
      <c r="AA83" s="62">
        <v>0</v>
      </c>
      <c r="AB83" s="92">
        <v>0</v>
      </c>
      <c r="AC83" s="85"/>
    </row>
    <row r="84" spans="1:29" x14ac:dyDescent="0.25">
      <c r="A84" s="49" t="s">
        <v>240</v>
      </c>
      <c r="B84" s="57" t="s">
        <v>241</v>
      </c>
      <c r="C84" s="63" t="s">
        <v>31</v>
      </c>
      <c r="D84" s="96">
        <v>1.9437600000000002</v>
      </c>
      <c r="E84" s="62" t="s">
        <v>31</v>
      </c>
      <c r="F84" s="62">
        <v>0</v>
      </c>
      <c r="G84" s="62">
        <v>1.9437600000000002</v>
      </c>
      <c r="H84" s="62">
        <v>0</v>
      </c>
      <c r="I84" s="66">
        <v>0</v>
      </c>
      <c r="J84" s="66">
        <v>0</v>
      </c>
      <c r="K84" s="96">
        <v>0</v>
      </c>
      <c r="L84" s="62">
        <v>0</v>
      </c>
      <c r="M84" s="62">
        <v>0</v>
      </c>
      <c r="N84" s="66">
        <v>0</v>
      </c>
      <c r="O84" s="66">
        <v>0</v>
      </c>
      <c r="P84" s="66">
        <v>0</v>
      </c>
      <c r="Q84" s="62">
        <v>0</v>
      </c>
      <c r="R84" s="67">
        <v>1.9437600000000002</v>
      </c>
      <c r="S84" s="66">
        <v>0</v>
      </c>
      <c r="T84" s="92">
        <v>0</v>
      </c>
      <c r="U84" s="62">
        <v>0</v>
      </c>
      <c r="V84" s="92">
        <v>0</v>
      </c>
      <c r="W84" s="62">
        <v>0</v>
      </c>
      <c r="X84" s="92">
        <v>0</v>
      </c>
      <c r="Y84" s="62">
        <v>0</v>
      </c>
      <c r="Z84" s="92">
        <v>0</v>
      </c>
      <c r="AA84" s="62">
        <v>0</v>
      </c>
      <c r="AB84" s="92">
        <v>0</v>
      </c>
      <c r="AC84" s="85"/>
    </row>
    <row r="85" spans="1:29" x14ac:dyDescent="0.25">
      <c r="A85" s="49" t="s">
        <v>242</v>
      </c>
      <c r="B85" s="57" t="s">
        <v>241</v>
      </c>
      <c r="C85" s="63" t="s">
        <v>31</v>
      </c>
      <c r="D85" s="96">
        <v>4.7</v>
      </c>
      <c r="E85" s="62" t="s">
        <v>31</v>
      </c>
      <c r="F85" s="62">
        <v>4.7</v>
      </c>
      <c r="G85" s="62">
        <v>0</v>
      </c>
      <c r="H85" s="62">
        <v>0</v>
      </c>
      <c r="I85" s="66">
        <v>0</v>
      </c>
      <c r="J85" s="66">
        <v>0</v>
      </c>
      <c r="K85" s="96">
        <v>0</v>
      </c>
      <c r="L85" s="62">
        <v>0</v>
      </c>
      <c r="M85" s="62">
        <v>0</v>
      </c>
      <c r="N85" s="66">
        <v>0</v>
      </c>
      <c r="O85" s="66">
        <v>0</v>
      </c>
      <c r="P85" s="66">
        <v>0</v>
      </c>
      <c r="Q85" s="62">
        <v>0</v>
      </c>
      <c r="R85" s="67">
        <v>0</v>
      </c>
      <c r="S85" s="66">
        <v>0</v>
      </c>
      <c r="T85" s="92">
        <v>0</v>
      </c>
      <c r="U85" s="62">
        <v>0</v>
      </c>
      <c r="V85" s="92">
        <v>0</v>
      </c>
      <c r="W85" s="62">
        <v>0</v>
      </c>
      <c r="X85" s="92">
        <v>0</v>
      </c>
      <c r="Y85" s="62">
        <v>0</v>
      </c>
      <c r="Z85" s="92">
        <v>0</v>
      </c>
      <c r="AA85" s="62">
        <v>0</v>
      </c>
      <c r="AB85" s="92">
        <v>0</v>
      </c>
      <c r="AC85" s="85"/>
    </row>
    <row r="86" spans="1:29" ht="36" customHeight="1" x14ac:dyDescent="0.25">
      <c r="A86" s="49" t="s">
        <v>243</v>
      </c>
      <c r="B86" s="57" t="s">
        <v>296</v>
      </c>
      <c r="C86" s="63" t="s">
        <v>31</v>
      </c>
      <c r="D86" s="96">
        <v>0</v>
      </c>
      <c r="E86" s="62" t="s">
        <v>31</v>
      </c>
      <c r="F86" s="62">
        <v>0</v>
      </c>
      <c r="G86" s="62">
        <v>0</v>
      </c>
      <c r="H86" s="62">
        <v>0</v>
      </c>
      <c r="I86" s="66">
        <v>0</v>
      </c>
      <c r="J86" s="66">
        <v>0</v>
      </c>
      <c r="K86" s="96">
        <v>0</v>
      </c>
      <c r="L86" s="62">
        <v>0</v>
      </c>
      <c r="M86" s="62">
        <v>0</v>
      </c>
      <c r="N86" s="66">
        <v>0</v>
      </c>
      <c r="O86" s="66">
        <v>0</v>
      </c>
      <c r="P86" s="66">
        <v>0</v>
      </c>
      <c r="Q86" s="62">
        <v>0</v>
      </c>
      <c r="R86" s="67">
        <v>0</v>
      </c>
      <c r="S86" s="66">
        <v>0</v>
      </c>
      <c r="T86" s="92">
        <v>0</v>
      </c>
      <c r="U86" s="62">
        <v>0</v>
      </c>
      <c r="V86" s="92">
        <v>0</v>
      </c>
      <c r="W86" s="62">
        <v>0</v>
      </c>
      <c r="X86" s="92">
        <v>0</v>
      </c>
      <c r="Y86" s="62">
        <v>0</v>
      </c>
      <c r="Z86" s="92">
        <v>0</v>
      </c>
      <c r="AA86" s="62">
        <v>0</v>
      </c>
      <c r="AB86" s="92">
        <v>0</v>
      </c>
      <c r="AC86" s="85"/>
    </row>
    <row r="87" spans="1:29" ht="33.75" x14ac:dyDescent="0.25">
      <c r="A87" s="49" t="s">
        <v>245</v>
      </c>
      <c r="B87" s="57" t="s">
        <v>244</v>
      </c>
      <c r="C87" s="63" t="s">
        <v>31</v>
      </c>
      <c r="D87" s="96">
        <v>0</v>
      </c>
      <c r="E87" s="62" t="s">
        <v>31</v>
      </c>
      <c r="F87" s="62">
        <v>0</v>
      </c>
      <c r="G87" s="62">
        <v>0</v>
      </c>
      <c r="H87" s="62">
        <v>0</v>
      </c>
      <c r="I87" s="66">
        <v>0</v>
      </c>
      <c r="J87" s="66">
        <v>0</v>
      </c>
      <c r="K87" s="96">
        <v>0</v>
      </c>
      <c r="L87" s="62">
        <v>0</v>
      </c>
      <c r="M87" s="62">
        <v>0</v>
      </c>
      <c r="N87" s="66">
        <v>0</v>
      </c>
      <c r="O87" s="66">
        <v>0</v>
      </c>
      <c r="P87" s="66">
        <v>0</v>
      </c>
      <c r="Q87" s="62">
        <v>0</v>
      </c>
      <c r="R87" s="67">
        <v>0</v>
      </c>
      <c r="S87" s="66">
        <v>0</v>
      </c>
      <c r="T87" s="92">
        <v>0</v>
      </c>
      <c r="U87" s="62">
        <v>0</v>
      </c>
      <c r="V87" s="92">
        <v>0</v>
      </c>
      <c r="W87" s="62">
        <v>0</v>
      </c>
      <c r="X87" s="92">
        <v>0</v>
      </c>
      <c r="Y87" s="62">
        <v>0</v>
      </c>
      <c r="Z87" s="92">
        <v>0</v>
      </c>
      <c r="AA87" s="62">
        <v>0</v>
      </c>
      <c r="AB87" s="92">
        <v>0</v>
      </c>
      <c r="AC87" s="85"/>
    </row>
    <row r="88" spans="1:29" ht="33.75" x14ac:dyDescent="0.25">
      <c r="A88" s="49" t="s">
        <v>247</v>
      </c>
      <c r="B88" s="57" t="s">
        <v>297</v>
      </c>
      <c r="C88" s="63" t="s">
        <v>31</v>
      </c>
      <c r="D88" s="96">
        <v>0</v>
      </c>
      <c r="E88" s="62" t="s">
        <v>31</v>
      </c>
      <c r="F88" s="62">
        <v>0</v>
      </c>
      <c r="G88" s="62">
        <v>0</v>
      </c>
      <c r="H88" s="62">
        <v>0</v>
      </c>
      <c r="I88" s="66">
        <v>0</v>
      </c>
      <c r="J88" s="66">
        <v>0</v>
      </c>
      <c r="K88" s="96">
        <v>0</v>
      </c>
      <c r="L88" s="62">
        <v>0</v>
      </c>
      <c r="M88" s="62">
        <v>0</v>
      </c>
      <c r="N88" s="66">
        <v>0</v>
      </c>
      <c r="O88" s="66">
        <v>0</v>
      </c>
      <c r="P88" s="66">
        <v>0</v>
      </c>
      <c r="Q88" s="62">
        <v>0</v>
      </c>
      <c r="R88" s="67">
        <v>0</v>
      </c>
      <c r="S88" s="66">
        <v>0</v>
      </c>
      <c r="T88" s="92">
        <v>0</v>
      </c>
      <c r="U88" s="62">
        <v>0</v>
      </c>
      <c r="V88" s="92">
        <v>0</v>
      </c>
      <c r="W88" s="62">
        <v>0</v>
      </c>
      <c r="X88" s="92">
        <v>0</v>
      </c>
      <c r="Y88" s="62">
        <v>0</v>
      </c>
      <c r="Z88" s="92">
        <v>0</v>
      </c>
      <c r="AA88" s="62">
        <v>0</v>
      </c>
      <c r="AB88" s="92">
        <v>0</v>
      </c>
      <c r="AC88" s="85"/>
    </row>
    <row r="89" spans="1:29" x14ac:dyDescent="0.25">
      <c r="A89" s="49" t="s">
        <v>249</v>
      </c>
      <c r="B89" s="57" t="s">
        <v>298</v>
      </c>
      <c r="C89" s="63" t="s">
        <v>31</v>
      </c>
      <c r="D89" s="96">
        <v>1.738</v>
      </c>
      <c r="E89" s="62" t="s">
        <v>31</v>
      </c>
      <c r="F89" s="62">
        <v>2.15</v>
      </c>
      <c r="G89" s="62">
        <v>-0.41199999999999992</v>
      </c>
      <c r="H89" s="62">
        <v>0</v>
      </c>
      <c r="I89" s="66">
        <v>0</v>
      </c>
      <c r="J89" s="66">
        <v>0</v>
      </c>
      <c r="K89" s="96">
        <v>0</v>
      </c>
      <c r="L89" s="62">
        <v>0</v>
      </c>
      <c r="M89" s="62">
        <v>0</v>
      </c>
      <c r="N89" s="66">
        <v>0</v>
      </c>
      <c r="O89" s="66">
        <v>0</v>
      </c>
      <c r="P89" s="66">
        <v>0</v>
      </c>
      <c r="Q89" s="62">
        <v>0</v>
      </c>
      <c r="R89" s="67">
        <v>-0.41199999999999992</v>
      </c>
      <c r="S89" s="66">
        <v>0</v>
      </c>
      <c r="T89" s="92">
        <v>0</v>
      </c>
      <c r="U89" s="62">
        <v>0</v>
      </c>
      <c r="V89" s="92">
        <v>0</v>
      </c>
      <c r="W89" s="62">
        <v>0</v>
      </c>
      <c r="X89" s="92">
        <v>0</v>
      </c>
      <c r="Y89" s="62">
        <v>0</v>
      </c>
      <c r="Z89" s="92">
        <v>0</v>
      </c>
      <c r="AA89" s="62">
        <v>0</v>
      </c>
      <c r="AB89" s="92">
        <v>0</v>
      </c>
      <c r="AC89" s="85"/>
    </row>
    <row r="90" spans="1:29" ht="22.5" x14ac:dyDescent="0.25">
      <c r="A90" s="49" t="s">
        <v>250</v>
      </c>
      <c r="B90" s="57" t="s">
        <v>299</v>
      </c>
      <c r="C90" s="63" t="s">
        <v>31</v>
      </c>
      <c r="D90" s="96">
        <v>0</v>
      </c>
      <c r="E90" s="62" t="s">
        <v>31</v>
      </c>
      <c r="F90" s="62">
        <v>0</v>
      </c>
      <c r="G90" s="62">
        <v>0</v>
      </c>
      <c r="H90" s="62">
        <v>0</v>
      </c>
      <c r="I90" s="66">
        <v>0</v>
      </c>
      <c r="J90" s="66">
        <v>0</v>
      </c>
      <c r="K90" s="96">
        <v>0</v>
      </c>
      <c r="L90" s="62">
        <v>0</v>
      </c>
      <c r="M90" s="62">
        <v>0</v>
      </c>
      <c r="N90" s="66">
        <v>0</v>
      </c>
      <c r="O90" s="66">
        <v>0</v>
      </c>
      <c r="P90" s="66">
        <v>0</v>
      </c>
      <c r="Q90" s="62">
        <v>0</v>
      </c>
      <c r="R90" s="67">
        <v>0</v>
      </c>
      <c r="S90" s="66">
        <v>0</v>
      </c>
      <c r="T90" s="92">
        <v>0</v>
      </c>
      <c r="U90" s="62">
        <v>0</v>
      </c>
      <c r="V90" s="92">
        <v>0</v>
      </c>
      <c r="W90" s="62">
        <v>0</v>
      </c>
      <c r="X90" s="92">
        <v>0</v>
      </c>
      <c r="Y90" s="62">
        <v>0</v>
      </c>
      <c r="Z90" s="92">
        <v>0</v>
      </c>
      <c r="AA90" s="62">
        <v>0</v>
      </c>
      <c r="AB90" s="92">
        <v>0</v>
      </c>
      <c r="AC90" s="85"/>
    </row>
    <row r="91" spans="1:29" ht="22.5" x14ac:dyDescent="0.25">
      <c r="A91" s="49" t="s">
        <v>252</v>
      </c>
      <c r="B91" s="57" t="s">
        <v>300</v>
      </c>
      <c r="C91" s="63" t="s">
        <v>31</v>
      </c>
      <c r="D91" s="96">
        <v>0</v>
      </c>
      <c r="E91" s="62" t="s">
        <v>31</v>
      </c>
      <c r="F91" s="62">
        <v>0</v>
      </c>
      <c r="G91" s="62">
        <v>0</v>
      </c>
      <c r="H91" s="62">
        <v>0</v>
      </c>
      <c r="I91" s="66">
        <v>0</v>
      </c>
      <c r="J91" s="66">
        <v>0</v>
      </c>
      <c r="K91" s="96">
        <v>0</v>
      </c>
      <c r="L91" s="62">
        <v>0</v>
      </c>
      <c r="M91" s="62">
        <v>0</v>
      </c>
      <c r="N91" s="66">
        <v>0</v>
      </c>
      <c r="O91" s="66">
        <v>0</v>
      </c>
      <c r="P91" s="66">
        <v>0</v>
      </c>
      <c r="Q91" s="62">
        <v>0</v>
      </c>
      <c r="R91" s="67">
        <v>0</v>
      </c>
      <c r="S91" s="66">
        <v>0</v>
      </c>
      <c r="T91" s="92">
        <v>0</v>
      </c>
      <c r="U91" s="62">
        <v>0</v>
      </c>
      <c r="V91" s="92">
        <v>0</v>
      </c>
      <c r="W91" s="62">
        <v>0</v>
      </c>
      <c r="X91" s="92">
        <v>0</v>
      </c>
      <c r="Y91" s="62">
        <v>0</v>
      </c>
      <c r="Z91" s="92">
        <v>0</v>
      </c>
      <c r="AA91" s="62">
        <v>0</v>
      </c>
      <c r="AB91" s="92">
        <v>0</v>
      </c>
      <c r="AC91" s="85"/>
    </row>
    <row r="92" spans="1:29" ht="29.25" customHeight="1" x14ac:dyDescent="0.25">
      <c r="A92" s="49" t="s">
        <v>254</v>
      </c>
      <c r="B92" s="57" t="s">
        <v>301</v>
      </c>
      <c r="C92" s="63" t="s">
        <v>31</v>
      </c>
      <c r="D92" s="96">
        <v>0</v>
      </c>
      <c r="E92" s="62" t="s">
        <v>31</v>
      </c>
      <c r="F92" s="62">
        <v>0</v>
      </c>
      <c r="G92" s="62">
        <v>0</v>
      </c>
      <c r="H92" s="62">
        <v>0</v>
      </c>
      <c r="I92" s="66">
        <v>0</v>
      </c>
      <c r="J92" s="66">
        <v>0</v>
      </c>
      <c r="K92" s="96">
        <v>0</v>
      </c>
      <c r="L92" s="62">
        <v>0</v>
      </c>
      <c r="M92" s="62">
        <v>0</v>
      </c>
      <c r="N92" s="66">
        <v>0</v>
      </c>
      <c r="O92" s="66">
        <v>0</v>
      </c>
      <c r="P92" s="66">
        <v>0</v>
      </c>
      <c r="Q92" s="62">
        <v>0</v>
      </c>
      <c r="R92" s="67">
        <v>0</v>
      </c>
      <c r="S92" s="66">
        <v>0</v>
      </c>
      <c r="T92" s="92">
        <v>0</v>
      </c>
      <c r="U92" s="62">
        <v>0</v>
      </c>
      <c r="V92" s="92">
        <v>0</v>
      </c>
      <c r="W92" s="62">
        <v>0</v>
      </c>
      <c r="X92" s="92">
        <v>0</v>
      </c>
      <c r="Y92" s="62">
        <v>0</v>
      </c>
      <c r="Z92" s="92">
        <v>0</v>
      </c>
      <c r="AA92" s="62">
        <v>0</v>
      </c>
      <c r="AB92" s="92">
        <v>0</v>
      </c>
      <c r="AC92" s="85"/>
    </row>
    <row r="93" spans="1:29" ht="22.5" x14ac:dyDescent="0.25">
      <c r="A93" s="49" t="s">
        <v>302</v>
      </c>
      <c r="B93" s="57" t="s">
        <v>303</v>
      </c>
      <c r="C93" s="63" t="s">
        <v>31</v>
      </c>
      <c r="D93" s="96">
        <v>0</v>
      </c>
      <c r="E93" s="62" t="s">
        <v>31</v>
      </c>
      <c r="F93" s="62">
        <v>0</v>
      </c>
      <c r="G93" s="62">
        <v>0</v>
      </c>
      <c r="H93" s="62">
        <v>0</v>
      </c>
      <c r="I93" s="66">
        <v>0</v>
      </c>
      <c r="J93" s="66">
        <v>0</v>
      </c>
      <c r="K93" s="96">
        <v>0</v>
      </c>
      <c r="L93" s="62">
        <v>0</v>
      </c>
      <c r="M93" s="62">
        <v>0</v>
      </c>
      <c r="N93" s="66">
        <v>0</v>
      </c>
      <c r="O93" s="66">
        <v>0</v>
      </c>
      <c r="P93" s="66">
        <v>0</v>
      </c>
      <c r="Q93" s="62">
        <v>0</v>
      </c>
      <c r="R93" s="67">
        <v>0</v>
      </c>
      <c r="S93" s="66">
        <v>0</v>
      </c>
      <c r="T93" s="92">
        <v>0</v>
      </c>
      <c r="U93" s="62">
        <v>0</v>
      </c>
      <c r="V93" s="92">
        <v>0</v>
      </c>
      <c r="W93" s="62">
        <v>0</v>
      </c>
      <c r="X93" s="92">
        <v>0</v>
      </c>
      <c r="Y93" s="62">
        <v>0</v>
      </c>
      <c r="Z93" s="92">
        <v>0</v>
      </c>
      <c r="AA93" s="62">
        <v>0</v>
      </c>
      <c r="AB93" s="92">
        <v>0</v>
      </c>
      <c r="AC93" s="93"/>
    </row>
    <row r="94" spans="1:29" x14ac:dyDescent="0.25">
      <c r="A94" s="49" t="s">
        <v>304</v>
      </c>
      <c r="B94" s="57" t="s">
        <v>246</v>
      </c>
      <c r="C94" s="63" t="s">
        <v>31</v>
      </c>
      <c r="D94" s="96">
        <v>10.234349999999999</v>
      </c>
      <c r="E94" s="62" t="s">
        <v>31</v>
      </c>
      <c r="F94" s="62">
        <v>10.280666669999999</v>
      </c>
      <c r="G94" s="62">
        <v>-4.6316669999999505E-2</v>
      </c>
      <c r="H94" s="62">
        <v>0</v>
      </c>
      <c r="I94" s="66">
        <v>0</v>
      </c>
      <c r="J94" s="66">
        <v>0</v>
      </c>
      <c r="K94" s="96">
        <v>0</v>
      </c>
      <c r="L94" s="62">
        <v>0</v>
      </c>
      <c r="M94" s="62">
        <v>0</v>
      </c>
      <c r="N94" s="66">
        <v>0</v>
      </c>
      <c r="O94" s="66">
        <v>0</v>
      </c>
      <c r="P94" s="66">
        <v>0</v>
      </c>
      <c r="Q94" s="62">
        <v>0</v>
      </c>
      <c r="R94" s="67">
        <v>-4.6316669999999505E-2</v>
      </c>
      <c r="S94" s="66">
        <v>0</v>
      </c>
      <c r="T94" s="92">
        <v>0</v>
      </c>
      <c r="U94" s="62">
        <v>0</v>
      </c>
      <c r="V94" s="92">
        <v>0</v>
      </c>
      <c r="W94" s="62">
        <v>0</v>
      </c>
      <c r="X94" s="92">
        <v>0</v>
      </c>
      <c r="Y94" s="62">
        <v>0</v>
      </c>
      <c r="Z94" s="92">
        <v>0</v>
      </c>
      <c r="AA94" s="62">
        <v>0</v>
      </c>
      <c r="AB94" s="92">
        <v>0</v>
      </c>
      <c r="AC94" s="93"/>
    </row>
    <row r="95" spans="1:29" x14ac:dyDescent="0.25">
      <c r="A95" s="49" t="s">
        <v>305</v>
      </c>
      <c r="B95" s="57" t="s">
        <v>306</v>
      </c>
      <c r="C95" s="63" t="s">
        <v>31</v>
      </c>
      <c r="D95" s="96">
        <v>0.63</v>
      </c>
      <c r="E95" s="62" t="s">
        <v>31</v>
      </c>
      <c r="F95" s="62">
        <v>0.44801000000000002</v>
      </c>
      <c r="G95" s="62">
        <v>0.18198999999999999</v>
      </c>
      <c r="H95" s="62">
        <v>0</v>
      </c>
      <c r="I95" s="66">
        <v>0</v>
      </c>
      <c r="J95" s="66">
        <v>0</v>
      </c>
      <c r="K95" s="96">
        <v>0</v>
      </c>
      <c r="L95" s="62">
        <v>0</v>
      </c>
      <c r="M95" s="62">
        <v>0</v>
      </c>
      <c r="N95" s="66">
        <v>0</v>
      </c>
      <c r="O95" s="66">
        <v>0</v>
      </c>
      <c r="P95" s="66">
        <v>0</v>
      </c>
      <c r="Q95" s="62">
        <v>0</v>
      </c>
      <c r="R95" s="67">
        <v>0.18198999999999999</v>
      </c>
      <c r="S95" s="66">
        <v>0</v>
      </c>
      <c r="T95" s="92">
        <v>0</v>
      </c>
      <c r="U95" s="62">
        <v>0</v>
      </c>
      <c r="V95" s="92">
        <v>0</v>
      </c>
      <c r="W95" s="62">
        <v>0</v>
      </c>
      <c r="X95" s="92">
        <v>0</v>
      </c>
      <c r="Y95" s="62">
        <v>0</v>
      </c>
      <c r="Z95" s="92">
        <v>0</v>
      </c>
      <c r="AA95" s="62">
        <v>0</v>
      </c>
      <c r="AB95" s="92">
        <v>0</v>
      </c>
      <c r="AC95" s="93"/>
    </row>
    <row r="96" spans="1:29" x14ac:dyDescent="0.25">
      <c r="A96" s="49" t="s">
        <v>307</v>
      </c>
      <c r="B96" s="57" t="s">
        <v>248</v>
      </c>
      <c r="C96" s="63" t="s">
        <v>31</v>
      </c>
      <c r="D96" s="96">
        <v>8.6528000000000009</v>
      </c>
      <c r="E96" s="62" t="s">
        <v>31</v>
      </c>
      <c r="F96" s="97">
        <v>8.6901266699999997</v>
      </c>
      <c r="G96" s="62">
        <v>-3.7326669999998785E-2</v>
      </c>
      <c r="H96" s="62">
        <v>0</v>
      </c>
      <c r="I96" s="66">
        <v>0</v>
      </c>
      <c r="J96" s="66">
        <v>0</v>
      </c>
      <c r="K96" s="96">
        <v>0</v>
      </c>
      <c r="L96" s="62">
        <v>0</v>
      </c>
      <c r="M96" s="62">
        <v>0</v>
      </c>
      <c r="N96" s="66">
        <v>0</v>
      </c>
      <c r="O96" s="66">
        <v>0</v>
      </c>
      <c r="P96" s="66">
        <v>0</v>
      </c>
      <c r="Q96" s="62">
        <v>0</v>
      </c>
      <c r="R96" s="67">
        <v>-3.7326669999998785E-2</v>
      </c>
      <c r="S96" s="66">
        <v>0</v>
      </c>
      <c r="T96" s="92">
        <v>0</v>
      </c>
      <c r="U96" s="62">
        <v>0</v>
      </c>
      <c r="V96" s="92">
        <v>0</v>
      </c>
      <c r="W96" s="62">
        <v>0</v>
      </c>
      <c r="X96" s="92">
        <v>0</v>
      </c>
      <c r="Y96" s="62">
        <v>0</v>
      </c>
      <c r="Z96" s="92">
        <v>0</v>
      </c>
      <c r="AA96" s="62">
        <v>0</v>
      </c>
      <c r="AB96" s="92">
        <v>0</v>
      </c>
      <c r="AC96" s="93"/>
    </row>
    <row r="97" spans="1:29" ht="22.5" x14ac:dyDescent="0.25">
      <c r="A97" s="49" t="s">
        <v>308</v>
      </c>
      <c r="B97" s="57" t="s">
        <v>309</v>
      </c>
      <c r="C97" s="63" t="s">
        <v>31</v>
      </c>
      <c r="D97" s="96">
        <v>0</v>
      </c>
      <c r="E97" s="62" t="s">
        <v>31</v>
      </c>
      <c r="F97" s="97">
        <v>0</v>
      </c>
      <c r="G97" s="62">
        <v>0</v>
      </c>
      <c r="H97" s="62">
        <v>0</v>
      </c>
      <c r="I97" s="66">
        <v>0</v>
      </c>
      <c r="J97" s="66">
        <v>0</v>
      </c>
      <c r="K97" s="96">
        <v>0</v>
      </c>
      <c r="L97" s="62">
        <v>0</v>
      </c>
      <c r="M97" s="62">
        <v>0</v>
      </c>
      <c r="N97" s="66">
        <v>0</v>
      </c>
      <c r="O97" s="66">
        <v>0</v>
      </c>
      <c r="P97" s="66">
        <v>0</v>
      </c>
      <c r="Q97" s="62">
        <v>0</v>
      </c>
      <c r="R97" s="67">
        <v>0</v>
      </c>
      <c r="S97" s="66">
        <v>0</v>
      </c>
      <c r="T97" s="92">
        <v>0</v>
      </c>
      <c r="U97" s="62">
        <v>0</v>
      </c>
      <c r="V97" s="92">
        <v>0</v>
      </c>
      <c r="W97" s="62">
        <v>0</v>
      </c>
      <c r="X97" s="92">
        <v>0</v>
      </c>
      <c r="Y97" s="62">
        <v>0</v>
      </c>
      <c r="Z97" s="92">
        <v>0</v>
      </c>
      <c r="AA97" s="62">
        <v>0</v>
      </c>
      <c r="AB97" s="92">
        <v>0</v>
      </c>
      <c r="AC97" s="93"/>
    </row>
    <row r="98" spans="1:29" ht="45.75" x14ac:dyDescent="0.25">
      <c r="A98" s="49" t="s">
        <v>310</v>
      </c>
      <c r="B98" s="57" t="s">
        <v>346</v>
      </c>
      <c r="C98" s="63" t="s">
        <v>31</v>
      </c>
      <c r="D98" s="102">
        <v>25.993760000000002</v>
      </c>
      <c r="E98" s="62" t="s">
        <v>31</v>
      </c>
      <c r="F98" s="103">
        <v>0</v>
      </c>
      <c r="G98" s="62">
        <v>25.993760000000002</v>
      </c>
      <c r="H98" s="62">
        <v>25.993760000000002</v>
      </c>
      <c r="I98" s="66">
        <v>0</v>
      </c>
      <c r="J98" s="66">
        <v>0</v>
      </c>
      <c r="K98" s="96">
        <v>25.993760000000002</v>
      </c>
      <c r="L98" s="62">
        <v>0</v>
      </c>
      <c r="M98" s="62">
        <v>29.374625000000002</v>
      </c>
      <c r="N98" s="66">
        <v>0</v>
      </c>
      <c r="O98" s="66">
        <v>0</v>
      </c>
      <c r="P98" s="66">
        <v>29.374625000000002</v>
      </c>
      <c r="Q98" s="62">
        <v>0</v>
      </c>
      <c r="R98" s="67">
        <v>-3.380865</v>
      </c>
      <c r="S98" s="66">
        <v>3.380865</v>
      </c>
      <c r="T98" s="92">
        <v>0.13006448470709892</v>
      </c>
      <c r="U98" s="62">
        <v>0</v>
      </c>
      <c r="V98" s="92">
        <v>0</v>
      </c>
      <c r="W98" s="62">
        <v>0</v>
      </c>
      <c r="X98" s="92">
        <v>0</v>
      </c>
      <c r="Y98" s="62">
        <v>3.380865</v>
      </c>
      <c r="Z98" s="92">
        <v>0.13006448470709892</v>
      </c>
      <c r="AA98" s="62">
        <v>0</v>
      </c>
      <c r="AB98" s="92">
        <v>0</v>
      </c>
      <c r="AC98" s="93" t="s">
        <v>371</v>
      </c>
    </row>
    <row r="99" spans="1:29" ht="22.5" x14ac:dyDescent="0.25">
      <c r="A99" s="49" t="s">
        <v>311</v>
      </c>
      <c r="B99" s="57" t="s">
        <v>347</v>
      </c>
      <c r="C99" s="63" t="s">
        <v>31</v>
      </c>
      <c r="D99" s="102">
        <v>13.2769832</v>
      </c>
      <c r="E99" s="62" t="s">
        <v>31</v>
      </c>
      <c r="F99" s="103">
        <v>0</v>
      </c>
      <c r="G99" s="62">
        <v>13.2769832</v>
      </c>
      <c r="H99" s="62">
        <v>0</v>
      </c>
      <c r="I99" s="66">
        <v>0</v>
      </c>
      <c r="J99" s="66">
        <v>0</v>
      </c>
      <c r="K99" s="96">
        <v>0</v>
      </c>
      <c r="L99" s="62">
        <v>0</v>
      </c>
      <c r="M99" s="62">
        <v>0</v>
      </c>
      <c r="N99" s="66">
        <v>0</v>
      </c>
      <c r="O99" s="66">
        <v>0</v>
      </c>
      <c r="P99" s="66">
        <v>0</v>
      </c>
      <c r="Q99" s="62">
        <v>0</v>
      </c>
      <c r="R99" s="67">
        <v>13.2769832</v>
      </c>
      <c r="S99" s="66">
        <v>0</v>
      </c>
      <c r="T99" s="92">
        <v>0</v>
      </c>
      <c r="U99" s="62">
        <v>0</v>
      </c>
      <c r="V99" s="92">
        <v>0</v>
      </c>
      <c r="W99" s="62">
        <v>0</v>
      </c>
      <c r="X99" s="92">
        <v>0</v>
      </c>
      <c r="Y99" s="62">
        <v>0</v>
      </c>
      <c r="Z99" s="92">
        <v>0</v>
      </c>
      <c r="AA99" s="62">
        <v>0</v>
      </c>
      <c r="AB99" s="92">
        <v>0</v>
      </c>
      <c r="AC99" s="93"/>
    </row>
    <row r="100" spans="1:29" ht="22.5" x14ac:dyDescent="0.25">
      <c r="A100" s="49" t="s">
        <v>312</v>
      </c>
      <c r="B100" s="57" t="s">
        <v>348</v>
      </c>
      <c r="C100" s="63" t="s">
        <v>31</v>
      </c>
      <c r="D100" s="102">
        <v>14.659445530079998</v>
      </c>
      <c r="E100" s="62" t="s">
        <v>31</v>
      </c>
      <c r="F100" s="103">
        <v>0</v>
      </c>
      <c r="G100" s="62">
        <v>14.659445530079998</v>
      </c>
      <c r="H100" s="62">
        <v>0</v>
      </c>
      <c r="I100" s="66">
        <v>0</v>
      </c>
      <c r="J100" s="66">
        <v>0</v>
      </c>
      <c r="K100" s="96">
        <v>0</v>
      </c>
      <c r="L100" s="62">
        <v>0</v>
      </c>
      <c r="M100" s="62">
        <v>0</v>
      </c>
      <c r="N100" s="66">
        <v>0</v>
      </c>
      <c r="O100" s="66">
        <v>0</v>
      </c>
      <c r="P100" s="66">
        <v>0</v>
      </c>
      <c r="Q100" s="62">
        <v>0</v>
      </c>
      <c r="R100" s="67">
        <v>14.659445530079998</v>
      </c>
      <c r="S100" s="66">
        <v>0</v>
      </c>
      <c r="T100" s="92">
        <v>0</v>
      </c>
      <c r="U100" s="62">
        <v>0</v>
      </c>
      <c r="V100" s="92">
        <v>0</v>
      </c>
      <c r="W100" s="62">
        <v>0</v>
      </c>
      <c r="X100" s="92">
        <v>0</v>
      </c>
      <c r="Y100" s="62">
        <v>0</v>
      </c>
      <c r="Z100" s="92">
        <v>0</v>
      </c>
      <c r="AA100" s="62">
        <v>0</v>
      </c>
      <c r="AB100" s="92">
        <v>0</v>
      </c>
      <c r="AC100" s="93"/>
    </row>
    <row r="101" spans="1:29" ht="22.5" x14ac:dyDescent="0.25">
      <c r="A101" s="49" t="s">
        <v>350</v>
      </c>
      <c r="B101" s="57" t="s">
        <v>349</v>
      </c>
      <c r="C101" s="63" t="s">
        <v>31</v>
      </c>
      <c r="D101" s="102">
        <v>0.45360640000000002</v>
      </c>
      <c r="E101" s="62" t="s">
        <v>31</v>
      </c>
      <c r="F101" s="103">
        <v>0</v>
      </c>
      <c r="G101" s="62">
        <v>0.45360640000000002</v>
      </c>
      <c r="H101" s="62">
        <v>0.45360640000000002</v>
      </c>
      <c r="I101" s="66">
        <v>0</v>
      </c>
      <c r="J101" s="66">
        <v>0</v>
      </c>
      <c r="K101" s="96">
        <v>0.45360640000000002</v>
      </c>
      <c r="L101" s="62">
        <v>0</v>
      </c>
      <c r="M101" s="62">
        <v>0.44806748000000002</v>
      </c>
      <c r="N101" s="66">
        <v>0</v>
      </c>
      <c r="O101" s="66">
        <v>0</v>
      </c>
      <c r="P101" s="66">
        <v>0.44806748000000002</v>
      </c>
      <c r="Q101" s="62">
        <v>0</v>
      </c>
      <c r="R101" s="67">
        <v>5.5389200000000027E-3</v>
      </c>
      <c r="S101" s="66">
        <v>-5.5389200000000027E-3</v>
      </c>
      <c r="T101" s="92">
        <v>-1.2210850640555342E-2</v>
      </c>
      <c r="U101" s="62">
        <v>0</v>
      </c>
      <c r="V101" s="92">
        <v>0</v>
      </c>
      <c r="W101" s="62">
        <v>0</v>
      </c>
      <c r="X101" s="92">
        <v>0</v>
      </c>
      <c r="Y101" s="62">
        <v>-5.5389200000000027E-3</v>
      </c>
      <c r="Z101" s="92">
        <v>-1.2210850640555342E-2</v>
      </c>
      <c r="AA101" s="62">
        <v>0</v>
      </c>
      <c r="AB101" s="92">
        <v>0</v>
      </c>
      <c r="AC101" s="93" t="s">
        <v>370</v>
      </c>
    </row>
    <row r="102" spans="1:29" x14ac:dyDescent="0.25">
      <c r="A102" s="49" t="s">
        <v>351</v>
      </c>
      <c r="B102" s="57" t="s">
        <v>251</v>
      </c>
      <c r="C102" s="63" t="s">
        <v>31</v>
      </c>
      <c r="D102" s="102">
        <v>0.64895999999999998</v>
      </c>
      <c r="E102" s="62" t="s">
        <v>31</v>
      </c>
      <c r="F102" s="103">
        <v>0.54</v>
      </c>
      <c r="G102" s="62">
        <v>0.10895999999999995</v>
      </c>
      <c r="H102" s="62">
        <v>0</v>
      </c>
      <c r="I102" s="66">
        <v>0</v>
      </c>
      <c r="J102" s="66">
        <v>0</v>
      </c>
      <c r="K102" s="96">
        <v>0</v>
      </c>
      <c r="L102" s="62">
        <v>0</v>
      </c>
      <c r="M102" s="62">
        <v>0</v>
      </c>
      <c r="N102" s="66">
        <v>0</v>
      </c>
      <c r="O102" s="66">
        <v>0</v>
      </c>
      <c r="P102" s="66">
        <v>0</v>
      </c>
      <c r="Q102" s="62">
        <v>0</v>
      </c>
      <c r="R102" s="67">
        <v>0.10895999999999995</v>
      </c>
      <c r="S102" s="66">
        <v>0</v>
      </c>
      <c r="T102" s="92">
        <v>0</v>
      </c>
      <c r="U102" s="62">
        <v>0</v>
      </c>
      <c r="V102" s="92">
        <v>0</v>
      </c>
      <c r="W102" s="62">
        <v>0</v>
      </c>
      <c r="X102" s="92">
        <v>0</v>
      </c>
      <c r="Y102" s="62">
        <v>0</v>
      </c>
      <c r="Z102" s="92">
        <v>0</v>
      </c>
      <c r="AA102" s="62">
        <v>0</v>
      </c>
      <c r="AB102" s="92">
        <v>0</v>
      </c>
      <c r="AC102" s="93"/>
    </row>
    <row r="103" spans="1:29" x14ac:dyDescent="0.25">
      <c r="A103" s="49" t="s">
        <v>352</v>
      </c>
      <c r="B103" s="57" t="s">
        <v>253</v>
      </c>
      <c r="C103" s="63" t="s">
        <v>31</v>
      </c>
      <c r="D103" s="102">
        <v>17.86037660839656</v>
      </c>
      <c r="E103" s="62" t="s">
        <v>31</v>
      </c>
      <c r="F103" s="103">
        <v>0</v>
      </c>
      <c r="G103" s="62">
        <v>17.86037660839656</v>
      </c>
      <c r="H103" s="62">
        <v>0</v>
      </c>
      <c r="I103" s="66">
        <v>0</v>
      </c>
      <c r="J103" s="66">
        <v>0</v>
      </c>
      <c r="K103" s="96">
        <v>0</v>
      </c>
      <c r="L103" s="62">
        <v>0</v>
      </c>
      <c r="M103" s="62">
        <v>0</v>
      </c>
      <c r="N103" s="66">
        <v>0</v>
      </c>
      <c r="O103" s="66">
        <v>0</v>
      </c>
      <c r="P103" s="66">
        <v>0</v>
      </c>
      <c r="Q103" s="62">
        <v>0</v>
      </c>
      <c r="R103" s="67">
        <v>17.86037660839656</v>
      </c>
      <c r="S103" s="66">
        <v>0</v>
      </c>
      <c r="T103" s="92">
        <v>0</v>
      </c>
      <c r="U103" s="62">
        <v>0</v>
      </c>
      <c r="V103" s="92">
        <v>0</v>
      </c>
      <c r="W103" s="62">
        <v>0</v>
      </c>
      <c r="X103" s="92">
        <v>0</v>
      </c>
      <c r="Y103" s="62">
        <v>0</v>
      </c>
      <c r="Z103" s="92">
        <v>0</v>
      </c>
      <c r="AA103" s="62">
        <v>0</v>
      </c>
      <c r="AB103" s="92">
        <v>0</v>
      </c>
      <c r="AC103" s="93"/>
    </row>
    <row r="104" spans="1:29" ht="33.75" x14ac:dyDescent="0.25">
      <c r="A104" s="49" t="s">
        <v>353</v>
      </c>
      <c r="B104" s="57" t="s">
        <v>344</v>
      </c>
      <c r="C104" s="63" t="s">
        <v>31</v>
      </c>
      <c r="D104" s="102">
        <v>0.62939999999999996</v>
      </c>
      <c r="E104" s="62" t="s">
        <v>31</v>
      </c>
      <c r="F104" s="103">
        <v>0</v>
      </c>
      <c r="G104" s="62">
        <v>0.62939999999999996</v>
      </c>
      <c r="H104" s="62">
        <v>0</v>
      </c>
      <c r="I104" s="66">
        <v>0</v>
      </c>
      <c r="J104" s="66">
        <v>0</v>
      </c>
      <c r="K104" s="96">
        <v>0</v>
      </c>
      <c r="L104" s="62">
        <v>0</v>
      </c>
      <c r="M104" s="62">
        <v>0</v>
      </c>
      <c r="N104" s="66">
        <v>0</v>
      </c>
      <c r="O104" s="66">
        <v>0</v>
      </c>
      <c r="P104" s="66">
        <v>0</v>
      </c>
      <c r="Q104" s="62">
        <v>0</v>
      </c>
      <c r="R104" s="67">
        <v>0.62939999999999996</v>
      </c>
      <c r="S104" s="66">
        <v>0</v>
      </c>
      <c r="T104" s="92">
        <v>0</v>
      </c>
      <c r="U104" s="62">
        <v>0</v>
      </c>
      <c r="V104" s="92">
        <v>0</v>
      </c>
      <c r="W104" s="62">
        <v>0</v>
      </c>
      <c r="X104" s="92">
        <v>0</v>
      </c>
      <c r="Y104" s="62">
        <v>0</v>
      </c>
      <c r="Z104" s="92">
        <v>0</v>
      </c>
      <c r="AA104" s="62">
        <v>0</v>
      </c>
      <c r="AB104" s="92">
        <v>0</v>
      </c>
      <c r="AC104" s="93"/>
    </row>
    <row r="105" spans="1:29" ht="33.75" x14ac:dyDescent="0.25">
      <c r="A105" s="49" t="s">
        <v>354</v>
      </c>
      <c r="B105" s="57" t="s">
        <v>345</v>
      </c>
      <c r="C105" s="63" t="s">
        <v>31</v>
      </c>
      <c r="D105" s="102">
        <v>1.4962203735059998</v>
      </c>
      <c r="E105" s="62" t="s">
        <v>31</v>
      </c>
      <c r="F105" s="103">
        <v>0</v>
      </c>
      <c r="G105" s="62">
        <v>1.4962203735059998</v>
      </c>
      <c r="H105" s="62">
        <v>0</v>
      </c>
      <c r="I105" s="66">
        <v>0</v>
      </c>
      <c r="J105" s="66">
        <v>0</v>
      </c>
      <c r="K105" s="96">
        <v>0</v>
      </c>
      <c r="L105" s="62">
        <v>0</v>
      </c>
      <c r="M105" s="62">
        <v>0</v>
      </c>
      <c r="N105" s="66">
        <v>0</v>
      </c>
      <c r="O105" s="66">
        <v>0</v>
      </c>
      <c r="P105" s="66">
        <v>0</v>
      </c>
      <c r="Q105" s="62">
        <v>0</v>
      </c>
      <c r="R105" s="67">
        <v>1.4962203735059998</v>
      </c>
      <c r="S105" s="66">
        <v>0</v>
      </c>
      <c r="T105" s="92">
        <v>0</v>
      </c>
      <c r="U105" s="62">
        <v>0</v>
      </c>
      <c r="V105" s="92">
        <v>0</v>
      </c>
      <c r="W105" s="62">
        <v>0</v>
      </c>
      <c r="X105" s="92">
        <v>0</v>
      </c>
      <c r="Y105" s="62">
        <v>0</v>
      </c>
      <c r="Z105" s="92">
        <v>0</v>
      </c>
      <c r="AA105" s="62">
        <v>0</v>
      </c>
      <c r="AB105" s="92">
        <v>0</v>
      </c>
      <c r="AC105" s="93"/>
    </row>
    <row r="106" spans="1:29" ht="45" x14ac:dyDescent="0.25">
      <c r="A106" s="49" t="s">
        <v>355</v>
      </c>
      <c r="B106" s="57" t="s">
        <v>255</v>
      </c>
      <c r="C106" s="63" t="s">
        <v>31</v>
      </c>
      <c r="D106" s="102">
        <v>8.3720000000000017</v>
      </c>
      <c r="E106" s="62" t="s">
        <v>31</v>
      </c>
      <c r="F106" s="104">
        <v>6.0980726000000001</v>
      </c>
      <c r="G106" s="62">
        <v>2.2739274000000016</v>
      </c>
      <c r="H106" s="62">
        <v>0</v>
      </c>
      <c r="I106" s="66">
        <v>0</v>
      </c>
      <c r="J106" s="66">
        <v>0</v>
      </c>
      <c r="K106" s="96">
        <v>0</v>
      </c>
      <c r="L106" s="62">
        <v>0</v>
      </c>
      <c r="M106" s="62">
        <v>0</v>
      </c>
      <c r="N106" s="66">
        <v>0</v>
      </c>
      <c r="O106" s="66">
        <v>0</v>
      </c>
      <c r="P106" s="66">
        <v>0</v>
      </c>
      <c r="Q106" s="62">
        <v>0</v>
      </c>
      <c r="R106" s="67">
        <v>2.2739274000000016</v>
      </c>
      <c r="S106" s="66">
        <v>0</v>
      </c>
      <c r="T106" s="92">
        <v>0</v>
      </c>
      <c r="U106" s="62">
        <v>0</v>
      </c>
      <c r="V106" s="92">
        <v>0</v>
      </c>
      <c r="W106" s="62">
        <v>0</v>
      </c>
      <c r="X106" s="92">
        <v>0</v>
      </c>
      <c r="Y106" s="62">
        <v>0</v>
      </c>
      <c r="Z106" s="92">
        <v>0</v>
      </c>
      <c r="AA106" s="62">
        <v>0</v>
      </c>
      <c r="AB106" s="92">
        <v>0</v>
      </c>
      <c r="AC106" s="93"/>
    </row>
  </sheetData>
  <mergeCells count="36">
    <mergeCell ref="K9:L9"/>
    <mergeCell ref="Z2:AC2"/>
    <mergeCell ref="A3:AC3"/>
    <mergeCell ref="J4:K4"/>
    <mergeCell ref="H6:R6"/>
    <mergeCell ref="H7:R7"/>
    <mergeCell ref="K11:S11"/>
    <mergeCell ref="K12:S12"/>
    <mergeCell ref="A14:A17"/>
    <mergeCell ref="B14:B17"/>
    <mergeCell ref="C14:C17"/>
    <mergeCell ref="D14:D17"/>
    <mergeCell ref="E14:E17"/>
    <mergeCell ref="F14:F17"/>
    <mergeCell ref="G14:G17"/>
    <mergeCell ref="H14:Q14"/>
    <mergeCell ref="R14:R17"/>
    <mergeCell ref="S14:AB14"/>
    <mergeCell ref="H16:H17"/>
    <mergeCell ref="I16:I17"/>
    <mergeCell ref="J16:J17"/>
    <mergeCell ref="K16:K17"/>
    <mergeCell ref="AC14:AC17"/>
    <mergeCell ref="H15:L15"/>
    <mergeCell ref="M15:Q15"/>
    <mergeCell ref="S15:T16"/>
    <mergeCell ref="U15:V16"/>
    <mergeCell ref="W15:X16"/>
    <mergeCell ref="Y15:Z16"/>
    <mergeCell ref="AA15:AB16"/>
    <mergeCell ref="N16:N17"/>
    <mergeCell ref="O16:O17"/>
    <mergeCell ref="P16:P17"/>
    <mergeCell ref="Q16:Q17"/>
    <mergeCell ref="L16:L17"/>
    <mergeCell ref="M16:M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zoomScale="90" zoomScaleNormal="90" workbookViewId="0">
      <selection activeCell="E18" sqref="E18"/>
    </sheetView>
  </sheetViews>
  <sheetFormatPr defaultColWidth="9.140625" defaultRowHeight="15.75" x14ac:dyDescent="0.25"/>
  <cols>
    <col min="1" max="1" width="9.28515625" style="5" customWidth="1"/>
    <col min="2" max="2" width="47.5703125" style="5" customWidth="1"/>
    <col min="3" max="3" width="10.42578125" style="5" customWidth="1"/>
    <col min="4" max="4" width="17.85546875" style="5" customWidth="1"/>
    <col min="5" max="5" width="14" style="5" customWidth="1"/>
    <col min="6" max="7" width="7.7109375" style="5" customWidth="1"/>
    <col min="8" max="8" width="9.140625" style="5" customWidth="1"/>
    <col min="9" max="9" width="8.42578125" style="5" customWidth="1"/>
    <col min="10" max="10" width="7.7109375" style="72" customWidth="1"/>
    <col min="11" max="11" width="7.7109375" style="5" customWidth="1"/>
    <col min="12" max="12" width="7.7109375" style="72" customWidth="1"/>
    <col min="13" max="13" width="7.7109375" style="5" customWidth="1"/>
    <col min="14" max="14" width="7.7109375" style="72" customWidth="1"/>
    <col min="15" max="15" width="7.7109375" style="5" customWidth="1"/>
    <col min="16" max="17" width="8.28515625" style="5" customWidth="1"/>
    <col min="18" max="19" width="7.7109375" style="5" customWidth="1"/>
    <col min="20" max="20" width="44.85546875" style="5" customWidth="1"/>
    <col min="21" max="256" width="9.140625" style="5"/>
    <col min="257" max="257" width="8.140625" style="5" customWidth="1"/>
    <col min="258" max="258" width="29.85546875" style="5" customWidth="1"/>
    <col min="259" max="259" width="10.42578125" style="5" customWidth="1"/>
    <col min="260" max="260" width="17.85546875" style="5" customWidth="1"/>
    <col min="261" max="261" width="14" style="5" customWidth="1"/>
    <col min="262" max="271" width="7.7109375" style="5" customWidth="1"/>
    <col min="272" max="273" width="8.28515625" style="5" customWidth="1"/>
    <col min="274" max="275" width="7.7109375" style="5" customWidth="1"/>
    <col min="276" max="276" width="24.140625" style="5" customWidth="1"/>
    <col min="277" max="512" width="9.140625" style="5"/>
    <col min="513" max="513" width="8.140625" style="5" customWidth="1"/>
    <col min="514" max="514" width="29.85546875" style="5" customWidth="1"/>
    <col min="515" max="515" width="10.42578125" style="5" customWidth="1"/>
    <col min="516" max="516" width="17.85546875" style="5" customWidth="1"/>
    <col min="517" max="517" width="14" style="5" customWidth="1"/>
    <col min="518" max="527" width="7.7109375" style="5" customWidth="1"/>
    <col min="528" max="529" width="8.28515625" style="5" customWidth="1"/>
    <col min="530" max="531" width="7.7109375" style="5" customWidth="1"/>
    <col min="532" max="532" width="24.140625" style="5" customWidth="1"/>
    <col min="533" max="768" width="9.140625" style="5"/>
    <col min="769" max="769" width="8.140625" style="5" customWidth="1"/>
    <col min="770" max="770" width="29.85546875" style="5" customWidth="1"/>
    <col min="771" max="771" width="10.42578125" style="5" customWidth="1"/>
    <col min="772" max="772" width="17.85546875" style="5" customWidth="1"/>
    <col min="773" max="773" width="14" style="5" customWidth="1"/>
    <col min="774" max="783" width="7.7109375" style="5" customWidth="1"/>
    <col min="784" max="785" width="8.28515625" style="5" customWidth="1"/>
    <col min="786" max="787" width="7.7109375" style="5" customWidth="1"/>
    <col min="788" max="788" width="24.140625" style="5" customWidth="1"/>
    <col min="789" max="1024" width="9.140625" style="5"/>
    <col min="1025" max="1025" width="8.140625" style="5" customWidth="1"/>
    <col min="1026" max="1026" width="29.85546875" style="5" customWidth="1"/>
    <col min="1027" max="1027" width="10.42578125" style="5" customWidth="1"/>
    <col min="1028" max="1028" width="17.85546875" style="5" customWidth="1"/>
    <col min="1029" max="1029" width="14" style="5" customWidth="1"/>
    <col min="1030" max="1039" width="7.7109375" style="5" customWidth="1"/>
    <col min="1040" max="1041" width="8.28515625" style="5" customWidth="1"/>
    <col min="1042" max="1043" width="7.7109375" style="5" customWidth="1"/>
    <col min="1044" max="1044" width="24.140625" style="5" customWidth="1"/>
    <col min="1045" max="1280" width="9.140625" style="5"/>
    <col min="1281" max="1281" width="8.140625" style="5" customWidth="1"/>
    <col min="1282" max="1282" width="29.85546875" style="5" customWidth="1"/>
    <col min="1283" max="1283" width="10.42578125" style="5" customWidth="1"/>
    <col min="1284" max="1284" width="17.85546875" style="5" customWidth="1"/>
    <col min="1285" max="1285" width="14" style="5" customWidth="1"/>
    <col min="1286" max="1295" width="7.7109375" style="5" customWidth="1"/>
    <col min="1296" max="1297" width="8.28515625" style="5" customWidth="1"/>
    <col min="1298" max="1299" width="7.7109375" style="5" customWidth="1"/>
    <col min="1300" max="1300" width="24.140625" style="5" customWidth="1"/>
    <col min="1301" max="1536" width="9.140625" style="5"/>
    <col min="1537" max="1537" width="8.140625" style="5" customWidth="1"/>
    <col min="1538" max="1538" width="29.85546875" style="5" customWidth="1"/>
    <col min="1539" max="1539" width="10.42578125" style="5" customWidth="1"/>
    <col min="1540" max="1540" width="17.85546875" style="5" customWidth="1"/>
    <col min="1541" max="1541" width="14" style="5" customWidth="1"/>
    <col min="1542" max="1551" width="7.7109375" style="5" customWidth="1"/>
    <col min="1552" max="1553" width="8.28515625" style="5" customWidth="1"/>
    <col min="1554" max="1555" width="7.7109375" style="5" customWidth="1"/>
    <col min="1556" max="1556" width="24.140625" style="5" customWidth="1"/>
    <col min="1557" max="1792" width="9.140625" style="5"/>
    <col min="1793" max="1793" width="8.140625" style="5" customWidth="1"/>
    <col min="1794" max="1794" width="29.85546875" style="5" customWidth="1"/>
    <col min="1795" max="1795" width="10.42578125" style="5" customWidth="1"/>
    <col min="1796" max="1796" width="17.85546875" style="5" customWidth="1"/>
    <col min="1797" max="1797" width="14" style="5" customWidth="1"/>
    <col min="1798" max="1807" width="7.7109375" style="5" customWidth="1"/>
    <col min="1808" max="1809" width="8.28515625" style="5" customWidth="1"/>
    <col min="1810" max="1811" width="7.7109375" style="5" customWidth="1"/>
    <col min="1812" max="1812" width="24.140625" style="5" customWidth="1"/>
    <col min="1813" max="2048" width="9.140625" style="5"/>
    <col min="2049" max="2049" width="8.140625" style="5" customWidth="1"/>
    <col min="2050" max="2050" width="29.85546875" style="5" customWidth="1"/>
    <col min="2051" max="2051" width="10.42578125" style="5" customWidth="1"/>
    <col min="2052" max="2052" width="17.85546875" style="5" customWidth="1"/>
    <col min="2053" max="2053" width="14" style="5" customWidth="1"/>
    <col min="2054" max="2063" width="7.7109375" style="5" customWidth="1"/>
    <col min="2064" max="2065" width="8.28515625" style="5" customWidth="1"/>
    <col min="2066" max="2067" width="7.7109375" style="5" customWidth="1"/>
    <col min="2068" max="2068" width="24.140625" style="5" customWidth="1"/>
    <col min="2069" max="2304" width="9.140625" style="5"/>
    <col min="2305" max="2305" width="8.140625" style="5" customWidth="1"/>
    <col min="2306" max="2306" width="29.85546875" style="5" customWidth="1"/>
    <col min="2307" max="2307" width="10.42578125" style="5" customWidth="1"/>
    <col min="2308" max="2308" width="17.85546875" style="5" customWidth="1"/>
    <col min="2309" max="2309" width="14" style="5" customWidth="1"/>
    <col min="2310" max="2319" width="7.7109375" style="5" customWidth="1"/>
    <col min="2320" max="2321" width="8.28515625" style="5" customWidth="1"/>
    <col min="2322" max="2323" width="7.7109375" style="5" customWidth="1"/>
    <col min="2324" max="2324" width="24.140625" style="5" customWidth="1"/>
    <col min="2325" max="2560" width="9.140625" style="5"/>
    <col min="2561" max="2561" width="8.140625" style="5" customWidth="1"/>
    <col min="2562" max="2562" width="29.85546875" style="5" customWidth="1"/>
    <col min="2563" max="2563" width="10.42578125" style="5" customWidth="1"/>
    <col min="2564" max="2564" width="17.85546875" style="5" customWidth="1"/>
    <col min="2565" max="2565" width="14" style="5" customWidth="1"/>
    <col min="2566" max="2575" width="7.7109375" style="5" customWidth="1"/>
    <col min="2576" max="2577" width="8.28515625" style="5" customWidth="1"/>
    <col min="2578" max="2579" width="7.7109375" style="5" customWidth="1"/>
    <col min="2580" max="2580" width="24.140625" style="5" customWidth="1"/>
    <col min="2581" max="2816" width="9.140625" style="5"/>
    <col min="2817" max="2817" width="8.140625" style="5" customWidth="1"/>
    <col min="2818" max="2818" width="29.85546875" style="5" customWidth="1"/>
    <col min="2819" max="2819" width="10.42578125" style="5" customWidth="1"/>
    <col min="2820" max="2820" width="17.85546875" style="5" customWidth="1"/>
    <col min="2821" max="2821" width="14" style="5" customWidth="1"/>
    <col min="2822" max="2831" width="7.7109375" style="5" customWidth="1"/>
    <col min="2832" max="2833" width="8.28515625" style="5" customWidth="1"/>
    <col min="2834" max="2835" width="7.7109375" style="5" customWidth="1"/>
    <col min="2836" max="2836" width="24.140625" style="5" customWidth="1"/>
    <col min="2837" max="3072" width="9.140625" style="5"/>
    <col min="3073" max="3073" width="8.140625" style="5" customWidth="1"/>
    <col min="3074" max="3074" width="29.85546875" style="5" customWidth="1"/>
    <col min="3075" max="3075" width="10.42578125" style="5" customWidth="1"/>
    <col min="3076" max="3076" width="17.85546875" style="5" customWidth="1"/>
    <col min="3077" max="3077" width="14" style="5" customWidth="1"/>
    <col min="3078" max="3087" width="7.7109375" style="5" customWidth="1"/>
    <col min="3088" max="3089" width="8.28515625" style="5" customWidth="1"/>
    <col min="3090" max="3091" width="7.7109375" style="5" customWidth="1"/>
    <col min="3092" max="3092" width="24.140625" style="5" customWidth="1"/>
    <col min="3093" max="3328" width="9.140625" style="5"/>
    <col min="3329" max="3329" width="8.140625" style="5" customWidth="1"/>
    <col min="3330" max="3330" width="29.85546875" style="5" customWidth="1"/>
    <col min="3331" max="3331" width="10.42578125" style="5" customWidth="1"/>
    <col min="3332" max="3332" width="17.85546875" style="5" customWidth="1"/>
    <col min="3333" max="3333" width="14" style="5" customWidth="1"/>
    <col min="3334" max="3343" width="7.7109375" style="5" customWidth="1"/>
    <col min="3344" max="3345" width="8.28515625" style="5" customWidth="1"/>
    <col min="3346" max="3347" width="7.7109375" style="5" customWidth="1"/>
    <col min="3348" max="3348" width="24.140625" style="5" customWidth="1"/>
    <col min="3349" max="3584" width="9.140625" style="5"/>
    <col min="3585" max="3585" width="8.140625" style="5" customWidth="1"/>
    <col min="3586" max="3586" width="29.85546875" style="5" customWidth="1"/>
    <col min="3587" max="3587" width="10.42578125" style="5" customWidth="1"/>
    <col min="3588" max="3588" width="17.85546875" style="5" customWidth="1"/>
    <col min="3589" max="3589" width="14" style="5" customWidth="1"/>
    <col min="3590" max="3599" width="7.7109375" style="5" customWidth="1"/>
    <col min="3600" max="3601" width="8.28515625" style="5" customWidth="1"/>
    <col min="3602" max="3603" width="7.7109375" style="5" customWidth="1"/>
    <col min="3604" max="3604" width="24.140625" style="5" customWidth="1"/>
    <col min="3605" max="3840" width="9.140625" style="5"/>
    <col min="3841" max="3841" width="8.140625" style="5" customWidth="1"/>
    <col min="3842" max="3842" width="29.85546875" style="5" customWidth="1"/>
    <col min="3843" max="3843" width="10.42578125" style="5" customWidth="1"/>
    <col min="3844" max="3844" width="17.85546875" style="5" customWidth="1"/>
    <col min="3845" max="3845" width="14" style="5" customWidth="1"/>
    <col min="3846" max="3855" width="7.7109375" style="5" customWidth="1"/>
    <col min="3856" max="3857" width="8.28515625" style="5" customWidth="1"/>
    <col min="3858" max="3859" width="7.7109375" style="5" customWidth="1"/>
    <col min="3860" max="3860" width="24.140625" style="5" customWidth="1"/>
    <col min="3861" max="4096" width="9.140625" style="5"/>
    <col min="4097" max="4097" width="8.140625" style="5" customWidth="1"/>
    <col min="4098" max="4098" width="29.85546875" style="5" customWidth="1"/>
    <col min="4099" max="4099" width="10.42578125" style="5" customWidth="1"/>
    <col min="4100" max="4100" width="17.85546875" style="5" customWidth="1"/>
    <col min="4101" max="4101" width="14" style="5" customWidth="1"/>
    <col min="4102" max="4111" width="7.7109375" style="5" customWidth="1"/>
    <col min="4112" max="4113" width="8.28515625" style="5" customWidth="1"/>
    <col min="4114" max="4115" width="7.7109375" style="5" customWidth="1"/>
    <col min="4116" max="4116" width="24.140625" style="5" customWidth="1"/>
    <col min="4117" max="4352" width="9.140625" style="5"/>
    <col min="4353" max="4353" width="8.140625" style="5" customWidth="1"/>
    <col min="4354" max="4354" width="29.85546875" style="5" customWidth="1"/>
    <col min="4355" max="4355" width="10.42578125" style="5" customWidth="1"/>
    <col min="4356" max="4356" width="17.85546875" style="5" customWidth="1"/>
    <col min="4357" max="4357" width="14" style="5" customWidth="1"/>
    <col min="4358" max="4367" width="7.7109375" style="5" customWidth="1"/>
    <col min="4368" max="4369" width="8.28515625" style="5" customWidth="1"/>
    <col min="4370" max="4371" width="7.7109375" style="5" customWidth="1"/>
    <col min="4372" max="4372" width="24.140625" style="5" customWidth="1"/>
    <col min="4373" max="4608" width="9.140625" style="5"/>
    <col min="4609" max="4609" width="8.140625" style="5" customWidth="1"/>
    <col min="4610" max="4610" width="29.85546875" style="5" customWidth="1"/>
    <col min="4611" max="4611" width="10.42578125" style="5" customWidth="1"/>
    <col min="4612" max="4612" width="17.85546875" style="5" customWidth="1"/>
    <col min="4613" max="4613" width="14" style="5" customWidth="1"/>
    <col min="4614" max="4623" width="7.7109375" style="5" customWidth="1"/>
    <col min="4624" max="4625" width="8.28515625" style="5" customWidth="1"/>
    <col min="4626" max="4627" width="7.7109375" style="5" customWidth="1"/>
    <col min="4628" max="4628" width="24.140625" style="5" customWidth="1"/>
    <col min="4629" max="4864" width="9.140625" style="5"/>
    <col min="4865" max="4865" width="8.140625" style="5" customWidth="1"/>
    <col min="4866" max="4866" width="29.85546875" style="5" customWidth="1"/>
    <col min="4867" max="4867" width="10.42578125" style="5" customWidth="1"/>
    <col min="4868" max="4868" width="17.85546875" style="5" customWidth="1"/>
    <col min="4869" max="4869" width="14" style="5" customWidth="1"/>
    <col min="4870" max="4879" width="7.7109375" style="5" customWidth="1"/>
    <col min="4880" max="4881" width="8.28515625" style="5" customWidth="1"/>
    <col min="4882" max="4883" width="7.7109375" style="5" customWidth="1"/>
    <col min="4884" max="4884" width="24.140625" style="5" customWidth="1"/>
    <col min="4885" max="5120" width="9.140625" style="5"/>
    <col min="5121" max="5121" width="8.140625" style="5" customWidth="1"/>
    <col min="5122" max="5122" width="29.85546875" style="5" customWidth="1"/>
    <col min="5123" max="5123" width="10.42578125" style="5" customWidth="1"/>
    <col min="5124" max="5124" width="17.85546875" style="5" customWidth="1"/>
    <col min="5125" max="5125" width="14" style="5" customWidth="1"/>
    <col min="5126" max="5135" width="7.7109375" style="5" customWidth="1"/>
    <col min="5136" max="5137" width="8.28515625" style="5" customWidth="1"/>
    <col min="5138" max="5139" width="7.7109375" style="5" customWidth="1"/>
    <col min="5140" max="5140" width="24.140625" style="5" customWidth="1"/>
    <col min="5141" max="5376" width="9.140625" style="5"/>
    <col min="5377" max="5377" width="8.140625" style="5" customWidth="1"/>
    <col min="5378" max="5378" width="29.85546875" style="5" customWidth="1"/>
    <col min="5379" max="5379" width="10.42578125" style="5" customWidth="1"/>
    <col min="5380" max="5380" width="17.85546875" style="5" customWidth="1"/>
    <col min="5381" max="5381" width="14" style="5" customWidth="1"/>
    <col min="5382" max="5391" width="7.7109375" style="5" customWidth="1"/>
    <col min="5392" max="5393" width="8.28515625" style="5" customWidth="1"/>
    <col min="5394" max="5395" width="7.7109375" style="5" customWidth="1"/>
    <col min="5396" max="5396" width="24.140625" style="5" customWidth="1"/>
    <col min="5397" max="5632" width="9.140625" style="5"/>
    <col min="5633" max="5633" width="8.140625" style="5" customWidth="1"/>
    <col min="5634" max="5634" width="29.85546875" style="5" customWidth="1"/>
    <col min="5635" max="5635" width="10.42578125" style="5" customWidth="1"/>
    <col min="5636" max="5636" width="17.85546875" style="5" customWidth="1"/>
    <col min="5637" max="5637" width="14" style="5" customWidth="1"/>
    <col min="5638" max="5647" width="7.7109375" style="5" customWidth="1"/>
    <col min="5648" max="5649" width="8.28515625" style="5" customWidth="1"/>
    <col min="5650" max="5651" width="7.7109375" style="5" customWidth="1"/>
    <col min="5652" max="5652" width="24.140625" style="5" customWidth="1"/>
    <col min="5653" max="5888" width="9.140625" style="5"/>
    <col min="5889" max="5889" width="8.140625" style="5" customWidth="1"/>
    <col min="5890" max="5890" width="29.85546875" style="5" customWidth="1"/>
    <col min="5891" max="5891" width="10.42578125" style="5" customWidth="1"/>
    <col min="5892" max="5892" width="17.85546875" style="5" customWidth="1"/>
    <col min="5893" max="5893" width="14" style="5" customWidth="1"/>
    <col min="5894" max="5903" width="7.7109375" style="5" customWidth="1"/>
    <col min="5904" max="5905" width="8.28515625" style="5" customWidth="1"/>
    <col min="5906" max="5907" width="7.7109375" style="5" customWidth="1"/>
    <col min="5908" max="5908" width="24.140625" style="5" customWidth="1"/>
    <col min="5909" max="6144" width="9.140625" style="5"/>
    <col min="6145" max="6145" width="8.140625" style="5" customWidth="1"/>
    <col min="6146" max="6146" width="29.85546875" style="5" customWidth="1"/>
    <col min="6147" max="6147" width="10.42578125" style="5" customWidth="1"/>
    <col min="6148" max="6148" width="17.85546875" style="5" customWidth="1"/>
    <col min="6149" max="6149" width="14" style="5" customWidth="1"/>
    <col min="6150" max="6159" width="7.7109375" style="5" customWidth="1"/>
    <col min="6160" max="6161" width="8.28515625" style="5" customWidth="1"/>
    <col min="6162" max="6163" width="7.7109375" style="5" customWidth="1"/>
    <col min="6164" max="6164" width="24.140625" style="5" customWidth="1"/>
    <col min="6165" max="6400" width="9.140625" style="5"/>
    <col min="6401" max="6401" width="8.140625" style="5" customWidth="1"/>
    <col min="6402" max="6402" width="29.85546875" style="5" customWidth="1"/>
    <col min="6403" max="6403" width="10.42578125" style="5" customWidth="1"/>
    <col min="6404" max="6404" width="17.85546875" style="5" customWidth="1"/>
    <col min="6405" max="6405" width="14" style="5" customWidth="1"/>
    <col min="6406" max="6415" width="7.7109375" style="5" customWidth="1"/>
    <col min="6416" max="6417" width="8.28515625" style="5" customWidth="1"/>
    <col min="6418" max="6419" width="7.7109375" style="5" customWidth="1"/>
    <col min="6420" max="6420" width="24.140625" style="5" customWidth="1"/>
    <col min="6421" max="6656" width="9.140625" style="5"/>
    <col min="6657" max="6657" width="8.140625" style="5" customWidth="1"/>
    <col min="6658" max="6658" width="29.85546875" style="5" customWidth="1"/>
    <col min="6659" max="6659" width="10.42578125" style="5" customWidth="1"/>
    <col min="6660" max="6660" width="17.85546875" style="5" customWidth="1"/>
    <col min="6661" max="6661" width="14" style="5" customWidth="1"/>
    <col min="6662" max="6671" width="7.7109375" style="5" customWidth="1"/>
    <col min="6672" max="6673" width="8.28515625" style="5" customWidth="1"/>
    <col min="6674" max="6675" width="7.7109375" style="5" customWidth="1"/>
    <col min="6676" max="6676" width="24.140625" style="5" customWidth="1"/>
    <col min="6677" max="6912" width="9.140625" style="5"/>
    <col min="6913" max="6913" width="8.140625" style="5" customWidth="1"/>
    <col min="6914" max="6914" width="29.85546875" style="5" customWidth="1"/>
    <col min="6915" max="6915" width="10.42578125" style="5" customWidth="1"/>
    <col min="6916" max="6916" width="17.85546875" style="5" customWidth="1"/>
    <col min="6917" max="6917" width="14" style="5" customWidth="1"/>
    <col min="6918" max="6927" width="7.7109375" style="5" customWidth="1"/>
    <col min="6928" max="6929" width="8.28515625" style="5" customWidth="1"/>
    <col min="6930" max="6931" width="7.7109375" style="5" customWidth="1"/>
    <col min="6932" max="6932" width="24.140625" style="5" customWidth="1"/>
    <col min="6933" max="7168" width="9.140625" style="5"/>
    <col min="7169" max="7169" width="8.140625" style="5" customWidth="1"/>
    <col min="7170" max="7170" width="29.85546875" style="5" customWidth="1"/>
    <col min="7171" max="7171" width="10.42578125" style="5" customWidth="1"/>
    <col min="7172" max="7172" width="17.85546875" style="5" customWidth="1"/>
    <col min="7173" max="7173" width="14" style="5" customWidth="1"/>
    <col min="7174" max="7183" width="7.7109375" style="5" customWidth="1"/>
    <col min="7184" max="7185" width="8.28515625" style="5" customWidth="1"/>
    <col min="7186" max="7187" width="7.7109375" style="5" customWidth="1"/>
    <col min="7188" max="7188" width="24.140625" style="5" customWidth="1"/>
    <col min="7189" max="7424" width="9.140625" style="5"/>
    <col min="7425" max="7425" width="8.140625" style="5" customWidth="1"/>
    <col min="7426" max="7426" width="29.85546875" style="5" customWidth="1"/>
    <col min="7427" max="7427" width="10.42578125" style="5" customWidth="1"/>
    <col min="7428" max="7428" width="17.85546875" style="5" customWidth="1"/>
    <col min="7429" max="7429" width="14" style="5" customWidth="1"/>
    <col min="7430" max="7439" width="7.7109375" style="5" customWidth="1"/>
    <col min="7440" max="7441" width="8.28515625" style="5" customWidth="1"/>
    <col min="7442" max="7443" width="7.7109375" style="5" customWidth="1"/>
    <col min="7444" max="7444" width="24.140625" style="5" customWidth="1"/>
    <col min="7445" max="7680" width="9.140625" style="5"/>
    <col min="7681" max="7681" width="8.140625" style="5" customWidth="1"/>
    <col min="7682" max="7682" width="29.85546875" style="5" customWidth="1"/>
    <col min="7683" max="7683" width="10.42578125" style="5" customWidth="1"/>
    <col min="7684" max="7684" width="17.85546875" style="5" customWidth="1"/>
    <col min="7685" max="7685" width="14" style="5" customWidth="1"/>
    <col min="7686" max="7695" width="7.7109375" style="5" customWidth="1"/>
    <col min="7696" max="7697" width="8.28515625" style="5" customWidth="1"/>
    <col min="7698" max="7699" width="7.7109375" style="5" customWidth="1"/>
    <col min="7700" max="7700" width="24.140625" style="5" customWidth="1"/>
    <col min="7701" max="7936" width="9.140625" style="5"/>
    <col min="7937" max="7937" width="8.140625" style="5" customWidth="1"/>
    <col min="7938" max="7938" width="29.85546875" style="5" customWidth="1"/>
    <col min="7939" max="7939" width="10.42578125" style="5" customWidth="1"/>
    <col min="7940" max="7940" width="17.85546875" style="5" customWidth="1"/>
    <col min="7941" max="7941" width="14" style="5" customWidth="1"/>
    <col min="7942" max="7951" width="7.7109375" style="5" customWidth="1"/>
    <col min="7952" max="7953" width="8.28515625" style="5" customWidth="1"/>
    <col min="7954" max="7955" width="7.7109375" style="5" customWidth="1"/>
    <col min="7956" max="7956" width="24.140625" style="5" customWidth="1"/>
    <col min="7957" max="8192" width="9.140625" style="5"/>
    <col min="8193" max="8193" width="8.140625" style="5" customWidth="1"/>
    <col min="8194" max="8194" width="29.85546875" style="5" customWidth="1"/>
    <col min="8195" max="8195" width="10.42578125" style="5" customWidth="1"/>
    <col min="8196" max="8196" width="17.85546875" style="5" customWidth="1"/>
    <col min="8197" max="8197" width="14" style="5" customWidth="1"/>
    <col min="8198" max="8207" width="7.7109375" style="5" customWidth="1"/>
    <col min="8208" max="8209" width="8.28515625" style="5" customWidth="1"/>
    <col min="8210" max="8211" width="7.7109375" style="5" customWidth="1"/>
    <col min="8212" max="8212" width="24.140625" style="5" customWidth="1"/>
    <col min="8213" max="8448" width="9.140625" style="5"/>
    <col min="8449" max="8449" width="8.140625" style="5" customWidth="1"/>
    <col min="8450" max="8450" width="29.85546875" style="5" customWidth="1"/>
    <col min="8451" max="8451" width="10.42578125" style="5" customWidth="1"/>
    <col min="8452" max="8452" width="17.85546875" style="5" customWidth="1"/>
    <col min="8453" max="8453" width="14" style="5" customWidth="1"/>
    <col min="8454" max="8463" width="7.7109375" style="5" customWidth="1"/>
    <col min="8464" max="8465" width="8.28515625" style="5" customWidth="1"/>
    <col min="8466" max="8467" width="7.7109375" style="5" customWidth="1"/>
    <col min="8468" max="8468" width="24.140625" style="5" customWidth="1"/>
    <col min="8469" max="8704" width="9.140625" style="5"/>
    <col min="8705" max="8705" width="8.140625" style="5" customWidth="1"/>
    <col min="8706" max="8706" width="29.85546875" style="5" customWidth="1"/>
    <col min="8707" max="8707" width="10.42578125" style="5" customWidth="1"/>
    <col min="8708" max="8708" width="17.85546875" style="5" customWidth="1"/>
    <col min="8709" max="8709" width="14" style="5" customWidth="1"/>
    <col min="8710" max="8719" width="7.7109375" style="5" customWidth="1"/>
    <col min="8720" max="8721" width="8.28515625" style="5" customWidth="1"/>
    <col min="8722" max="8723" width="7.7109375" style="5" customWidth="1"/>
    <col min="8724" max="8724" width="24.140625" style="5" customWidth="1"/>
    <col min="8725" max="8960" width="9.140625" style="5"/>
    <col min="8961" max="8961" width="8.140625" style="5" customWidth="1"/>
    <col min="8962" max="8962" width="29.85546875" style="5" customWidth="1"/>
    <col min="8963" max="8963" width="10.42578125" style="5" customWidth="1"/>
    <col min="8964" max="8964" width="17.85546875" style="5" customWidth="1"/>
    <col min="8965" max="8965" width="14" style="5" customWidth="1"/>
    <col min="8966" max="8975" width="7.7109375" style="5" customWidth="1"/>
    <col min="8976" max="8977" width="8.28515625" style="5" customWidth="1"/>
    <col min="8978" max="8979" width="7.7109375" style="5" customWidth="1"/>
    <col min="8980" max="8980" width="24.140625" style="5" customWidth="1"/>
    <col min="8981" max="9216" width="9.140625" style="5"/>
    <col min="9217" max="9217" width="8.140625" style="5" customWidth="1"/>
    <col min="9218" max="9218" width="29.85546875" style="5" customWidth="1"/>
    <col min="9219" max="9219" width="10.42578125" style="5" customWidth="1"/>
    <col min="9220" max="9220" width="17.85546875" style="5" customWidth="1"/>
    <col min="9221" max="9221" width="14" style="5" customWidth="1"/>
    <col min="9222" max="9231" width="7.7109375" style="5" customWidth="1"/>
    <col min="9232" max="9233" width="8.28515625" style="5" customWidth="1"/>
    <col min="9234" max="9235" width="7.7109375" style="5" customWidth="1"/>
    <col min="9236" max="9236" width="24.140625" style="5" customWidth="1"/>
    <col min="9237" max="9472" width="9.140625" style="5"/>
    <col min="9473" max="9473" width="8.140625" style="5" customWidth="1"/>
    <col min="9474" max="9474" width="29.85546875" style="5" customWidth="1"/>
    <col min="9475" max="9475" width="10.42578125" style="5" customWidth="1"/>
    <col min="9476" max="9476" width="17.85546875" style="5" customWidth="1"/>
    <col min="9477" max="9477" width="14" style="5" customWidth="1"/>
    <col min="9478" max="9487" width="7.7109375" style="5" customWidth="1"/>
    <col min="9488" max="9489" width="8.28515625" style="5" customWidth="1"/>
    <col min="9490" max="9491" width="7.7109375" style="5" customWidth="1"/>
    <col min="9492" max="9492" width="24.140625" style="5" customWidth="1"/>
    <col min="9493" max="9728" width="9.140625" style="5"/>
    <col min="9729" max="9729" width="8.140625" style="5" customWidth="1"/>
    <col min="9730" max="9730" width="29.85546875" style="5" customWidth="1"/>
    <col min="9731" max="9731" width="10.42578125" style="5" customWidth="1"/>
    <col min="9732" max="9732" width="17.85546875" style="5" customWidth="1"/>
    <col min="9733" max="9733" width="14" style="5" customWidth="1"/>
    <col min="9734" max="9743" width="7.7109375" style="5" customWidth="1"/>
    <col min="9744" max="9745" width="8.28515625" style="5" customWidth="1"/>
    <col min="9746" max="9747" width="7.7109375" style="5" customWidth="1"/>
    <col min="9748" max="9748" width="24.140625" style="5" customWidth="1"/>
    <col min="9749" max="9984" width="9.140625" style="5"/>
    <col min="9985" max="9985" width="8.140625" style="5" customWidth="1"/>
    <col min="9986" max="9986" width="29.85546875" style="5" customWidth="1"/>
    <col min="9987" max="9987" width="10.42578125" style="5" customWidth="1"/>
    <col min="9988" max="9988" width="17.85546875" style="5" customWidth="1"/>
    <col min="9989" max="9989" width="14" style="5" customWidth="1"/>
    <col min="9990" max="9999" width="7.7109375" style="5" customWidth="1"/>
    <col min="10000" max="10001" width="8.28515625" style="5" customWidth="1"/>
    <col min="10002" max="10003" width="7.7109375" style="5" customWidth="1"/>
    <col min="10004" max="10004" width="24.140625" style="5" customWidth="1"/>
    <col min="10005" max="10240" width="9.140625" style="5"/>
    <col min="10241" max="10241" width="8.140625" style="5" customWidth="1"/>
    <col min="10242" max="10242" width="29.85546875" style="5" customWidth="1"/>
    <col min="10243" max="10243" width="10.42578125" style="5" customWidth="1"/>
    <col min="10244" max="10244" width="17.85546875" style="5" customWidth="1"/>
    <col min="10245" max="10245" width="14" style="5" customWidth="1"/>
    <col min="10246" max="10255" width="7.7109375" style="5" customWidth="1"/>
    <col min="10256" max="10257" width="8.28515625" style="5" customWidth="1"/>
    <col min="10258" max="10259" width="7.7109375" style="5" customWidth="1"/>
    <col min="10260" max="10260" width="24.140625" style="5" customWidth="1"/>
    <col min="10261" max="10496" width="9.140625" style="5"/>
    <col min="10497" max="10497" width="8.140625" style="5" customWidth="1"/>
    <col min="10498" max="10498" width="29.85546875" style="5" customWidth="1"/>
    <col min="10499" max="10499" width="10.42578125" style="5" customWidth="1"/>
    <col min="10500" max="10500" width="17.85546875" style="5" customWidth="1"/>
    <col min="10501" max="10501" width="14" style="5" customWidth="1"/>
    <col min="10502" max="10511" width="7.7109375" style="5" customWidth="1"/>
    <col min="10512" max="10513" width="8.28515625" style="5" customWidth="1"/>
    <col min="10514" max="10515" width="7.7109375" style="5" customWidth="1"/>
    <col min="10516" max="10516" width="24.140625" style="5" customWidth="1"/>
    <col min="10517" max="10752" width="9.140625" style="5"/>
    <col min="10753" max="10753" width="8.140625" style="5" customWidth="1"/>
    <col min="10754" max="10754" width="29.85546875" style="5" customWidth="1"/>
    <col min="10755" max="10755" width="10.42578125" style="5" customWidth="1"/>
    <col min="10756" max="10756" width="17.85546875" style="5" customWidth="1"/>
    <col min="10757" max="10757" width="14" style="5" customWidth="1"/>
    <col min="10758" max="10767" width="7.7109375" style="5" customWidth="1"/>
    <col min="10768" max="10769" width="8.28515625" style="5" customWidth="1"/>
    <col min="10770" max="10771" width="7.7109375" style="5" customWidth="1"/>
    <col min="10772" max="10772" width="24.140625" style="5" customWidth="1"/>
    <col min="10773" max="11008" width="9.140625" style="5"/>
    <col min="11009" max="11009" width="8.140625" style="5" customWidth="1"/>
    <col min="11010" max="11010" width="29.85546875" style="5" customWidth="1"/>
    <col min="11011" max="11011" width="10.42578125" style="5" customWidth="1"/>
    <col min="11012" max="11012" width="17.85546875" style="5" customWidth="1"/>
    <col min="11013" max="11013" width="14" style="5" customWidth="1"/>
    <col min="11014" max="11023" width="7.7109375" style="5" customWidth="1"/>
    <col min="11024" max="11025" width="8.28515625" style="5" customWidth="1"/>
    <col min="11026" max="11027" width="7.7109375" style="5" customWidth="1"/>
    <col min="11028" max="11028" width="24.140625" style="5" customWidth="1"/>
    <col min="11029" max="11264" width="9.140625" style="5"/>
    <col min="11265" max="11265" width="8.140625" style="5" customWidth="1"/>
    <col min="11266" max="11266" width="29.85546875" style="5" customWidth="1"/>
    <col min="11267" max="11267" width="10.42578125" style="5" customWidth="1"/>
    <col min="11268" max="11268" width="17.85546875" style="5" customWidth="1"/>
    <col min="11269" max="11269" width="14" style="5" customWidth="1"/>
    <col min="11270" max="11279" width="7.7109375" style="5" customWidth="1"/>
    <col min="11280" max="11281" width="8.28515625" style="5" customWidth="1"/>
    <col min="11282" max="11283" width="7.7109375" style="5" customWidth="1"/>
    <col min="11284" max="11284" width="24.140625" style="5" customWidth="1"/>
    <col min="11285" max="11520" width="9.140625" style="5"/>
    <col min="11521" max="11521" width="8.140625" style="5" customWidth="1"/>
    <col min="11522" max="11522" width="29.85546875" style="5" customWidth="1"/>
    <col min="11523" max="11523" width="10.42578125" style="5" customWidth="1"/>
    <col min="11524" max="11524" width="17.85546875" style="5" customWidth="1"/>
    <col min="11525" max="11525" width="14" style="5" customWidth="1"/>
    <col min="11526" max="11535" width="7.7109375" style="5" customWidth="1"/>
    <col min="11536" max="11537" width="8.28515625" style="5" customWidth="1"/>
    <col min="11538" max="11539" width="7.7109375" style="5" customWidth="1"/>
    <col min="11540" max="11540" width="24.140625" style="5" customWidth="1"/>
    <col min="11541" max="11776" width="9.140625" style="5"/>
    <col min="11777" max="11777" width="8.140625" style="5" customWidth="1"/>
    <col min="11778" max="11778" width="29.85546875" style="5" customWidth="1"/>
    <col min="11779" max="11779" width="10.42578125" style="5" customWidth="1"/>
    <col min="11780" max="11780" width="17.85546875" style="5" customWidth="1"/>
    <col min="11781" max="11781" width="14" style="5" customWidth="1"/>
    <col min="11782" max="11791" width="7.7109375" style="5" customWidth="1"/>
    <col min="11792" max="11793" width="8.28515625" style="5" customWidth="1"/>
    <col min="11794" max="11795" width="7.7109375" style="5" customWidth="1"/>
    <col min="11796" max="11796" width="24.140625" style="5" customWidth="1"/>
    <col min="11797" max="12032" width="9.140625" style="5"/>
    <col min="12033" max="12033" width="8.140625" style="5" customWidth="1"/>
    <col min="12034" max="12034" width="29.85546875" style="5" customWidth="1"/>
    <col min="12035" max="12035" width="10.42578125" style="5" customWidth="1"/>
    <col min="12036" max="12036" width="17.85546875" style="5" customWidth="1"/>
    <col min="12037" max="12037" width="14" style="5" customWidth="1"/>
    <col min="12038" max="12047" width="7.7109375" style="5" customWidth="1"/>
    <col min="12048" max="12049" width="8.28515625" style="5" customWidth="1"/>
    <col min="12050" max="12051" width="7.7109375" style="5" customWidth="1"/>
    <col min="12052" max="12052" width="24.140625" style="5" customWidth="1"/>
    <col min="12053" max="12288" width="9.140625" style="5"/>
    <col min="12289" max="12289" width="8.140625" style="5" customWidth="1"/>
    <col min="12290" max="12290" width="29.85546875" style="5" customWidth="1"/>
    <col min="12291" max="12291" width="10.42578125" style="5" customWidth="1"/>
    <col min="12292" max="12292" width="17.85546875" style="5" customWidth="1"/>
    <col min="12293" max="12293" width="14" style="5" customWidth="1"/>
    <col min="12294" max="12303" width="7.7109375" style="5" customWidth="1"/>
    <col min="12304" max="12305" width="8.28515625" style="5" customWidth="1"/>
    <col min="12306" max="12307" width="7.7109375" style="5" customWidth="1"/>
    <col min="12308" max="12308" width="24.140625" style="5" customWidth="1"/>
    <col min="12309" max="12544" width="9.140625" style="5"/>
    <col min="12545" max="12545" width="8.140625" style="5" customWidth="1"/>
    <col min="12546" max="12546" width="29.85546875" style="5" customWidth="1"/>
    <col min="12547" max="12547" width="10.42578125" style="5" customWidth="1"/>
    <col min="12548" max="12548" width="17.85546875" style="5" customWidth="1"/>
    <col min="12549" max="12549" width="14" style="5" customWidth="1"/>
    <col min="12550" max="12559" width="7.7109375" style="5" customWidth="1"/>
    <col min="12560" max="12561" width="8.28515625" style="5" customWidth="1"/>
    <col min="12562" max="12563" width="7.7109375" style="5" customWidth="1"/>
    <col min="12564" max="12564" width="24.140625" style="5" customWidth="1"/>
    <col min="12565" max="12800" width="9.140625" style="5"/>
    <col min="12801" max="12801" width="8.140625" style="5" customWidth="1"/>
    <col min="12802" max="12802" width="29.85546875" style="5" customWidth="1"/>
    <col min="12803" max="12803" width="10.42578125" style="5" customWidth="1"/>
    <col min="12804" max="12804" width="17.85546875" style="5" customWidth="1"/>
    <col min="12805" max="12805" width="14" style="5" customWidth="1"/>
    <col min="12806" max="12815" width="7.7109375" style="5" customWidth="1"/>
    <col min="12816" max="12817" width="8.28515625" style="5" customWidth="1"/>
    <col min="12818" max="12819" width="7.7109375" style="5" customWidth="1"/>
    <col min="12820" max="12820" width="24.140625" style="5" customWidth="1"/>
    <col min="12821" max="13056" width="9.140625" style="5"/>
    <col min="13057" max="13057" width="8.140625" style="5" customWidth="1"/>
    <col min="13058" max="13058" width="29.85546875" style="5" customWidth="1"/>
    <col min="13059" max="13059" width="10.42578125" style="5" customWidth="1"/>
    <col min="13060" max="13060" width="17.85546875" style="5" customWidth="1"/>
    <col min="13061" max="13061" width="14" style="5" customWidth="1"/>
    <col min="13062" max="13071" width="7.7109375" style="5" customWidth="1"/>
    <col min="13072" max="13073" width="8.28515625" style="5" customWidth="1"/>
    <col min="13074" max="13075" width="7.7109375" style="5" customWidth="1"/>
    <col min="13076" max="13076" width="24.140625" style="5" customWidth="1"/>
    <col min="13077" max="13312" width="9.140625" style="5"/>
    <col min="13313" max="13313" width="8.140625" style="5" customWidth="1"/>
    <col min="13314" max="13314" width="29.85546875" style="5" customWidth="1"/>
    <col min="13315" max="13315" width="10.42578125" style="5" customWidth="1"/>
    <col min="13316" max="13316" width="17.85546875" style="5" customWidth="1"/>
    <col min="13317" max="13317" width="14" style="5" customWidth="1"/>
    <col min="13318" max="13327" width="7.7109375" style="5" customWidth="1"/>
    <col min="13328" max="13329" width="8.28515625" style="5" customWidth="1"/>
    <col min="13330" max="13331" width="7.7109375" style="5" customWidth="1"/>
    <col min="13332" max="13332" width="24.140625" style="5" customWidth="1"/>
    <col min="13333" max="13568" width="9.140625" style="5"/>
    <col min="13569" max="13569" width="8.140625" style="5" customWidth="1"/>
    <col min="13570" max="13570" width="29.85546875" style="5" customWidth="1"/>
    <col min="13571" max="13571" width="10.42578125" style="5" customWidth="1"/>
    <col min="13572" max="13572" width="17.85546875" style="5" customWidth="1"/>
    <col min="13573" max="13573" width="14" style="5" customWidth="1"/>
    <col min="13574" max="13583" width="7.7109375" style="5" customWidth="1"/>
    <col min="13584" max="13585" width="8.28515625" style="5" customWidth="1"/>
    <col min="13586" max="13587" width="7.7109375" style="5" customWidth="1"/>
    <col min="13588" max="13588" width="24.140625" style="5" customWidth="1"/>
    <col min="13589" max="13824" width="9.140625" style="5"/>
    <col min="13825" max="13825" width="8.140625" style="5" customWidth="1"/>
    <col min="13826" max="13826" width="29.85546875" style="5" customWidth="1"/>
    <col min="13827" max="13827" width="10.42578125" style="5" customWidth="1"/>
    <col min="13828" max="13828" width="17.85546875" style="5" customWidth="1"/>
    <col min="13829" max="13829" width="14" style="5" customWidth="1"/>
    <col min="13830" max="13839" width="7.7109375" style="5" customWidth="1"/>
    <col min="13840" max="13841" width="8.28515625" style="5" customWidth="1"/>
    <col min="13842" max="13843" width="7.7109375" style="5" customWidth="1"/>
    <col min="13844" max="13844" width="24.140625" style="5" customWidth="1"/>
    <col min="13845" max="14080" width="9.140625" style="5"/>
    <col min="14081" max="14081" width="8.140625" style="5" customWidth="1"/>
    <col min="14082" max="14082" width="29.85546875" style="5" customWidth="1"/>
    <col min="14083" max="14083" width="10.42578125" style="5" customWidth="1"/>
    <col min="14084" max="14084" width="17.85546875" style="5" customWidth="1"/>
    <col min="14085" max="14085" width="14" style="5" customWidth="1"/>
    <col min="14086" max="14095" width="7.7109375" style="5" customWidth="1"/>
    <col min="14096" max="14097" width="8.28515625" style="5" customWidth="1"/>
    <col min="14098" max="14099" width="7.7109375" style="5" customWidth="1"/>
    <col min="14100" max="14100" width="24.140625" style="5" customWidth="1"/>
    <col min="14101" max="14336" width="9.140625" style="5"/>
    <col min="14337" max="14337" width="8.140625" style="5" customWidth="1"/>
    <col min="14338" max="14338" width="29.85546875" style="5" customWidth="1"/>
    <col min="14339" max="14339" width="10.42578125" style="5" customWidth="1"/>
    <col min="14340" max="14340" width="17.85546875" style="5" customWidth="1"/>
    <col min="14341" max="14341" width="14" style="5" customWidth="1"/>
    <col min="14342" max="14351" width="7.7109375" style="5" customWidth="1"/>
    <col min="14352" max="14353" width="8.28515625" style="5" customWidth="1"/>
    <col min="14354" max="14355" width="7.7109375" style="5" customWidth="1"/>
    <col min="14356" max="14356" width="24.140625" style="5" customWidth="1"/>
    <col min="14357" max="14592" width="9.140625" style="5"/>
    <col min="14593" max="14593" width="8.140625" style="5" customWidth="1"/>
    <col min="14594" max="14594" width="29.85546875" style="5" customWidth="1"/>
    <col min="14595" max="14595" width="10.42578125" style="5" customWidth="1"/>
    <col min="14596" max="14596" width="17.85546875" style="5" customWidth="1"/>
    <col min="14597" max="14597" width="14" style="5" customWidth="1"/>
    <col min="14598" max="14607" width="7.7109375" style="5" customWidth="1"/>
    <col min="14608" max="14609" width="8.28515625" style="5" customWidth="1"/>
    <col min="14610" max="14611" width="7.7109375" style="5" customWidth="1"/>
    <col min="14612" max="14612" width="24.140625" style="5" customWidth="1"/>
    <col min="14613" max="14848" width="9.140625" style="5"/>
    <col min="14849" max="14849" width="8.140625" style="5" customWidth="1"/>
    <col min="14850" max="14850" width="29.85546875" style="5" customWidth="1"/>
    <col min="14851" max="14851" width="10.42578125" style="5" customWidth="1"/>
    <col min="14852" max="14852" width="17.85546875" style="5" customWidth="1"/>
    <col min="14853" max="14853" width="14" style="5" customWidth="1"/>
    <col min="14854" max="14863" width="7.7109375" style="5" customWidth="1"/>
    <col min="14864" max="14865" width="8.28515625" style="5" customWidth="1"/>
    <col min="14866" max="14867" width="7.7109375" style="5" customWidth="1"/>
    <col min="14868" max="14868" width="24.140625" style="5" customWidth="1"/>
    <col min="14869" max="15104" width="9.140625" style="5"/>
    <col min="15105" max="15105" width="8.140625" style="5" customWidth="1"/>
    <col min="15106" max="15106" width="29.85546875" style="5" customWidth="1"/>
    <col min="15107" max="15107" width="10.42578125" style="5" customWidth="1"/>
    <col min="15108" max="15108" width="17.85546875" style="5" customWidth="1"/>
    <col min="15109" max="15109" width="14" style="5" customWidth="1"/>
    <col min="15110" max="15119" width="7.7109375" style="5" customWidth="1"/>
    <col min="15120" max="15121" width="8.28515625" style="5" customWidth="1"/>
    <col min="15122" max="15123" width="7.7109375" style="5" customWidth="1"/>
    <col min="15124" max="15124" width="24.140625" style="5" customWidth="1"/>
    <col min="15125" max="15360" width="9.140625" style="5"/>
    <col min="15361" max="15361" width="8.140625" style="5" customWidth="1"/>
    <col min="15362" max="15362" width="29.85546875" style="5" customWidth="1"/>
    <col min="15363" max="15363" width="10.42578125" style="5" customWidth="1"/>
    <col min="15364" max="15364" width="17.85546875" style="5" customWidth="1"/>
    <col min="15365" max="15365" width="14" style="5" customWidth="1"/>
    <col min="15366" max="15375" width="7.7109375" style="5" customWidth="1"/>
    <col min="15376" max="15377" width="8.28515625" style="5" customWidth="1"/>
    <col min="15378" max="15379" width="7.7109375" style="5" customWidth="1"/>
    <col min="15380" max="15380" width="24.140625" style="5" customWidth="1"/>
    <col min="15381" max="15616" width="9.140625" style="5"/>
    <col min="15617" max="15617" width="8.140625" style="5" customWidth="1"/>
    <col min="15618" max="15618" width="29.85546875" style="5" customWidth="1"/>
    <col min="15619" max="15619" width="10.42578125" style="5" customWidth="1"/>
    <col min="15620" max="15620" width="17.85546875" style="5" customWidth="1"/>
    <col min="15621" max="15621" width="14" style="5" customWidth="1"/>
    <col min="15622" max="15631" width="7.7109375" style="5" customWidth="1"/>
    <col min="15632" max="15633" width="8.28515625" style="5" customWidth="1"/>
    <col min="15634" max="15635" width="7.7109375" style="5" customWidth="1"/>
    <col min="15636" max="15636" width="24.140625" style="5" customWidth="1"/>
    <col min="15637" max="15872" width="9.140625" style="5"/>
    <col min="15873" max="15873" width="8.140625" style="5" customWidth="1"/>
    <col min="15874" max="15874" width="29.85546875" style="5" customWidth="1"/>
    <col min="15875" max="15875" width="10.42578125" style="5" customWidth="1"/>
    <col min="15876" max="15876" width="17.85546875" style="5" customWidth="1"/>
    <col min="15877" max="15877" width="14" style="5" customWidth="1"/>
    <col min="15878" max="15887" width="7.7109375" style="5" customWidth="1"/>
    <col min="15888" max="15889" width="8.28515625" style="5" customWidth="1"/>
    <col min="15890" max="15891" width="7.7109375" style="5" customWidth="1"/>
    <col min="15892" max="15892" width="24.140625" style="5" customWidth="1"/>
    <col min="15893" max="16128" width="9.140625" style="5"/>
    <col min="16129" max="16129" width="8.140625" style="5" customWidth="1"/>
    <col min="16130" max="16130" width="29.85546875" style="5" customWidth="1"/>
    <col min="16131" max="16131" width="10.42578125" style="5" customWidth="1"/>
    <col min="16132" max="16132" width="17.85546875" style="5" customWidth="1"/>
    <col min="16133" max="16133" width="14" style="5" customWidth="1"/>
    <col min="16134" max="16143" width="7.7109375" style="5" customWidth="1"/>
    <col min="16144" max="16145" width="8.28515625" style="5" customWidth="1"/>
    <col min="16146" max="16147" width="7.7109375" style="5" customWidth="1"/>
    <col min="16148" max="16148" width="24.140625" style="5" customWidth="1"/>
    <col min="16149" max="16384" width="9.140625" style="5"/>
  </cols>
  <sheetData>
    <row r="1" spans="1:22" s="8" customFormat="1" ht="12" x14ac:dyDescent="0.2">
      <c r="J1" s="70"/>
      <c r="L1" s="70"/>
      <c r="N1" s="70"/>
      <c r="T1" s="9" t="s">
        <v>55</v>
      </c>
    </row>
    <row r="2" spans="1:22" s="8" customFormat="1" ht="24" customHeight="1" x14ac:dyDescent="0.2">
      <c r="J2" s="70"/>
      <c r="L2" s="70"/>
      <c r="N2" s="70"/>
      <c r="Q2" s="162" t="s">
        <v>1</v>
      </c>
      <c r="R2" s="162"/>
      <c r="S2" s="162"/>
      <c r="T2" s="162"/>
    </row>
    <row r="3" spans="1:22" s="10" customFormat="1" ht="12.75" x14ac:dyDescent="0.2">
      <c r="A3" s="163" t="s">
        <v>56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</row>
    <row r="4" spans="1:22" s="10" customFormat="1" ht="12.75" x14ac:dyDescent="0.2">
      <c r="G4" s="11" t="s">
        <v>3</v>
      </c>
      <c r="H4" s="161" t="s">
        <v>292</v>
      </c>
      <c r="I4" s="161"/>
      <c r="J4" s="71"/>
      <c r="L4" s="71"/>
      <c r="N4" s="71"/>
    </row>
    <row r="5" spans="1:22" ht="11.25" customHeight="1" x14ac:dyDescent="0.25"/>
    <row r="6" spans="1:22" s="18" customFormat="1" ht="13.5" customHeight="1" x14ac:dyDescent="0.25">
      <c r="F6" s="19" t="s">
        <v>4</v>
      </c>
      <c r="G6" s="164" t="s">
        <v>148</v>
      </c>
      <c r="H6" s="164"/>
      <c r="I6" s="164"/>
      <c r="J6" s="164"/>
      <c r="K6" s="164"/>
      <c r="L6" s="164"/>
      <c r="M6" s="164"/>
      <c r="N6" s="164"/>
      <c r="O6" s="20"/>
      <c r="P6" s="20"/>
      <c r="Q6" s="20"/>
      <c r="S6" s="20"/>
    </row>
    <row r="7" spans="1:22" s="3" customFormat="1" ht="11.25" x14ac:dyDescent="0.2">
      <c r="G7" s="151" t="s">
        <v>5</v>
      </c>
      <c r="H7" s="151"/>
      <c r="I7" s="151"/>
      <c r="J7" s="151"/>
      <c r="K7" s="151"/>
      <c r="L7" s="151"/>
      <c r="M7" s="151"/>
      <c r="N7" s="151"/>
      <c r="O7" s="29"/>
      <c r="P7" s="29"/>
      <c r="Q7" s="101"/>
      <c r="S7" s="29"/>
    </row>
    <row r="8" spans="1:22" ht="11.25" customHeight="1" x14ac:dyDescent="0.25"/>
    <row r="9" spans="1:22" s="10" customFormat="1" ht="12.75" x14ac:dyDescent="0.2">
      <c r="H9" s="11" t="s">
        <v>6</v>
      </c>
      <c r="I9" s="161" t="s">
        <v>320</v>
      </c>
      <c r="J9" s="161"/>
      <c r="K9" s="10" t="s">
        <v>7</v>
      </c>
      <c r="L9" s="71"/>
      <c r="N9" s="71"/>
    </row>
    <row r="10" spans="1:22" ht="11.25" customHeight="1" x14ac:dyDescent="0.25"/>
    <row r="11" spans="1:22" s="18" customFormat="1" ht="27.75" customHeight="1" x14ac:dyDescent="0.25">
      <c r="G11" s="19" t="s">
        <v>8</v>
      </c>
      <c r="H11" s="136" t="s">
        <v>321</v>
      </c>
      <c r="I11" s="136"/>
      <c r="J11" s="136"/>
      <c r="K11" s="136"/>
      <c r="L11" s="136"/>
      <c r="M11" s="136"/>
      <c r="N11" s="136"/>
      <c r="O11" s="136"/>
      <c r="P11" s="136"/>
      <c r="Q11" s="116"/>
    </row>
    <row r="12" spans="1:22" s="3" customFormat="1" ht="11.25" x14ac:dyDescent="0.2">
      <c r="H12" s="151" t="s">
        <v>9</v>
      </c>
      <c r="I12" s="151"/>
      <c r="J12" s="151"/>
      <c r="K12" s="151"/>
      <c r="L12" s="151"/>
      <c r="M12" s="151"/>
      <c r="N12" s="151"/>
      <c r="O12" s="151"/>
      <c r="Q12" s="101"/>
    </row>
    <row r="13" spans="1:22" ht="11.25" customHeight="1" x14ac:dyDescent="0.25"/>
    <row r="14" spans="1:22" s="8" customFormat="1" ht="48" customHeight="1" x14ac:dyDescent="0.2">
      <c r="A14" s="146" t="s">
        <v>57</v>
      </c>
      <c r="B14" s="146" t="s">
        <v>58</v>
      </c>
      <c r="C14" s="146" t="s">
        <v>59</v>
      </c>
      <c r="D14" s="146" t="s">
        <v>60</v>
      </c>
      <c r="E14" s="146" t="s">
        <v>61</v>
      </c>
      <c r="F14" s="153" t="s">
        <v>372</v>
      </c>
      <c r="G14" s="154"/>
      <c r="H14" s="153" t="s">
        <v>373</v>
      </c>
      <c r="I14" s="154"/>
      <c r="J14" s="143" t="s">
        <v>325</v>
      </c>
      <c r="K14" s="144"/>
      <c r="L14" s="144"/>
      <c r="M14" s="145"/>
      <c r="N14" s="157" t="s">
        <v>358</v>
      </c>
      <c r="O14" s="158"/>
      <c r="P14" s="143" t="s">
        <v>324</v>
      </c>
      <c r="Q14" s="144"/>
      <c r="R14" s="144"/>
      <c r="S14" s="145"/>
      <c r="T14" s="146" t="s">
        <v>15</v>
      </c>
      <c r="U14" s="38"/>
      <c r="V14" s="38"/>
    </row>
    <row r="15" spans="1:22" s="8" customFormat="1" ht="43.5" customHeight="1" x14ac:dyDescent="0.2">
      <c r="A15" s="147"/>
      <c r="B15" s="147"/>
      <c r="C15" s="147"/>
      <c r="D15" s="147"/>
      <c r="E15" s="147"/>
      <c r="F15" s="155"/>
      <c r="G15" s="156"/>
      <c r="H15" s="155"/>
      <c r="I15" s="156"/>
      <c r="J15" s="149" t="s">
        <v>16</v>
      </c>
      <c r="K15" s="150"/>
      <c r="L15" s="149" t="s">
        <v>17</v>
      </c>
      <c r="M15" s="150"/>
      <c r="N15" s="159"/>
      <c r="O15" s="160"/>
      <c r="P15" s="149" t="s">
        <v>62</v>
      </c>
      <c r="Q15" s="150"/>
      <c r="R15" s="149" t="s">
        <v>28</v>
      </c>
      <c r="S15" s="150"/>
      <c r="T15" s="147"/>
      <c r="U15" s="38"/>
      <c r="V15" s="38"/>
    </row>
    <row r="16" spans="1:22" s="8" customFormat="1" ht="105.75" customHeight="1" x14ac:dyDescent="0.2">
      <c r="A16" s="148"/>
      <c r="B16" s="148"/>
      <c r="C16" s="148"/>
      <c r="D16" s="148"/>
      <c r="E16" s="152"/>
      <c r="F16" s="46" t="s">
        <v>63</v>
      </c>
      <c r="G16" s="46" t="s">
        <v>64</v>
      </c>
      <c r="H16" s="46" t="s">
        <v>63</v>
      </c>
      <c r="I16" s="46" t="s">
        <v>64</v>
      </c>
      <c r="J16" s="46" t="s">
        <v>63</v>
      </c>
      <c r="K16" s="46" t="s">
        <v>65</v>
      </c>
      <c r="L16" s="46" t="s">
        <v>63</v>
      </c>
      <c r="M16" s="46" t="s">
        <v>66</v>
      </c>
      <c r="N16" s="46" t="s">
        <v>63</v>
      </c>
      <c r="O16" s="46" t="s">
        <v>64</v>
      </c>
      <c r="P16" s="46" t="s">
        <v>63</v>
      </c>
      <c r="Q16" s="46" t="s">
        <v>65</v>
      </c>
      <c r="R16" s="46" t="s">
        <v>63</v>
      </c>
      <c r="S16" s="46" t="s">
        <v>65</v>
      </c>
      <c r="T16" s="148"/>
      <c r="U16" s="38"/>
      <c r="V16" s="38"/>
    </row>
    <row r="17" spans="1:22" s="8" customFormat="1" ht="12" x14ac:dyDescent="0.2">
      <c r="A17" s="37">
        <v>1</v>
      </c>
      <c r="B17" s="37">
        <v>2</v>
      </c>
      <c r="C17" s="37">
        <v>3</v>
      </c>
      <c r="D17" s="37">
        <v>4</v>
      </c>
      <c r="E17" s="37">
        <v>5</v>
      </c>
      <c r="F17" s="37">
        <v>6</v>
      </c>
      <c r="G17" s="37">
        <v>7</v>
      </c>
      <c r="H17" s="37">
        <v>8</v>
      </c>
      <c r="I17" s="37">
        <v>9</v>
      </c>
      <c r="J17" s="37">
        <v>10</v>
      </c>
      <c r="K17" s="37">
        <v>11</v>
      </c>
      <c r="L17" s="37">
        <v>12</v>
      </c>
      <c r="M17" s="37">
        <v>13</v>
      </c>
      <c r="N17" s="37">
        <v>14</v>
      </c>
      <c r="O17" s="37">
        <v>15</v>
      </c>
      <c r="P17" s="37">
        <v>16</v>
      </c>
      <c r="Q17" s="37">
        <v>17</v>
      </c>
      <c r="R17" s="37">
        <v>18</v>
      </c>
      <c r="S17" s="37">
        <v>19</v>
      </c>
      <c r="T17" s="37">
        <v>20</v>
      </c>
      <c r="U17" s="38"/>
      <c r="V17" s="38"/>
    </row>
    <row r="18" spans="1:22" s="8" customFormat="1" ht="12" x14ac:dyDescent="0.2">
      <c r="A18" s="49" t="s">
        <v>29</v>
      </c>
      <c r="B18" s="51" t="s">
        <v>30</v>
      </c>
      <c r="C18" s="33" t="s">
        <v>31</v>
      </c>
      <c r="D18" s="60">
        <v>367.64412226666661</v>
      </c>
      <c r="E18" s="60">
        <v>398.69766024906767</v>
      </c>
      <c r="F18" s="14" t="s">
        <v>31</v>
      </c>
      <c r="G18" s="60">
        <v>129.32679102999998</v>
      </c>
      <c r="H18" s="14" t="s">
        <v>31</v>
      </c>
      <c r="I18" s="60">
        <v>269.37086921906769</v>
      </c>
      <c r="J18" s="14" t="s">
        <v>31</v>
      </c>
      <c r="K18" s="45">
        <v>85.480429544640003</v>
      </c>
      <c r="L18" s="14" t="s">
        <v>31</v>
      </c>
      <c r="M18" s="45">
        <v>89.57595262000001</v>
      </c>
      <c r="N18" s="14" t="s">
        <v>31</v>
      </c>
      <c r="O18" s="60">
        <v>179.79491659906773</v>
      </c>
      <c r="P18" s="14" t="s">
        <v>31</v>
      </c>
      <c r="Q18" s="60">
        <v>4.0955230753600063</v>
      </c>
      <c r="R18" s="14" t="s">
        <v>31</v>
      </c>
      <c r="S18" s="91">
        <v>4.7911821421314012E-2</v>
      </c>
      <c r="T18" s="48"/>
    </row>
    <row r="19" spans="1:22" ht="12" customHeight="1" x14ac:dyDescent="0.25">
      <c r="A19" s="50" t="s">
        <v>149</v>
      </c>
      <c r="B19" s="51" t="s">
        <v>150</v>
      </c>
      <c r="C19" s="54" t="s">
        <v>31</v>
      </c>
      <c r="D19" s="60">
        <v>0</v>
      </c>
      <c r="E19" s="60">
        <v>0</v>
      </c>
      <c r="F19" s="14" t="s">
        <v>31</v>
      </c>
      <c r="G19" s="60">
        <v>0</v>
      </c>
      <c r="H19" s="14" t="s">
        <v>31</v>
      </c>
      <c r="I19" s="60">
        <v>0</v>
      </c>
      <c r="J19" s="14" t="s">
        <v>31</v>
      </c>
      <c r="K19" s="45">
        <v>0</v>
      </c>
      <c r="L19" s="14" t="s">
        <v>31</v>
      </c>
      <c r="M19" s="45">
        <v>0</v>
      </c>
      <c r="N19" s="14" t="s">
        <v>31</v>
      </c>
      <c r="O19" s="60">
        <v>0</v>
      </c>
      <c r="P19" s="14" t="s">
        <v>31</v>
      </c>
      <c r="Q19" s="60">
        <v>0</v>
      </c>
      <c r="R19" s="14" t="s">
        <v>31</v>
      </c>
      <c r="S19" s="91">
        <v>0</v>
      </c>
      <c r="T19" s="48"/>
    </row>
    <row r="20" spans="1:22" s="8" customFormat="1" ht="21" x14ac:dyDescent="0.2">
      <c r="A20" s="50" t="s">
        <v>151</v>
      </c>
      <c r="B20" s="51" t="s">
        <v>152</v>
      </c>
      <c r="C20" s="54" t="s">
        <v>31</v>
      </c>
      <c r="D20" s="60">
        <v>260.39345766666668</v>
      </c>
      <c r="E20" s="60">
        <v>284.82354476641552</v>
      </c>
      <c r="F20" s="14" t="s">
        <v>31</v>
      </c>
      <c r="G20" s="60">
        <v>91.504327749999987</v>
      </c>
      <c r="H20" s="14" t="s">
        <v>31</v>
      </c>
      <c r="I20" s="60">
        <v>193.31921701641556</v>
      </c>
      <c r="J20" s="14" t="s">
        <v>31</v>
      </c>
      <c r="K20" s="45">
        <v>63.440957544640007</v>
      </c>
      <c r="L20" s="14" t="s">
        <v>31</v>
      </c>
      <c r="M20" s="45">
        <v>63.312146380000001</v>
      </c>
      <c r="N20" s="14" t="s">
        <v>31</v>
      </c>
      <c r="O20" s="60">
        <v>130.00707063641559</v>
      </c>
      <c r="P20" s="14" t="s">
        <v>31</v>
      </c>
      <c r="Q20" s="60">
        <v>-0.12881116464000542</v>
      </c>
      <c r="R20" s="14" t="s">
        <v>31</v>
      </c>
      <c r="S20" s="91">
        <v>-2.0304101581280183E-3</v>
      </c>
      <c r="T20" s="48"/>
    </row>
    <row r="21" spans="1:22" s="8" customFormat="1" ht="33" customHeight="1" x14ac:dyDescent="0.2">
      <c r="A21" s="50" t="s">
        <v>153</v>
      </c>
      <c r="B21" s="51" t="s">
        <v>154</v>
      </c>
      <c r="C21" s="54" t="s">
        <v>31</v>
      </c>
      <c r="D21" s="60">
        <v>0</v>
      </c>
      <c r="E21" s="60">
        <v>0</v>
      </c>
      <c r="F21" s="14" t="s">
        <v>31</v>
      </c>
      <c r="G21" s="60">
        <v>0</v>
      </c>
      <c r="H21" s="14" t="s">
        <v>31</v>
      </c>
      <c r="I21" s="60">
        <v>0</v>
      </c>
      <c r="J21" s="14" t="s">
        <v>31</v>
      </c>
      <c r="K21" s="45">
        <v>0</v>
      </c>
      <c r="L21" s="14" t="s">
        <v>31</v>
      </c>
      <c r="M21" s="45">
        <v>0</v>
      </c>
      <c r="N21" s="14" t="s">
        <v>31</v>
      </c>
      <c r="O21" s="60">
        <v>0</v>
      </c>
      <c r="P21" s="14" t="s">
        <v>31</v>
      </c>
      <c r="Q21" s="60">
        <v>0</v>
      </c>
      <c r="R21" s="14" t="s">
        <v>31</v>
      </c>
      <c r="S21" s="91">
        <v>0</v>
      </c>
      <c r="T21" s="48"/>
    </row>
    <row r="22" spans="1:22" ht="28.5" customHeight="1" x14ac:dyDescent="0.25">
      <c r="A22" s="50" t="s">
        <v>155</v>
      </c>
      <c r="B22" s="51" t="s">
        <v>156</v>
      </c>
      <c r="C22" s="54" t="s">
        <v>31</v>
      </c>
      <c r="D22" s="60">
        <v>3.3901599999999998</v>
      </c>
      <c r="E22" s="60">
        <v>3.6667970559999996</v>
      </c>
      <c r="F22" s="14" t="s">
        <v>31</v>
      </c>
      <c r="G22" s="60">
        <v>2.7162455200000002</v>
      </c>
      <c r="H22" s="14" t="s">
        <v>31</v>
      </c>
      <c r="I22" s="60">
        <v>0.95055153599999942</v>
      </c>
      <c r="J22" s="14" t="s">
        <v>31</v>
      </c>
      <c r="K22" s="45">
        <v>0</v>
      </c>
      <c r="L22" s="14" t="s">
        <v>31</v>
      </c>
      <c r="M22" s="45">
        <v>0</v>
      </c>
      <c r="N22" s="14" t="s">
        <v>31</v>
      </c>
      <c r="O22" s="60">
        <v>0.95055153599999942</v>
      </c>
      <c r="P22" s="14" t="s">
        <v>31</v>
      </c>
      <c r="Q22" s="60">
        <v>0</v>
      </c>
      <c r="R22" s="14" t="s">
        <v>31</v>
      </c>
      <c r="S22" s="91">
        <v>0</v>
      </c>
      <c r="T22" s="48"/>
    </row>
    <row r="23" spans="1:22" ht="27.75" customHeight="1" x14ac:dyDescent="0.25">
      <c r="A23" s="50" t="s">
        <v>157</v>
      </c>
      <c r="B23" s="51" t="s">
        <v>158</v>
      </c>
      <c r="C23" s="54" t="s">
        <v>31</v>
      </c>
      <c r="D23" s="60">
        <v>0</v>
      </c>
      <c r="E23" s="60">
        <v>0</v>
      </c>
      <c r="F23" s="14" t="s">
        <v>31</v>
      </c>
      <c r="G23" s="60">
        <v>0</v>
      </c>
      <c r="H23" s="14" t="s">
        <v>31</v>
      </c>
      <c r="I23" s="60">
        <v>0</v>
      </c>
      <c r="J23" s="14" t="s">
        <v>31</v>
      </c>
      <c r="K23" s="45">
        <v>0</v>
      </c>
      <c r="L23" s="14" t="s">
        <v>31</v>
      </c>
      <c r="M23" s="45">
        <v>0</v>
      </c>
      <c r="N23" s="14" t="s">
        <v>31</v>
      </c>
      <c r="O23" s="60">
        <v>0</v>
      </c>
      <c r="P23" s="14" t="s">
        <v>31</v>
      </c>
      <c r="Q23" s="60">
        <v>0</v>
      </c>
      <c r="R23" s="14" t="s">
        <v>31</v>
      </c>
      <c r="S23" s="91">
        <v>0</v>
      </c>
      <c r="T23" s="48"/>
    </row>
    <row r="24" spans="1:22" x14ac:dyDescent="0.25">
      <c r="A24" s="50" t="s">
        <v>159</v>
      </c>
      <c r="B24" s="51" t="s">
        <v>160</v>
      </c>
      <c r="C24" s="54" t="s">
        <v>31</v>
      </c>
      <c r="D24" s="60">
        <v>103.86050459999998</v>
      </c>
      <c r="E24" s="60">
        <v>110.20731842665215</v>
      </c>
      <c r="F24" s="14" t="s">
        <v>31</v>
      </c>
      <c r="G24" s="60">
        <v>35.10621776</v>
      </c>
      <c r="H24" s="14" t="s">
        <v>31</v>
      </c>
      <c r="I24" s="60">
        <v>75.101100666652144</v>
      </c>
      <c r="J24" s="14" t="s">
        <v>31</v>
      </c>
      <c r="K24" s="45">
        <v>22.039472000000004</v>
      </c>
      <c r="L24" s="14" t="s">
        <v>31</v>
      </c>
      <c r="M24" s="45">
        <v>26.263806240000001</v>
      </c>
      <c r="N24" s="14" t="s">
        <v>31</v>
      </c>
      <c r="O24" s="60">
        <v>48.837294426652143</v>
      </c>
      <c r="P24" s="14" t="s">
        <v>31</v>
      </c>
      <c r="Q24" s="60">
        <v>4.2243342399999975</v>
      </c>
      <c r="R24" s="14" t="s">
        <v>31</v>
      </c>
      <c r="S24" s="91">
        <v>0.19167129956652304</v>
      </c>
      <c r="T24" s="48"/>
    </row>
    <row r="25" spans="1:22" ht="21" x14ac:dyDescent="0.25">
      <c r="A25" s="49" t="s">
        <v>32</v>
      </c>
      <c r="B25" s="51" t="s">
        <v>161</v>
      </c>
      <c r="C25" s="54" t="s">
        <v>31</v>
      </c>
      <c r="D25" s="60">
        <v>260.39345766666668</v>
      </c>
      <c r="E25" s="100">
        <v>284.82354476641552</v>
      </c>
      <c r="F25" s="14" t="s">
        <v>31</v>
      </c>
      <c r="G25" s="60">
        <v>91.504327749999987</v>
      </c>
      <c r="H25" s="14" t="s">
        <v>31</v>
      </c>
      <c r="I25" s="60">
        <v>193.31921701641556</v>
      </c>
      <c r="J25" s="14" t="s">
        <v>31</v>
      </c>
      <c r="K25" s="45">
        <v>63.440957544640007</v>
      </c>
      <c r="L25" s="14" t="s">
        <v>31</v>
      </c>
      <c r="M25" s="45">
        <v>63.312146380000001</v>
      </c>
      <c r="N25" s="14" t="s">
        <v>31</v>
      </c>
      <c r="O25" s="60">
        <v>130.00707063641559</v>
      </c>
      <c r="P25" s="14" t="s">
        <v>31</v>
      </c>
      <c r="Q25" s="60">
        <v>-0.12881116464000542</v>
      </c>
      <c r="R25" s="14" t="s">
        <v>31</v>
      </c>
      <c r="S25" s="91">
        <v>-2.0304101581280183E-3</v>
      </c>
      <c r="T25" s="48"/>
    </row>
    <row r="26" spans="1:22" ht="33.75" customHeight="1" x14ac:dyDescent="0.25">
      <c r="A26" s="49" t="s">
        <v>33</v>
      </c>
      <c r="B26" s="51" t="s">
        <v>162</v>
      </c>
      <c r="C26" s="54" t="s">
        <v>31</v>
      </c>
      <c r="D26" s="60">
        <v>174.79586516666666</v>
      </c>
      <c r="E26" s="60">
        <v>192.00529710720434</v>
      </c>
      <c r="F26" s="14" t="s">
        <v>31</v>
      </c>
      <c r="G26" s="60">
        <v>74.00910322</v>
      </c>
      <c r="H26" s="14" t="s">
        <v>31</v>
      </c>
      <c r="I26" s="60">
        <v>117.99619388720434</v>
      </c>
      <c r="J26" s="14" t="s">
        <v>31</v>
      </c>
      <c r="K26" s="45">
        <v>39.009611506666673</v>
      </c>
      <c r="L26" s="14" t="s">
        <v>31</v>
      </c>
      <c r="M26" s="45">
        <v>37.715133539999997</v>
      </c>
      <c r="N26" s="14" t="s">
        <v>31</v>
      </c>
      <c r="O26" s="60">
        <v>80.281060347204374</v>
      </c>
      <c r="P26" s="14" t="s">
        <v>31</v>
      </c>
      <c r="Q26" s="60">
        <v>-1.2944779666666761</v>
      </c>
      <c r="R26" s="14" t="s">
        <v>31</v>
      </c>
      <c r="S26" s="91">
        <v>-3.3183564682397623E-2</v>
      </c>
      <c r="T26" s="48"/>
    </row>
    <row r="27" spans="1:22" ht="28.5" customHeight="1" x14ac:dyDescent="0.25">
      <c r="A27" s="49" t="s">
        <v>34</v>
      </c>
      <c r="B27" s="51" t="s">
        <v>35</v>
      </c>
      <c r="C27" s="54" t="s">
        <v>31</v>
      </c>
      <c r="D27" s="60">
        <v>0</v>
      </c>
      <c r="E27" s="60">
        <v>0</v>
      </c>
      <c r="F27" s="14" t="s">
        <v>31</v>
      </c>
      <c r="G27" s="60">
        <v>0</v>
      </c>
      <c r="H27" s="14" t="s">
        <v>31</v>
      </c>
      <c r="I27" s="60">
        <v>0</v>
      </c>
      <c r="J27" s="14" t="s">
        <v>31</v>
      </c>
      <c r="K27" s="45">
        <v>0</v>
      </c>
      <c r="L27" s="14" t="s">
        <v>31</v>
      </c>
      <c r="M27" s="45">
        <v>0</v>
      </c>
      <c r="N27" s="14" t="s">
        <v>31</v>
      </c>
      <c r="O27" s="60">
        <v>0</v>
      </c>
      <c r="P27" s="14" t="s">
        <v>31</v>
      </c>
      <c r="Q27" s="60">
        <v>0</v>
      </c>
      <c r="R27" s="14" t="s">
        <v>31</v>
      </c>
      <c r="S27" s="91">
        <v>0</v>
      </c>
      <c r="T27" s="48"/>
    </row>
    <row r="28" spans="1:22" ht="31.5" x14ac:dyDescent="0.25">
      <c r="A28" s="49" t="s">
        <v>36</v>
      </c>
      <c r="B28" s="51" t="s">
        <v>163</v>
      </c>
      <c r="C28" s="54" t="s">
        <v>31</v>
      </c>
      <c r="D28" s="60">
        <v>174.79586516666666</v>
      </c>
      <c r="E28" s="60">
        <v>192.00529710720434</v>
      </c>
      <c r="F28" s="14" t="s">
        <v>31</v>
      </c>
      <c r="G28" s="60">
        <v>74.00910322</v>
      </c>
      <c r="H28" s="14" t="s">
        <v>31</v>
      </c>
      <c r="I28" s="60">
        <v>117.99619388720434</v>
      </c>
      <c r="J28" s="14" t="s">
        <v>31</v>
      </c>
      <c r="K28" s="45">
        <v>39.009611506666673</v>
      </c>
      <c r="L28" s="14" t="s">
        <v>31</v>
      </c>
      <c r="M28" s="45">
        <v>37.715133539999997</v>
      </c>
      <c r="N28" s="14" t="s">
        <v>31</v>
      </c>
      <c r="O28" s="60">
        <v>80.281060347204374</v>
      </c>
      <c r="P28" s="14" t="s">
        <v>31</v>
      </c>
      <c r="Q28" s="60">
        <v>-1.2944779666666761</v>
      </c>
      <c r="R28" s="14" t="s">
        <v>31</v>
      </c>
      <c r="S28" s="91">
        <v>-3.3183564682397623E-2</v>
      </c>
      <c r="T28" s="48"/>
    </row>
    <row r="29" spans="1:22" ht="21" x14ac:dyDescent="0.25">
      <c r="A29" s="49" t="s">
        <v>164</v>
      </c>
      <c r="B29" s="53" t="s">
        <v>165</v>
      </c>
      <c r="C29" s="54" t="s">
        <v>31</v>
      </c>
      <c r="D29" s="60">
        <v>142.09947833333334</v>
      </c>
      <c r="E29" s="60">
        <v>155.93617451954802</v>
      </c>
      <c r="F29" s="14" t="s">
        <v>31</v>
      </c>
      <c r="G29" s="60">
        <v>69.891144019999999</v>
      </c>
      <c r="H29" s="60">
        <v>0</v>
      </c>
      <c r="I29" s="60">
        <v>86.04503049954802</v>
      </c>
      <c r="J29" s="14" t="s">
        <v>31</v>
      </c>
      <c r="K29" s="60">
        <v>20.49582426666667</v>
      </c>
      <c r="L29" s="14" t="s">
        <v>31</v>
      </c>
      <c r="M29" s="45">
        <v>24.895460050000001</v>
      </c>
      <c r="N29" s="60">
        <v>0</v>
      </c>
      <c r="O29" s="60">
        <v>61.149570449548044</v>
      </c>
      <c r="P29" s="14" t="s">
        <v>31</v>
      </c>
      <c r="Q29" s="60">
        <v>4.3996357833333306</v>
      </c>
      <c r="R29" s="14" t="s">
        <v>31</v>
      </c>
      <c r="S29" s="91">
        <v>0.21466010471648445</v>
      </c>
      <c r="T29" s="48"/>
    </row>
    <row r="30" spans="1:22" ht="45" customHeight="1" x14ac:dyDescent="0.25">
      <c r="A30" s="49" t="s">
        <v>166</v>
      </c>
      <c r="B30" s="55" t="s">
        <v>167</v>
      </c>
      <c r="C30" s="52" t="s">
        <v>31</v>
      </c>
      <c r="D30" s="66">
        <v>32.32709916666667</v>
      </c>
      <c r="E30" s="61">
        <v>33.620183133333335</v>
      </c>
      <c r="F30" s="69" t="s">
        <v>31</v>
      </c>
      <c r="G30" s="66">
        <v>34.884811820000003</v>
      </c>
      <c r="H30" s="69" t="s">
        <v>31</v>
      </c>
      <c r="I30" s="66">
        <v>-1.2646286866666685</v>
      </c>
      <c r="J30" s="69" t="s">
        <v>31</v>
      </c>
      <c r="K30" s="66">
        <v>0</v>
      </c>
      <c r="L30" s="69" t="s">
        <v>31</v>
      </c>
      <c r="M30" s="66">
        <v>0</v>
      </c>
      <c r="N30" s="69" t="s">
        <v>31</v>
      </c>
      <c r="O30" s="66">
        <v>-1.2646286866666685</v>
      </c>
      <c r="P30" s="69" t="s">
        <v>31</v>
      </c>
      <c r="Q30" s="61">
        <v>0</v>
      </c>
      <c r="R30" s="69" t="s">
        <v>31</v>
      </c>
      <c r="S30" s="92">
        <v>0</v>
      </c>
      <c r="T30" s="87"/>
    </row>
    <row r="31" spans="1:22" ht="36" customHeight="1" x14ac:dyDescent="0.25">
      <c r="A31" s="49" t="s">
        <v>168</v>
      </c>
      <c r="B31" s="55" t="s">
        <v>169</v>
      </c>
      <c r="C31" s="52" t="s">
        <v>31</v>
      </c>
      <c r="D31" s="66">
        <v>7.532141666666667</v>
      </c>
      <c r="E31" s="61">
        <v>8.6034767404820016</v>
      </c>
      <c r="F31" s="69" t="s">
        <v>31</v>
      </c>
      <c r="G31" s="66">
        <v>0</v>
      </c>
      <c r="H31" s="69" t="s">
        <v>31</v>
      </c>
      <c r="I31" s="66">
        <v>8.6034767404820016</v>
      </c>
      <c r="J31" s="69" t="s">
        <v>31</v>
      </c>
      <c r="K31" s="66">
        <v>0</v>
      </c>
      <c r="L31" s="69" t="s">
        <v>31</v>
      </c>
      <c r="M31" s="66">
        <v>0</v>
      </c>
      <c r="N31" s="69" t="s">
        <v>31</v>
      </c>
      <c r="O31" s="66">
        <v>8.6034767404820016</v>
      </c>
      <c r="P31" s="69" t="s">
        <v>31</v>
      </c>
      <c r="Q31" s="61">
        <v>0</v>
      </c>
      <c r="R31" s="69" t="s">
        <v>31</v>
      </c>
      <c r="S31" s="92">
        <v>0</v>
      </c>
      <c r="T31" s="68"/>
    </row>
    <row r="32" spans="1:22" ht="22.5" x14ac:dyDescent="0.25">
      <c r="A32" s="49" t="s">
        <v>170</v>
      </c>
      <c r="B32" s="55" t="s">
        <v>171</v>
      </c>
      <c r="C32" s="52" t="s">
        <v>31</v>
      </c>
      <c r="D32" s="66">
        <v>0</v>
      </c>
      <c r="E32" s="61">
        <v>0</v>
      </c>
      <c r="F32" s="69" t="s">
        <v>31</v>
      </c>
      <c r="G32" s="66">
        <v>0</v>
      </c>
      <c r="H32" s="69" t="s">
        <v>31</v>
      </c>
      <c r="I32" s="66">
        <v>0</v>
      </c>
      <c r="J32" s="69" t="s">
        <v>31</v>
      </c>
      <c r="K32" s="66">
        <v>0</v>
      </c>
      <c r="L32" s="69" t="s">
        <v>31</v>
      </c>
      <c r="M32" s="66">
        <v>0</v>
      </c>
      <c r="N32" s="69" t="s">
        <v>31</v>
      </c>
      <c r="O32" s="66">
        <v>0</v>
      </c>
      <c r="P32" s="69" t="s">
        <v>31</v>
      </c>
      <c r="Q32" s="61">
        <v>0</v>
      </c>
      <c r="R32" s="69" t="s">
        <v>31</v>
      </c>
      <c r="S32" s="92">
        <v>0</v>
      </c>
      <c r="T32" s="68"/>
    </row>
    <row r="33" spans="1:20" ht="49.5" customHeight="1" x14ac:dyDescent="0.25">
      <c r="A33" s="49" t="s">
        <v>172</v>
      </c>
      <c r="B33" s="55" t="s">
        <v>173</v>
      </c>
      <c r="C33" s="52" t="s">
        <v>31</v>
      </c>
      <c r="D33" s="66">
        <v>14.619490000000001</v>
      </c>
      <c r="E33" s="61">
        <v>14.619490000000001</v>
      </c>
      <c r="F33" s="69" t="s">
        <v>31</v>
      </c>
      <c r="G33" s="66">
        <v>10.21085362</v>
      </c>
      <c r="H33" s="69" t="s">
        <v>31</v>
      </c>
      <c r="I33" s="66">
        <v>4.4086363800000008</v>
      </c>
      <c r="J33" s="69" t="s">
        <v>31</v>
      </c>
      <c r="K33" s="66">
        <v>0</v>
      </c>
      <c r="L33" s="69" t="s">
        <v>31</v>
      </c>
      <c r="M33" s="66">
        <v>0</v>
      </c>
      <c r="N33" s="69" t="s">
        <v>31</v>
      </c>
      <c r="O33" s="66">
        <v>4.4086363800000008</v>
      </c>
      <c r="P33" s="69" t="s">
        <v>31</v>
      </c>
      <c r="Q33" s="61">
        <v>0</v>
      </c>
      <c r="R33" s="69" t="s">
        <v>31</v>
      </c>
      <c r="S33" s="92">
        <v>0</v>
      </c>
      <c r="T33" s="68"/>
    </row>
    <row r="34" spans="1:20" ht="33.75" x14ac:dyDescent="0.25">
      <c r="A34" s="49" t="s">
        <v>174</v>
      </c>
      <c r="B34" s="55" t="s">
        <v>175</v>
      </c>
      <c r="C34" s="63" t="s">
        <v>31</v>
      </c>
      <c r="D34" s="66">
        <v>0</v>
      </c>
      <c r="E34" s="61">
        <v>0</v>
      </c>
      <c r="F34" s="69" t="s">
        <v>31</v>
      </c>
      <c r="G34" s="66">
        <v>0</v>
      </c>
      <c r="H34" s="69" t="s">
        <v>31</v>
      </c>
      <c r="I34" s="66">
        <v>0</v>
      </c>
      <c r="J34" s="69" t="s">
        <v>31</v>
      </c>
      <c r="K34" s="66">
        <v>0</v>
      </c>
      <c r="L34" s="69" t="s">
        <v>31</v>
      </c>
      <c r="M34" s="66">
        <v>0</v>
      </c>
      <c r="N34" s="69" t="s">
        <v>31</v>
      </c>
      <c r="O34" s="66">
        <v>0</v>
      </c>
      <c r="P34" s="69" t="s">
        <v>31</v>
      </c>
      <c r="Q34" s="61">
        <v>0</v>
      </c>
      <c r="R34" s="69" t="s">
        <v>31</v>
      </c>
      <c r="S34" s="92">
        <v>0</v>
      </c>
      <c r="T34" s="93"/>
    </row>
    <row r="35" spans="1:20" ht="22.5" x14ac:dyDescent="0.25">
      <c r="A35" s="49" t="s">
        <v>176</v>
      </c>
      <c r="B35" s="55" t="s">
        <v>177</v>
      </c>
      <c r="C35" s="63" t="s">
        <v>31</v>
      </c>
      <c r="D35" s="66">
        <v>0</v>
      </c>
      <c r="E35" s="61">
        <v>0</v>
      </c>
      <c r="F35" s="69" t="s">
        <v>31</v>
      </c>
      <c r="G35" s="66">
        <v>0</v>
      </c>
      <c r="H35" s="69" t="s">
        <v>31</v>
      </c>
      <c r="I35" s="66">
        <v>0</v>
      </c>
      <c r="J35" s="69" t="s">
        <v>31</v>
      </c>
      <c r="K35" s="66">
        <v>0</v>
      </c>
      <c r="L35" s="69" t="s">
        <v>31</v>
      </c>
      <c r="M35" s="66">
        <v>0</v>
      </c>
      <c r="N35" s="69" t="s">
        <v>31</v>
      </c>
      <c r="O35" s="66">
        <v>0</v>
      </c>
      <c r="P35" s="69" t="s">
        <v>31</v>
      </c>
      <c r="Q35" s="61">
        <v>0</v>
      </c>
      <c r="R35" s="69" t="s">
        <v>31</v>
      </c>
      <c r="S35" s="92">
        <v>0</v>
      </c>
      <c r="T35" s="93"/>
    </row>
    <row r="36" spans="1:20" ht="22.5" x14ac:dyDescent="0.25">
      <c r="A36" s="49" t="s">
        <v>178</v>
      </c>
      <c r="B36" s="55" t="s">
        <v>179</v>
      </c>
      <c r="C36" s="63" t="s">
        <v>31</v>
      </c>
      <c r="D36" s="66">
        <v>0</v>
      </c>
      <c r="E36" s="61">
        <v>0</v>
      </c>
      <c r="F36" s="69" t="s">
        <v>31</v>
      </c>
      <c r="G36" s="66">
        <v>0</v>
      </c>
      <c r="H36" s="69" t="s">
        <v>31</v>
      </c>
      <c r="I36" s="66">
        <v>0</v>
      </c>
      <c r="J36" s="69" t="s">
        <v>31</v>
      </c>
      <c r="K36" s="66">
        <v>0</v>
      </c>
      <c r="L36" s="69" t="s">
        <v>31</v>
      </c>
      <c r="M36" s="66">
        <v>0</v>
      </c>
      <c r="N36" s="69" t="s">
        <v>31</v>
      </c>
      <c r="O36" s="66">
        <v>0</v>
      </c>
      <c r="P36" s="69" t="s">
        <v>31</v>
      </c>
      <c r="Q36" s="61">
        <v>0</v>
      </c>
      <c r="R36" s="69" t="s">
        <v>31</v>
      </c>
      <c r="S36" s="92">
        <v>0</v>
      </c>
      <c r="T36" s="93"/>
    </row>
    <row r="37" spans="1:20" ht="22.5" x14ac:dyDescent="0.25">
      <c r="A37" s="49" t="s">
        <v>180</v>
      </c>
      <c r="B37" s="55" t="s">
        <v>181</v>
      </c>
      <c r="C37" s="63" t="s">
        <v>31</v>
      </c>
      <c r="D37" s="66">
        <v>52.268093333333333</v>
      </c>
      <c r="E37" s="61">
        <v>61.675426869732696</v>
      </c>
      <c r="F37" s="69" t="s">
        <v>31</v>
      </c>
      <c r="G37" s="66">
        <v>0</v>
      </c>
      <c r="H37" s="69" t="s">
        <v>31</v>
      </c>
      <c r="I37" s="66">
        <v>61.675426869732696</v>
      </c>
      <c r="J37" s="69" t="s">
        <v>31</v>
      </c>
      <c r="K37" s="66">
        <v>0</v>
      </c>
      <c r="L37" s="69" t="s">
        <v>31</v>
      </c>
      <c r="M37" s="66">
        <v>0</v>
      </c>
      <c r="N37" s="69" t="s">
        <v>31</v>
      </c>
      <c r="O37" s="66">
        <v>61.675426869732696</v>
      </c>
      <c r="P37" s="69" t="s">
        <v>31</v>
      </c>
      <c r="Q37" s="61">
        <v>0</v>
      </c>
      <c r="R37" s="69" t="s">
        <v>31</v>
      </c>
      <c r="S37" s="92">
        <v>0</v>
      </c>
      <c r="T37" s="93"/>
    </row>
    <row r="38" spans="1:20" ht="22.5" x14ac:dyDescent="0.25">
      <c r="A38" s="49" t="s">
        <v>182</v>
      </c>
      <c r="B38" s="55" t="s">
        <v>183</v>
      </c>
      <c r="C38" s="63" t="s">
        <v>31</v>
      </c>
      <c r="D38" s="66">
        <v>5.3286583333333333</v>
      </c>
      <c r="E38" s="61">
        <v>5.7634768533333327</v>
      </c>
      <c r="F38" s="69" t="s">
        <v>31</v>
      </c>
      <c r="G38" s="66">
        <v>7.4386059900000001</v>
      </c>
      <c r="H38" s="69" t="s">
        <v>31</v>
      </c>
      <c r="I38" s="66">
        <v>-1.6751291366666674</v>
      </c>
      <c r="J38" s="69" t="s">
        <v>31</v>
      </c>
      <c r="K38" s="66">
        <v>0</v>
      </c>
      <c r="L38" s="69" t="s">
        <v>31</v>
      </c>
      <c r="M38" s="66">
        <v>0</v>
      </c>
      <c r="N38" s="69" t="s">
        <v>31</v>
      </c>
      <c r="O38" s="66">
        <v>-1.6751291366666674</v>
      </c>
      <c r="P38" s="69" t="s">
        <v>31</v>
      </c>
      <c r="Q38" s="61">
        <v>0</v>
      </c>
      <c r="R38" s="69" t="s">
        <v>31</v>
      </c>
      <c r="S38" s="92">
        <v>0</v>
      </c>
      <c r="T38" s="93"/>
    </row>
    <row r="39" spans="1:20" ht="33.75" x14ac:dyDescent="0.25">
      <c r="A39" s="49" t="s">
        <v>184</v>
      </c>
      <c r="B39" s="55" t="s">
        <v>185</v>
      </c>
      <c r="C39" s="63" t="s">
        <v>31</v>
      </c>
      <c r="D39" s="66">
        <v>10.3164725</v>
      </c>
      <c r="E39" s="61">
        <v>11.158296656000001</v>
      </c>
      <c r="F39" s="69" t="s">
        <v>31</v>
      </c>
      <c r="G39" s="66">
        <v>17.356872589999998</v>
      </c>
      <c r="H39" s="69" t="s">
        <v>31</v>
      </c>
      <c r="I39" s="66">
        <v>-6.1985759339999973</v>
      </c>
      <c r="J39" s="69" t="s">
        <v>31</v>
      </c>
      <c r="K39" s="66">
        <v>0</v>
      </c>
      <c r="L39" s="69" t="s">
        <v>31</v>
      </c>
      <c r="M39" s="66">
        <v>0</v>
      </c>
      <c r="N39" s="69" t="s">
        <v>31</v>
      </c>
      <c r="O39" s="66">
        <v>-6.1985759339999973</v>
      </c>
      <c r="P39" s="69" t="s">
        <v>31</v>
      </c>
      <c r="Q39" s="61">
        <v>0</v>
      </c>
      <c r="R39" s="69" t="s">
        <v>31</v>
      </c>
      <c r="S39" s="92">
        <v>0</v>
      </c>
      <c r="T39" s="93"/>
    </row>
    <row r="40" spans="1:20" ht="23.25" x14ac:dyDescent="0.25">
      <c r="A40" s="49" t="s">
        <v>335</v>
      </c>
      <c r="B40" s="55" t="s">
        <v>336</v>
      </c>
      <c r="C40" s="63" t="s">
        <v>31</v>
      </c>
      <c r="D40" s="66">
        <v>19.707523333333334</v>
      </c>
      <c r="E40" s="61">
        <v>20.49582426666667</v>
      </c>
      <c r="F40" s="69" t="s">
        <v>31</v>
      </c>
      <c r="G40" s="66">
        <v>0</v>
      </c>
      <c r="H40" s="69" t="s">
        <v>31</v>
      </c>
      <c r="I40" s="66">
        <v>20.49582426666667</v>
      </c>
      <c r="J40" s="69" t="s">
        <v>31</v>
      </c>
      <c r="K40" s="66">
        <v>20.49582426666667</v>
      </c>
      <c r="L40" s="69" t="s">
        <v>31</v>
      </c>
      <c r="M40" s="66">
        <v>24.895460050000001</v>
      </c>
      <c r="N40" s="69" t="s">
        <v>31</v>
      </c>
      <c r="O40" s="66">
        <v>-4.3996357833333306</v>
      </c>
      <c r="P40" s="69" t="s">
        <v>31</v>
      </c>
      <c r="Q40" s="61">
        <v>4.3996357833333306</v>
      </c>
      <c r="R40" s="69" t="s">
        <v>31</v>
      </c>
      <c r="S40" s="92">
        <v>0.21466010471648445</v>
      </c>
      <c r="T40" s="93" t="s">
        <v>362</v>
      </c>
    </row>
    <row r="41" spans="1:20" ht="21" x14ac:dyDescent="0.25">
      <c r="A41" s="49" t="s">
        <v>186</v>
      </c>
      <c r="B41" s="53" t="s">
        <v>187</v>
      </c>
      <c r="C41" s="33" t="s">
        <v>31</v>
      </c>
      <c r="D41" s="45">
        <v>32.696386833333335</v>
      </c>
      <c r="E41" s="45">
        <v>36.069122587656324</v>
      </c>
      <c r="F41" s="14" t="s">
        <v>31</v>
      </c>
      <c r="G41" s="45">
        <v>4.1179591999999996</v>
      </c>
      <c r="H41" s="14" t="s">
        <v>31</v>
      </c>
      <c r="I41" s="45">
        <v>31.951163387656322</v>
      </c>
      <c r="J41" s="14" t="s">
        <v>31</v>
      </c>
      <c r="K41" s="45">
        <v>18.513787239999999</v>
      </c>
      <c r="L41" s="14" t="s">
        <v>31</v>
      </c>
      <c r="M41" s="45">
        <v>12.81967349</v>
      </c>
      <c r="N41" s="14" t="s">
        <v>31</v>
      </c>
      <c r="O41" s="45">
        <v>19.131489897656326</v>
      </c>
      <c r="P41" s="14" t="s">
        <v>31</v>
      </c>
      <c r="Q41" s="60">
        <v>-5.6941137499999996</v>
      </c>
      <c r="R41" s="14" t="s">
        <v>31</v>
      </c>
      <c r="S41" s="91">
        <v>-0.30756072089332276</v>
      </c>
      <c r="T41" s="93"/>
    </row>
    <row r="42" spans="1:20" ht="23.25" x14ac:dyDescent="0.25">
      <c r="A42" s="49" t="s">
        <v>188</v>
      </c>
      <c r="B42" s="55" t="s">
        <v>189</v>
      </c>
      <c r="C42" s="63" t="s">
        <v>31</v>
      </c>
      <c r="D42" s="94">
        <v>11.897808333333334</v>
      </c>
      <c r="E42" s="61">
        <v>12.373720666666667</v>
      </c>
      <c r="F42" s="69" t="s">
        <v>31</v>
      </c>
      <c r="G42" s="66">
        <v>0</v>
      </c>
      <c r="H42" s="69" t="s">
        <v>31</v>
      </c>
      <c r="I42" s="66">
        <v>12.373720666666667</v>
      </c>
      <c r="J42" s="69" t="s">
        <v>31</v>
      </c>
      <c r="K42" s="66">
        <v>12.373720666666665</v>
      </c>
      <c r="L42" s="69" t="s">
        <v>31</v>
      </c>
      <c r="M42" s="66">
        <v>10.690399409999999</v>
      </c>
      <c r="N42" s="69" t="s">
        <v>31</v>
      </c>
      <c r="O42" s="66">
        <v>1.6833212566666678</v>
      </c>
      <c r="P42" s="69" t="s">
        <v>31</v>
      </c>
      <c r="Q42" s="61">
        <v>-1.683321256666666</v>
      </c>
      <c r="R42" s="69" t="s">
        <v>31</v>
      </c>
      <c r="S42" s="92">
        <v>-0.13604002401648954</v>
      </c>
      <c r="T42" s="93" t="s">
        <v>363</v>
      </c>
    </row>
    <row r="43" spans="1:20" x14ac:dyDescent="0.25">
      <c r="A43" s="49" t="s">
        <v>190</v>
      </c>
      <c r="B43" s="55" t="s">
        <v>191</v>
      </c>
      <c r="C43" s="63" t="s">
        <v>31</v>
      </c>
      <c r="D43" s="94">
        <v>4.2169633333333332</v>
      </c>
      <c r="E43" s="61">
        <v>4.5610675413333341</v>
      </c>
      <c r="F43" s="69" t="s">
        <v>31</v>
      </c>
      <c r="G43" s="66">
        <v>4.1179591999999996</v>
      </c>
      <c r="H43" s="69" t="s">
        <v>31</v>
      </c>
      <c r="I43" s="66">
        <v>0.44310834133333454</v>
      </c>
      <c r="J43" s="69" t="s">
        <v>31</v>
      </c>
      <c r="K43" s="66">
        <v>0</v>
      </c>
      <c r="L43" s="69" t="s">
        <v>31</v>
      </c>
      <c r="M43" s="66">
        <v>0</v>
      </c>
      <c r="N43" s="69" t="s">
        <v>31</v>
      </c>
      <c r="O43" s="66">
        <v>0.44310834133333454</v>
      </c>
      <c r="P43" s="69" t="s">
        <v>31</v>
      </c>
      <c r="Q43" s="61">
        <v>0</v>
      </c>
      <c r="R43" s="69" t="s">
        <v>31</v>
      </c>
      <c r="S43" s="92">
        <v>0</v>
      </c>
      <c r="T43" s="93"/>
    </row>
    <row r="44" spans="1:20" x14ac:dyDescent="0.25">
      <c r="A44" s="49" t="s">
        <v>192</v>
      </c>
      <c r="B44" s="55" t="s">
        <v>193</v>
      </c>
      <c r="C44" s="63" t="s">
        <v>31</v>
      </c>
      <c r="D44" s="94">
        <v>3.5585166666666668</v>
      </c>
      <c r="E44" s="61">
        <v>4.396339189052596</v>
      </c>
      <c r="F44" s="69" t="s">
        <v>31</v>
      </c>
      <c r="G44" s="66">
        <v>0</v>
      </c>
      <c r="H44" s="69" t="s">
        <v>31</v>
      </c>
      <c r="I44" s="66">
        <v>4.396339189052596</v>
      </c>
      <c r="J44" s="69" t="s">
        <v>31</v>
      </c>
      <c r="K44" s="66">
        <v>0</v>
      </c>
      <c r="L44" s="69" t="s">
        <v>31</v>
      </c>
      <c r="M44" s="66">
        <v>0</v>
      </c>
      <c r="N44" s="69" t="s">
        <v>31</v>
      </c>
      <c r="O44" s="66">
        <v>4.396339189052596</v>
      </c>
      <c r="P44" s="69" t="s">
        <v>31</v>
      </c>
      <c r="Q44" s="61">
        <v>0</v>
      </c>
      <c r="R44" s="69" t="s">
        <v>31</v>
      </c>
      <c r="S44" s="92">
        <v>0</v>
      </c>
      <c r="T44" s="93"/>
    </row>
    <row r="45" spans="1:20" ht="22.5" x14ac:dyDescent="0.25">
      <c r="A45" s="49" t="s">
        <v>194</v>
      </c>
      <c r="B45" s="55" t="s">
        <v>195</v>
      </c>
      <c r="C45" s="63" t="s">
        <v>31</v>
      </c>
      <c r="D45" s="94">
        <v>3.5595941666666664</v>
      </c>
      <c r="E45" s="61">
        <v>4.2002582399953061</v>
      </c>
      <c r="F45" s="69" t="s">
        <v>31</v>
      </c>
      <c r="G45" s="66">
        <v>0</v>
      </c>
      <c r="H45" s="69" t="s">
        <v>31</v>
      </c>
      <c r="I45" s="66">
        <v>4.2002582399953061</v>
      </c>
      <c r="J45" s="69" t="s">
        <v>31</v>
      </c>
      <c r="K45" s="66">
        <v>0</v>
      </c>
      <c r="L45" s="69" t="s">
        <v>31</v>
      </c>
      <c r="M45" s="66">
        <v>0</v>
      </c>
      <c r="N45" s="69" t="s">
        <v>31</v>
      </c>
      <c r="O45" s="66">
        <v>4.2002582399953061</v>
      </c>
      <c r="P45" s="69" t="s">
        <v>31</v>
      </c>
      <c r="Q45" s="61">
        <v>0</v>
      </c>
      <c r="R45" s="69" t="s">
        <v>31</v>
      </c>
      <c r="S45" s="92">
        <v>0</v>
      </c>
      <c r="T45" s="93"/>
    </row>
    <row r="46" spans="1:20" ht="23.25" x14ac:dyDescent="0.25">
      <c r="A46" s="49" t="s">
        <v>196</v>
      </c>
      <c r="B46" s="55" t="s">
        <v>197</v>
      </c>
      <c r="C46" s="63" t="s">
        <v>31</v>
      </c>
      <c r="D46" s="94">
        <v>5.5515160000000003</v>
      </c>
      <c r="E46" s="61">
        <v>5.7735766399999999</v>
      </c>
      <c r="F46" s="69" t="s">
        <v>31</v>
      </c>
      <c r="G46" s="66">
        <v>0</v>
      </c>
      <c r="H46" s="69" t="s">
        <v>31</v>
      </c>
      <c r="I46" s="66">
        <v>5.7735766399999999</v>
      </c>
      <c r="J46" s="69" t="s">
        <v>31</v>
      </c>
      <c r="K46" s="66">
        <v>5.7735766399999999</v>
      </c>
      <c r="L46" s="69" t="s">
        <v>31</v>
      </c>
      <c r="M46" s="66">
        <v>1.7968633899999999</v>
      </c>
      <c r="N46" s="69" t="s">
        <v>31</v>
      </c>
      <c r="O46" s="66">
        <v>3.97671325</v>
      </c>
      <c r="P46" s="69" t="s">
        <v>31</v>
      </c>
      <c r="Q46" s="61">
        <v>-3.97671325</v>
      </c>
      <c r="R46" s="69" t="s">
        <v>31</v>
      </c>
      <c r="S46" s="92">
        <v>-0.68877811761411034</v>
      </c>
      <c r="T46" s="93" t="s">
        <v>364</v>
      </c>
    </row>
    <row r="47" spans="1:20" ht="22.5" x14ac:dyDescent="0.25">
      <c r="A47" s="49" t="s">
        <v>198</v>
      </c>
      <c r="B47" s="55" t="s">
        <v>199</v>
      </c>
      <c r="C47" s="63" t="s">
        <v>31</v>
      </c>
      <c r="D47" s="94">
        <v>3.5595941666666664</v>
      </c>
      <c r="E47" s="61">
        <v>4.3976703772750856</v>
      </c>
      <c r="F47" s="69" t="s">
        <v>31</v>
      </c>
      <c r="G47" s="66">
        <v>0</v>
      </c>
      <c r="H47" s="69" t="s">
        <v>31</v>
      </c>
      <c r="I47" s="66">
        <v>4.3976703772750856</v>
      </c>
      <c r="J47" s="69" t="s">
        <v>31</v>
      </c>
      <c r="K47" s="66">
        <v>0</v>
      </c>
      <c r="L47" s="69" t="s">
        <v>31</v>
      </c>
      <c r="M47" s="66">
        <v>0</v>
      </c>
      <c r="N47" s="69" t="s">
        <v>31</v>
      </c>
      <c r="O47" s="66">
        <v>4.3976703772750856</v>
      </c>
      <c r="P47" s="69" t="s">
        <v>31</v>
      </c>
      <c r="Q47" s="61">
        <v>0</v>
      </c>
      <c r="R47" s="69" t="s">
        <v>31</v>
      </c>
      <c r="S47" s="92">
        <v>0</v>
      </c>
      <c r="T47" s="93"/>
    </row>
    <row r="48" spans="1:20" ht="23.25" x14ac:dyDescent="0.25">
      <c r="A48" s="49" t="s">
        <v>337</v>
      </c>
      <c r="B48" s="55" t="s">
        <v>338</v>
      </c>
      <c r="C48" s="63" t="s">
        <v>31</v>
      </c>
      <c r="D48" s="94">
        <v>0.35239416666666667</v>
      </c>
      <c r="E48" s="61">
        <v>0.36648993333333335</v>
      </c>
      <c r="F48" s="69" t="s">
        <v>31</v>
      </c>
      <c r="G48" s="66">
        <v>0</v>
      </c>
      <c r="H48" s="69" t="s">
        <v>31</v>
      </c>
      <c r="I48" s="66">
        <v>0.36648993333333335</v>
      </c>
      <c r="J48" s="69" t="s">
        <v>31</v>
      </c>
      <c r="K48" s="66">
        <v>0.36648993333333335</v>
      </c>
      <c r="L48" s="69" t="s">
        <v>31</v>
      </c>
      <c r="M48" s="66">
        <v>0.33241069000000001</v>
      </c>
      <c r="N48" s="69" t="s">
        <v>31</v>
      </c>
      <c r="O48" s="66">
        <v>3.4079243333333342E-2</v>
      </c>
      <c r="P48" s="69" t="s">
        <v>31</v>
      </c>
      <c r="Q48" s="61">
        <v>-3.4079243333333342E-2</v>
      </c>
      <c r="R48" s="69" t="s">
        <v>31</v>
      </c>
      <c r="S48" s="92">
        <v>-9.298821122690229E-2</v>
      </c>
      <c r="T48" s="93" t="s">
        <v>365</v>
      </c>
    </row>
    <row r="49" spans="1:20" ht="21" x14ac:dyDescent="0.25">
      <c r="A49" s="49" t="s">
        <v>37</v>
      </c>
      <c r="B49" s="51" t="s">
        <v>38</v>
      </c>
      <c r="C49" s="33" t="s">
        <v>31</v>
      </c>
      <c r="D49" s="45">
        <v>72.028425833333344</v>
      </c>
      <c r="E49" s="45">
        <v>78.281071621237857</v>
      </c>
      <c r="F49" s="14" t="s">
        <v>31</v>
      </c>
      <c r="G49" s="45">
        <v>7.114474959999999</v>
      </c>
      <c r="H49" s="14" t="s">
        <v>31</v>
      </c>
      <c r="I49" s="45">
        <v>71.166596661237861</v>
      </c>
      <c r="J49" s="14" t="s">
        <v>31</v>
      </c>
      <c r="K49" s="45">
        <v>21.974983333333334</v>
      </c>
      <c r="L49" s="14" t="s">
        <v>31</v>
      </c>
      <c r="M49" s="45">
        <v>22.759189590000002</v>
      </c>
      <c r="N49" s="14" t="s">
        <v>31</v>
      </c>
      <c r="O49" s="45">
        <v>48.40740707123787</v>
      </c>
      <c r="P49" s="14" t="s">
        <v>31</v>
      </c>
      <c r="Q49" s="60">
        <v>0.78420625666666766</v>
      </c>
      <c r="R49" s="14" t="s">
        <v>31</v>
      </c>
      <c r="S49" s="91">
        <v>3.5686318609267097E-2</v>
      </c>
      <c r="T49" s="93"/>
    </row>
    <row r="50" spans="1:20" x14ac:dyDescent="0.25">
      <c r="A50" s="49" t="s">
        <v>39</v>
      </c>
      <c r="B50" s="51" t="s">
        <v>40</v>
      </c>
      <c r="C50" s="33" t="s">
        <v>31</v>
      </c>
      <c r="D50" s="45">
        <v>72.028425833333344</v>
      </c>
      <c r="E50" s="45">
        <v>78.281071621237857</v>
      </c>
      <c r="F50" s="14" t="s">
        <v>31</v>
      </c>
      <c r="G50" s="45">
        <v>7.114474959999999</v>
      </c>
      <c r="H50" s="14" t="s">
        <v>31</v>
      </c>
      <c r="I50" s="45">
        <v>71.166596661237861</v>
      </c>
      <c r="J50" s="14" t="s">
        <v>31</v>
      </c>
      <c r="K50" s="45">
        <v>21.974983333333334</v>
      </c>
      <c r="L50" s="14" t="s">
        <v>31</v>
      </c>
      <c r="M50" s="45">
        <v>22.759189590000002</v>
      </c>
      <c r="N50" s="14" t="s">
        <v>31</v>
      </c>
      <c r="O50" s="45">
        <v>48.40740707123787</v>
      </c>
      <c r="P50" s="14" t="s">
        <v>31</v>
      </c>
      <c r="Q50" s="60">
        <v>0.78420625666666766</v>
      </c>
      <c r="R50" s="14" t="s">
        <v>31</v>
      </c>
      <c r="S50" s="91">
        <v>3.5686318609267097E-2</v>
      </c>
      <c r="T50" s="93"/>
    </row>
    <row r="51" spans="1:20" x14ac:dyDescent="0.25">
      <c r="A51" s="49" t="s">
        <v>200</v>
      </c>
      <c r="B51" s="56" t="s">
        <v>201</v>
      </c>
      <c r="C51" s="33" t="s">
        <v>31</v>
      </c>
      <c r="D51" s="45">
        <v>41.166218666666666</v>
      </c>
      <c r="E51" s="45">
        <v>45.250440806779864</v>
      </c>
      <c r="F51" s="14" t="s">
        <v>31</v>
      </c>
      <c r="G51" s="45">
        <v>0</v>
      </c>
      <c r="H51" s="14" t="s">
        <v>31</v>
      </c>
      <c r="I51" s="45">
        <v>45.250440806779864</v>
      </c>
      <c r="J51" s="14" t="s">
        <v>31</v>
      </c>
      <c r="K51" s="45">
        <v>18.016336346666666</v>
      </c>
      <c r="L51" s="14" t="s">
        <v>31</v>
      </c>
      <c r="M51" s="45">
        <v>19.64969447</v>
      </c>
      <c r="N51" s="14" t="s">
        <v>31</v>
      </c>
      <c r="O51" s="45">
        <v>25.600746336779864</v>
      </c>
      <c r="P51" s="14" t="s">
        <v>31</v>
      </c>
      <c r="Q51" s="60">
        <v>1.6333581233333341</v>
      </c>
      <c r="R51" s="14" t="s">
        <v>31</v>
      </c>
      <c r="S51" s="91">
        <v>9.0659837377843666E-2</v>
      </c>
      <c r="T51" s="93"/>
    </row>
    <row r="52" spans="1:20" ht="22.5" x14ac:dyDescent="0.25">
      <c r="A52" s="49" t="s">
        <v>202</v>
      </c>
      <c r="B52" s="57" t="s">
        <v>313</v>
      </c>
      <c r="C52" s="63" t="s">
        <v>31</v>
      </c>
      <c r="D52" s="66">
        <v>23.842818333333334</v>
      </c>
      <c r="E52" s="95">
        <v>27.234104460113198</v>
      </c>
      <c r="F52" s="69" t="s">
        <v>31</v>
      </c>
      <c r="G52" s="66">
        <v>0</v>
      </c>
      <c r="H52" s="69" t="s">
        <v>31</v>
      </c>
      <c r="I52" s="66">
        <v>27.234104460113198</v>
      </c>
      <c r="J52" s="69" t="s">
        <v>31</v>
      </c>
      <c r="K52" s="66">
        <v>0</v>
      </c>
      <c r="L52" s="69" t="s">
        <v>31</v>
      </c>
      <c r="M52" s="66">
        <v>0</v>
      </c>
      <c r="N52" s="69" t="s">
        <v>31</v>
      </c>
      <c r="O52" s="66">
        <v>27.234104460113198</v>
      </c>
      <c r="P52" s="69" t="s">
        <v>31</v>
      </c>
      <c r="Q52" s="61">
        <v>0</v>
      </c>
      <c r="R52" s="69" t="s">
        <v>31</v>
      </c>
      <c r="S52" s="92">
        <v>0</v>
      </c>
      <c r="T52" s="93"/>
    </row>
    <row r="53" spans="1:20" ht="22.5" x14ac:dyDescent="0.25">
      <c r="A53" s="49" t="s">
        <v>203</v>
      </c>
      <c r="B53" s="57" t="s">
        <v>204</v>
      </c>
      <c r="C53" s="63" t="s">
        <v>31</v>
      </c>
      <c r="D53" s="66">
        <v>17.323400333333332</v>
      </c>
      <c r="E53" s="95">
        <v>18.016336346666666</v>
      </c>
      <c r="F53" s="69" t="s">
        <v>31</v>
      </c>
      <c r="G53" s="66">
        <v>0</v>
      </c>
      <c r="H53" s="69" t="s">
        <v>31</v>
      </c>
      <c r="I53" s="66">
        <v>18.016336346666666</v>
      </c>
      <c r="J53" s="69" t="s">
        <v>31</v>
      </c>
      <c r="K53" s="66">
        <v>18.016336346666666</v>
      </c>
      <c r="L53" s="69" t="s">
        <v>31</v>
      </c>
      <c r="M53" s="66">
        <v>19.64969447</v>
      </c>
      <c r="N53" s="69" t="s">
        <v>31</v>
      </c>
      <c r="O53" s="66">
        <v>-1.6333581233333341</v>
      </c>
      <c r="P53" s="69" t="s">
        <v>31</v>
      </c>
      <c r="Q53" s="61">
        <v>1.6333581233333341</v>
      </c>
      <c r="R53" s="69" t="s">
        <v>31</v>
      </c>
      <c r="S53" s="92">
        <v>9.0659837377843666E-2</v>
      </c>
      <c r="T53" s="93" t="s">
        <v>366</v>
      </c>
    </row>
    <row r="54" spans="1:20" x14ac:dyDescent="0.25">
      <c r="A54" s="49" t="s">
        <v>205</v>
      </c>
      <c r="B54" s="56" t="s">
        <v>206</v>
      </c>
      <c r="C54" s="33" t="s">
        <v>31</v>
      </c>
      <c r="D54" s="45">
        <v>30.546034166666669</v>
      </c>
      <c r="E54" s="45">
        <v>32.701810894457999</v>
      </c>
      <c r="F54" s="14" t="s">
        <v>31</v>
      </c>
      <c r="G54" s="45">
        <v>7.114474959999999</v>
      </c>
      <c r="H54" s="14" t="s">
        <v>31</v>
      </c>
      <c r="I54" s="45">
        <v>25.587335934458004</v>
      </c>
      <c r="J54" s="14" t="s">
        <v>31</v>
      </c>
      <c r="K54" s="45">
        <v>3.6298270666666665</v>
      </c>
      <c r="L54" s="14" t="s">
        <v>31</v>
      </c>
      <c r="M54" s="45">
        <v>2.6469661900000001</v>
      </c>
      <c r="N54" s="14" t="s">
        <v>31</v>
      </c>
      <c r="O54" s="45">
        <v>22.940369744458003</v>
      </c>
      <c r="P54" s="14" t="s">
        <v>31</v>
      </c>
      <c r="Q54" s="60">
        <v>-0.98286087666666644</v>
      </c>
      <c r="R54" s="14" t="s">
        <v>31</v>
      </c>
      <c r="S54" s="91">
        <v>-0.27077347174262073</v>
      </c>
      <c r="T54" s="93"/>
    </row>
    <row r="55" spans="1:20" x14ac:dyDescent="0.25">
      <c r="A55" s="49" t="s">
        <v>207</v>
      </c>
      <c r="B55" s="55" t="s">
        <v>208</v>
      </c>
      <c r="C55" s="63" t="s">
        <v>31</v>
      </c>
      <c r="D55" s="66">
        <v>4.2603741666666668</v>
      </c>
      <c r="E55" s="61">
        <v>4.4307891333333336</v>
      </c>
      <c r="F55" s="69" t="s">
        <v>31</v>
      </c>
      <c r="G55" s="66">
        <v>2.9042280699999998</v>
      </c>
      <c r="H55" s="69" t="s">
        <v>31</v>
      </c>
      <c r="I55" s="66">
        <v>1.5265610633333337</v>
      </c>
      <c r="J55" s="69" t="s">
        <v>31</v>
      </c>
      <c r="K55" s="66">
        <v>0</v>
      </c>
      <c r="L55" s="69" t="s">
        <v>31</v>
      </c>
      <c r="M55" s="66">
        <v>0</v>
      </c>
      <c r="N55" s="69" t="s">
        <v>31</v>
      </c>
      <c r="O55" s="66">
        <v>1.5265610633333337</v>
      </c>
      <c r="P55" s="69" t="s">
        <v>31</v>
      </c>
      <c r="Q55" s="61">
        <v>0</v>
      </c>
      <c r="R55" s="69" t="s">
        <v>31</v>
      </c>
      <c r="S55" s="92">
        <v>0</v>
      </c>
      <c r="T55" s="85"/>
    </row>
    <row r="56" spans="1:20" x14ac:dyDescent="0.25">
      <c r="A56" s="49" t="s">
        <v>209</v>
      </c>
      <c r="B56" s="55" t="s">
        <v>210</v>
      </c>
      <c r="C56" s="63" t="s">
        <v>31</v>
      </c>
      <c r="D56" s="66">
        <v>0</v>
      </c>
      <c r="E56" s="61">
        <v>0</v>
      </c>
      <c r="F56" s="69" t="s">
        <v>31</v>
      </c>
      <c r="G56" s="66">
        <v>0</v>
      </c>
      <c r="H56" s="69" t="s">
        <v>31</v>
      </c>
      <c r="I56" s="66">
        <v>0</v>
      </c>
      <c r="J56" s="69" t="s">
        <v>31</v>
      </c>
      <c r="K56" s="66">
        <v>0</v>
      </c>
      <c r="L56" s="69" t="s">
        <v>31</v>
      </c>
      <c r="M56" s="66">
        <v>0</v>
      </c>
      <c r="N56" s="69" t="s">
        <v>31</v>
      </c>
      <c r="O56" s="66">
        <v>0</v>
      </c>
      <c r="P56" s="69" t="s">
        <v>31</v>
      </c>
      <c r="Q56" s="61">
        <v>0</v>
      </c>
      <c r="R56" s="69" t="s">
        <v>31</v>
      </c>
      <c r="S56" s="92">
        <v>0</v>
      </c>
      <c r="T56" s="93"/>
    </row>
    <row r="57" spans="1:20" ht="22.5" x14ac:dyDescent="0.25">
      <c r="A57" s="49" t="s">
        <v>211</v>
      </c>
      <c r="B57" s="55" t="s">
        <v>294</v>
      </c>
      <c r="C57" s="63" t="s">
        <v>31</v>
      </c>
      <c r="D57" s="66">
        <v>4.8258333333333336</v>
      </c>
      <c r="E57" s="61">
        <v>4.8258333333333336</v>
      </c>
      <c r="F57" s="69" t="s">
        <v>31</v>
      </c>
      <c r="G57" s="66">
        <v>4.2102468899999996</v>
      </c>
      <c r="H57" s="69" t="s">
        <v>31</v>
      </c>
      <c r="I57" s="66">
        <v>0.61558644333333401</v>
      </c>
      <c r="J57" s="69" t="s">
        <v>31</v>
      </c>
      <c r="K57" s="66">
        <v>0</v>
      </c>
      <c r="L57" s="69" t="s">
        <v>31</v>
      </c>
      <c r="M57" s="66">
        <v>0</v>
      </c>
      <c r="N57" s="69" t="s">
        <v>31</v>
      </c>
      <c r="O57" s="66">
        <v>0.61558644333333401</v>
      </c>
      <c r="P57" s="69" t="s">
        <v>31</v>
      </c>
      <c r="Q57" s="61">
        <v>0</v>
      </c>
      <c r="R57" s="69"/>
      <c r="S57" s="92">
        <v>0</v>
      </c>
      <c r="T57" s="93"/>
    </row>
    <row r="58" spans="1:20" x14ac:dyDescent="0.25">
      <c r="A58" s="49" t="s">
        <v>213</v>
      </c>
      <c r="B58" s="55" t="s">
        <v>212</v>
      </c>
      <c r="C58" s="63" t="s">
        <v>31</v>
      </c>
      <c r="D58" s="66">
        <v>7.616833333333334</v>
      </c>
      <c r="E58" s="61">
        <v>7.9900581666666666</v>
      </c>
      <c r="F58" s="69" t="s">
        <v>31</v>
      </c>
      <c r="G58" s="66">
        <v>0</v>
      </c>
      <c r="H58" s="69" t="s">
        <v>31</v>
      </c>
      <c r="I58" s="66">
        <v>7.9900581666666666</v>
      </c>
      <c r="J58" s="69" t="s">
        <v>31</v>
      </c>
      <c r="K58" s="66">
        <v>0</v>
      </c>
      <c r="L58" s="69" t="s">
        <v>31</v>
      </c>
      <c r="M58" s="66">
        <v>0</v>
      </c>
      <c r="N58" s="69" t="s">
        <v>31</v>
      </c>
      <c r="O58" s="66">
        <v>7.9900581666666666</v>
      </c>
      <c r="P58" s="69" t="s">
        <v>31</v>
      </c>
      <c r="Q58" s="61">
        <v>0</v>
      </c>
      <c r="R58" s="69" t="s">
        <v>31</v>
      </c>
      <c r="S58" s="92">
        <v>0</v>
      </c>
      <c r="T58" s="93"/>
    </row>
    <row r="59" spans="1:20" ht="23.25" x14ac:dyDescent="0.25">
      <c r="A59" s="49" t="s">
        <v>215</v>
      </c>
      <c r="B59" s="55" t="s">
        <v>214</v>
      </c>
      <c r="C59" s="63" t="s">
        <v>31</v>
      </c>
      <c r="D59" s="66">
        <v>3.4902183333333334</v>
      </c>
      <c r="E59" s="61">
        <v>3.6298270666666665</v>
      </c>
      <c r="F59" s="69" t="s">
        <v>31</v>
      </c>
      <c r="G59" s="66">
        <v>0</v>
      </c>
      <c r="H59" s="69" t="s">
        <v>31</v>
      </c>
      <c r="I59" s="66">
        <v>3.6298270666666665</v>
      </c>
      <c r="J59" s="69" t="s">
        <v>31</v>
      </c>
      <c r="K59" s="66">
        <v>3.6298270666666665</v>
      </c>
      <c r="L59" s="69" t="s">
        <v>31</v>
      </c>
      <c r="M59" s="66">
        <v>2.6469661900000001</v>
      </c>
      <c r="N59" s="69" t="s">
        <v>31</v>
      </c>
      <c r="O59" s="66">
        <v>0.98286087666666644</v>
      </c>
      <c r="P59" s="69" t="s">
        <v>31</v>
      </c>
      <c r="Q59" s="61">
        <v>-0.98286087666666644</v>
      </c>
      <c r="R59" s="69" t="s">
        <v>31</v>
      </c>
      <c r="S59" s="92">
        <v>-0.27077347174262073</v>
      </c>
      <c r="T59" s="93" t="s">
        <v>367</v>
      </c>
    </row>
    <row r="60" spans="1:20" ht="22.5" x14ac:dyDescent="0.25">
      <c r="A60" s="49" t="s">
        <v>295</v>
      </c>
      <c r="B60" s="55" t="s">
        <v>343</v>
      </c>
      <c r="C60" s="63" t="s">
        <v>31</v>
      </c>
      <c r="D60" s="66">
        <v>10.352775000000001</v>
      </c>
      <c r="E60" s="61">
        <v>11.825303194458</v>
      </c>
      <c r="F60" s="69" t="s">
        <v>31</v>
      </c>
      <c r="G60" s="66">
        <v>0</v>
      </c>
      <c r="H60" s="69" t="s">
        <v>31</v>
      </c>
      <c r="I60" s="66">
        <v>11.825303194458</v>
      </c>
      <c r="J60" s="69" t="s">
        <v>31</v>
      </c>
      <c r="K60" s="66">
        <v>0</v>
      </c>
      <c r="L60" s="69" t="s">
        <v>31</v>
      </c>
      <c r="M60" s="66">
        <v>0</v>
      </c>
      <c r="N60" s="69" t="s">
        <v>31</v>
      </c>
      <c r="O60" s="66">
        <v>11.825303194458</v>
      </c>
      <c r="P60" s="69" t="s">
        <v>31</v>
      </c>
      <c r="Q60" s="61">
        <v>0</v>
      </c>
      <c r="R60" s="69" t="s">
        <v>31</v>
      </c>
      <c r="S60" s="92">
        <v>0</v>
      </c>
      <c r="T60" s="93"/>
    </row>
    <row r="61" spans="1:20" x14ac:dyDescent="0.25">
      <c r="A61" s="50" t="s">
        <v>339</v>
      </c>
      <c r="B61" s="53" t="s">
        <v>340</v>
      </c>
      <c r="C61" s="33" t="s">
        <v>31</v>
      </c>
      <c r="D61" s="45">
        <v>0.31617300000000004</v>
      </c>
      <c r="E61" s="45">
        <v>0.32881992000000004</v>
      </c>
      <c r="F61" s="14" t="s">
        <v>31</v>
      </c>
      <c r="G61" s="45">
        <v>0</v>
      </c>
      <c r="H61" s="14" t="s">
        <v>31</v>
      </c>
      <c r="I61" s="45">
        <v>0.32881992000000004</v>
      </c>
      <c r="J61" s="14" t="s">
        <v>31</v>
      </c>
      <c r="K61" s="45">
        <v>0.32881991999999999</v>
      </c>
      <c r="L61" s="14" t="s">
        <v>31</v>
      </c>
      <c r="M61" s="45">
        <v>0.46252892999999995</v>
      </c>
      <c r="N61" s="14" t="s">
        <v>31</v>
      </c>
      <c r="O61" s="45">
        <v>-0.13370900999999991</v>
      </c>
      <c r="P61" s="14" t="s">
        <v>31</v>
      </c>
      <c r="Q61" s="60">
        <v>0.13370900999999996</v>
      </c>
      <c r="R61" s="14" t="s">
        <v>31</v>
      </c>
      <c r="S61" s="91">
        <v>0.40663293756655611</v>
      </c>
      <c r="T61" s="93"/>
    </row>
    <row r="62" spans="1:20" x14ac:dyDescent="0.25">
      <c r="A62" s="49" t="s">
        <v>341</v>
      </c>
      <c r="B62" s="55" t="s">
        <v>342</v>
      </c>
      <c r="C62" s="63" t="s">
        <v>31</v>
      </c>
      <c r="D62" s="66">
        <v>0.31617300000000004</v>
      </c>
      <c r="E62" s="61">
        <v>0.32881992000000004</v>
      </c>
      <c r="F62" s="69" t="s">
        <v>31</v>
      </c>
      <c r="G62" s="66">
        <v>0</v>
      </c>
      <c r="H62" s="69" t="s">
        <v>31</v>
      </c>
      <c r="I62" s="66">
        <v>0.32881992000000004</v>
      </c>
      <c r="J62" s="69" t="s">
        <v>31</v>
      </c>
      <c r="K62" s="66">
        <v>0.32881991999999999</v>
      </c>
      <c r="L62" s="69" t="s">
        <v>31</v>
      </c>
      <c r="M62" s="66">
        <v>0.46252892999999995</v>
      </c>
      <c r="N62" s="69" t="s">
        <v>31</v>
      </c>
      <c r="O62" s="66">
        <v>-0.13370900999999991</v>
      </c>
      <c r="P62" s="69" t="s">
        <v>31</v>
      </c>
      <c r="Q62" s="61">
        <v>0.13370900999999996</v>
      </c>
      <c r="R62" s="69" t="s">
        <v>31</v>
      </c>
      <c r="S62" s="92">
        <v>0.40663293756655611</v>
      </c>
      <c r="T62" s="93" t="s">
        <v>368</v>
      </c>
    </row>
    <row r="63" spans="1:20" ht="21" x14ac:dyDescent="0.25">
      <c r="A63" s="49" t="s">
        <v>216</v>
      </c>
      <c r="B63" s="51" t="s">
        <v>217</v>
      </c>
      <c r="C63" s="33" t="s">
        <v>31</v>
      </c>
      <c r="D63" s="45">
        <v>0</v>
      </c>
      <c r="E63" s="45">
        <v>0</v>
      </c>
      <c r="F63" s="14" t="s">
        <v>31</v>
      </c>
      <c r="G63" s="45">
        <v>0</v>
      </c>
      <c r="H63" s="14" t="s">
        <v>31</v>
      </c>
      <c r="I63" s="45">
        <v>0</v>
      </c>
      <c r="J63" s="14" t="s">
        <v>31</v>
      </c>
      <c r="K63" s="45">
        <v>0</v>
      </c>
      <c r="L63" s="14" t="s">
        <v>31</v>
      </c>
      <c r="M63" s="45">
        <v>0</v>
      </c>
      <c r="N63" s="14" t="s">
        <v>31</v>
      </c>
      <c r="O63" s="45">
        <v>0</v>
      </c>
      <c r="P63" s="14" t="s">
        <v>31</v>
      </c>
      <c r="Q63" s="60">
        <v>0</v>
      </c>
      <c r="R63" s="14" t="s">
        <v>31</v>
      </c>
      <c r="S63" s="91">
        <v>0</v>
      </c>
      <c r="T63" s="93"/>
    </row>
    <row r="64" spans="1:20" ht="21" x14ac:dyDescent="0.25">
      <c r="A64" s="49" t="s">
        <v>41</v>
      </c>
      <c r="B64" s="51" t="s">
        <v>218</v>
      </c>
      <c r="C64" s="33" t="s">
        <v>31</v>
      </c>
      <c r="D64" s="45">
        <v>13.569166666666668</v>
      </c>
      <c r="E64" s="45">
        <v>14.537176037973335</v>
      </c>
      <c r="F64" s="14" t="s">
        <v>31</v>
      </c>
      <c r="G64" s="45">
        <v>10.380749569999999</v>
      </c>
      <c r="H64" s="14" t="s">
        <v>31</v>
      </c>
      <c r="I64" s="45">
        <v>4.1564264679733363</v>
      </c>
      <c r="J64" s="14" t="s">
        <v>31</v>
      </c>
      <c r="K64" s="45">
        <v>2.4563627046400001</v>
      </c>
      <c r="L64" s="14" t="s">
        <v>31</v>
      </c>
      <c r="M64" s="45">
        <v>2.83782325</v>
      </c>
      <c r="N64" s="14" t="s">
        <v>31</v>
      </c>
      <c r="O64" s="45">
        <v>1.3186032179733362</v>
      </c>
      <c r="P64" s="14" t="s">
        <v>31</v>
      </c>
      <c r="Q64" s="60">
        <v>0.38146054535999996</v>
      </c>
      <c r="R64" s="14" t="s">
        <v>31</v>
      </c>
      <c r="S64" s="91">
        <v>0.15529487751928153</v>
      </c>
      <c r="T64" s="93"/>
    </row>
    <row r="65" spans="1:20" ht="21" x14ac:dyDescent="0.25">
      <c r="A65" s="49" t="s">
        <v>42</v>
      </c>
      <c r="B65" s="58" t="s">
        <v>219</v>
      </c>
      <c r="C65" s="33" t="s">
        <v>31</v>
      </c>
      <c r="D65" s="45">
        <v>13.569166666666668</v>
      </c>
      <c r="E65" s="45">
        <v>14.537176037973335</v>
      </c>
      <c r="F65" s="14" t="s">
        <v>31</v>
      </c>
      <c r="G65" s="45">
        <v>10.380749569999999</v>
      </c>
      <c r="H65" s="14" t="s">
        <v>31</v>
      </c>
      <c r="I65" s="45">
        <v>4.1564264679733363</v>
      </c>
      <c r="J65" s="14" t="s">
        <v>31</v>
      </c>
      <c r="K65" s="45">
        <v>2.4563627046400001</v>
      </c>
      <c r="L65" s="14" t="s">
        <v>31</v>
      </c>
      <c r="M65" s="45">
        <v>2.83782325</v>
      </c>
      <c r="N65" s="14" t="s">
        <v>31</v>
      </c>
      <c r="O65" s="45">
        <v>1.3186032179733362</v>
      </c>
      <c r="P65" s="14" t="s">
        <v>31</v>
      </c>
      <c r="Q65" s="60">
        <v>0.38146054535999996</v>
      </c>
      <c r="R65" s="14" t="s">
        <v>31</v>
      </c>
      <c r="S65" s="91">
        <v>0.15529487751928153</v>
      </c>
      <c r="T65" s="93"/>
    </row>
    <row r="66" spans="1:20" ht="22.5" x14ac:dyDescent="0.25">
      <c r="A66" s="49" t="s">
        <v>146</v>
      </c>
      <c r="B66" s="59" t="s">
        <v>220</v>
      </c>
      <c r="C66" s="63" t="s">
        <v>31</v>
      </c>
      <c r="D66" s="66">
        <v>13.569166666666668</v>
      </c>
      <c r="E66" s="61">
        <v>14.537176037973335</v>
      </c>
      <c r="F66" s="69" t="s">
        <v>31</v>
      </c>
      <c r="G66" s="66">
        <v>10.380749569999999</v>
      </c>
      <c r="H66" s="69" t="s">
        <v>31</v>
      </c>
      <c r="I66" s="66">
        <v>4.1564264679733363</v>
      </c>
      <c r="J66" s="69" t="s">
        <v>31</v>
      </c>
      <c r="K66" s="66">
        <v>2.4563627046400001</v>
      </c>
      <c r="L66" s="69" t="s">
        <v>31</v>
      </c>
      <c r="M66" s="66">
        <v>2.83782325</v>
      </c>
      <c r="N66" s="69" t="s">
        <v>31</v>
      </c>
      <c r="O66" s="66">
        <v>1.3186032179733362</v>
      </c>
      <c r="P66" s="69" t="s">
        <v>31</v>
      </c>
      <c r="Q66" s="61">
        <v>0.38146054535999996</v>
      </c>
      <c r="R66" s="69" t="s">
        <v>31</v>
      </c>
      <c r="S66" s="92">
        <v>0.15529487751928153</v>
      </c>
      <c r="T66" s="85" t="s">
        <v>369</v>
      </c>
    </row>
    <row r="67" spans="1:20" ht="21" x14ac:dyDescent="0.25">
      <c r="A67" s="49" t="s">
        <v>43</v>
      </c>
      <c r="B67" s="58" t="s">
        <v>221</v>
      </c>
      <c r="C67" s="33" t="s">
        <v>31</v>
      </c>
      <c r="D67" s="45">
        <v>0</v>
      </c>
      <c r="E67" s="45">
        <v>0</v>
      </c>
      <c r="F67" s="14" t="s">
        <v>31</v>
      </c>
      <c r="G67" s="45">
        <v>0</v>
      </c>
      <c r="H67" s="14" t="s">
        <v>31</v>
      </c>
      <c r="I67" s="45">
        <v>0</v>
      </c>
      <c r="J67" s="14" t="s">
        <v>31</v>
      </c>
      <c r="K67" s="45">
        <v>0</v>
      </c>
      <c r="L67" s="14" t="s">
        <v>31</v>
      </c>
      <c r="M67" s="45">
        <v>0</v>
      </c>
      <c r="N67" s="14" t="s">
        <v>31</v>
      </c>
      <c r="O67" s="45">
        <v>0</v>
      </c>
      <c r="P67" s="14" t="s">
        <v>31</v>
      </c>
      <c r="Q67" s="60">
        <v>0</v>
      </c>
      <c r="R67" s="14" t="s">
        <v>31</v>
      </c>
      <c r="S67" s="91">
        <v>0</v>
      </c>
      <c r="T67" s="93"/>
    </row>
    <row r="68" spans="1:20" ht="21" x14ac:dyDescent="0.25">
      <c r="A68" s="49" t="s">
        <v>44</v>
      </c>
      <c r="B68" s="58" t="s">
        <v>222</v>
      </c>
      <c r="C68" s="33" t="s">
        <v>31</v>
      </c>
      <c r="D68" s="45">
        <v>0</v>
      </c>
      <c r="E68" s="45">
        <v>0</v>
      </c>
      <c r="F68" s="14" t="s">
        <v>31</v>
      </c>
      <c r="G68" s="45">
        <v>0</v>
      </c>
      <c r="H68" s="14" t="s">
        <v>31</v>
      </c>
      <c r="I68" s="45">
        <v>0</v>
      </c>
      <c r="J68" s="14" t="s">
        <v>31</v>
      </c>
      <c r="K68" s="45">
        <v>0</v>
      </c>
      <c r="L68" s="14" t="s">
        <v>31</v>
      </c>
      <c r="M68" s="45">
        <v>0</v>
      </c>
      <c r="N68" s="14" t="s">
        <v>31</v>
      </c>
      <c r="O68" s="45">
        <v>0</v>
      </c>
      <c r="P68" s="14" t="s">
        <v>31</v>
      </c>
      <c r="Q68" s="60">
        <v>0</v>
      </c>
      <c r="R68" s="14" t="s">
        <v>31</v>
      </c>
      <c r="S68" s="91">
        <v>0</v>
      </c>
      <c r="T68" s="93"/>
    </row>
    <row r="69" spans="1:20" ht="21" x14ac:dyDescent="0.25">
      <c r="A69" s="49" t="s">
        <v>45</v>
      </c>
      <c r="B69" s="58" t="s">
        <v>223</v>
      </c>
      <c r="C69" s="33" t="s">
        <v>31</v>
      </c>
      <c r="D69" s="45">
        <v>0</v>
      </c>
      <c r="E69" s="45">
        <v>0</v>
      </c>
      <c r="F69" s="14" t="s">
        <v>31</v>
      </c>
      <c r="G69" s="45">
        <v>0</v>
      </c>
      <c r="H69" s="14" t="s">
        <v>31</v>
      </c>
      <c r="I69" s="45">
        <v>0</v>
      </c>
      <c r="J69" s="14" t="s">
        <v>31</v>
      </c>
      <c r="K69" s="45">
        <v>0</v>
      </c>
      <c r="L69" s="14" t="s">
        <v>31</v>
      </c>
      <c r="M69" s="45">
        <v>0</v>
      </c>
      <c r="N69" s="14" t="s">
        <v>31</v>
      </c>
      <c r="O69" s="45">
        <v>0</v>
      </c>
      <c r="P69" s="14" t="s">
        <v>31</v>
      </c>
      <c r="Q69" s="60">
        <v>0</v>
      </c>
      <c r="R69" s="14" t="s">
        <v>31</v>
      </c>
      <c r="S69" s="91">
        <v>0</v>
      </c>
      <c r="T69" s="93"/>
    </row>
    <row r="70" spans="1:20" ht="21" x14ac:dyDescent="0.25">
      <c r="A70" s="49" t="s">
        <v>46</v>
      </c>
      <c r="B70" s="58" t="s">
        <v>224</v>
      </c>
      <c r="C70" s="33" t="s">
        <v>31</v>
      </c>
      <c r="D70" s="45">
        <v>0</v>
      </c>
      <c r="E70" s="45">
        <v>0</v>
      </c>
      <c r="F70" s="14" t="s">
        <v>31</v>
      </c>
      <c r="G70" s="45">
        <v>0</v>
      </c>
      <c r="H70" s="14" t="s">
        <v>31</v>
      </c>
      <c r="I70" s="45">
        <v>0</v>
      </c>
      <c r="J70" s="14" t="s">
        <v>31</v>
      </c>
      <c r="K70" s="45">
        <v>0</v>
      </c>
      <c r="L70" s="14" t="s">
        <v>31</v>
      </c>
      <c r="M70" s="45">
        <v>0</v>
      </c>
      <c r="N70" s="14" t="s">
        <v>31</v>
      </c>
      <c r="O70" s="45">
        <v>0</v>
      </c>
      <c r="P70" s="14" t="s">
        <v>31</v>
      </c>
      <c r="Q70" s="60">
        <v>0</v>
      </c>
      <c r="R70" s="14" t="s">
        <v>31</v>
      </c>
      <c r="S70" s="91">
        <v>0</v>
      </c>
      <c r="T70" s="93"/>
    </row>
    <row r="71" spans="1:20" x14ac:dyDescent="0.25">
      <c r="A71" s="49" t="s">
        <v>225</v>
      </c>
      <c r="B71" s="59" t="s">
        <v>226</v>
      </c>
      <c r="C71" s="63" t="s">
        <v>31</v>
      </c>
      <c r="D71" s="66">
        <v>0</v>
      </c>
      <c r="E71" s="60">
        <v>0</v>
      </c>
      <c r="F71" s="69" t="s">
        <v>31</v>
      </c>
      <c r="G71" s="66">
        <v>0</v>
      </c>
      <c r="H71" s="69" t="s">
        <v>31</v>
      </c>
      <c r="I71" s="66">
        <v>0</v>
      </c>
      <c r="J71" s="69" t="s">
        <v>31</v>
      </c>
      <c r="K71" s="66">
        <v>0</v>
      </c>
      <c r="L71" s="69" t="s">
        <v>31</v>
      </c>
      <c r="M71" s="66">
        <v>0</v>
      </c>
      <c r="N71" s="69" t="s">
        <v>31</v>
      </c>
      <c r="O71" s="66">
        <v>0</v>
      </c>
      <c r="P71" s="69" t="s">
        <v>31</v>
      </c>
      <c r="Q71" s="61">
        <v>0</v>
      </c>
      <c r="R71" s="69" t="s">
        <v>31</v>
      </c>
      <c r="S71" s="92">
        <v>0</v>
      </c>
      <c r="T71" s="93"/>
    </row>
    <row r="72" spans="1:20" ht="21" x14ac:dyDescent="0.25">
      <c r="A72" s="49" t="s">
        <v>47</v>
      </c>
      <c r="B72" s="58" t="s">
        <v>227</v>
      </c>
      <c r="C72" s="33" t="s">
        <v>31</v>
      </c>
      <c r="D72" s="45">
        <v>0</v>
      </c>
      <c r="E72" s="45">
        <v>0</v>
      </c>
      <c r="F72" s="14" t="s">
        <v>31</v>
      </c>
      <c r="G72" s="45">
        <v>0</v>
      </c>
      <c r="H72" s="14" t="s">
        <v>31</v>
      </c>
      <c r="I72" s="45">
        <v>0</v>
      </c>
      <c r="J72" s="14" t="s">
        <v>31</v>
      </c>
      <c r="K72" s="45">
        <v>0</v>
      </c>
      <c r="L72" s="14" t="s">
        <v>31</v>
      </c>
      <c r="M72" s="45">
        <v>0</v>
      </c>
      <c r="N72" s="14" t="s">
        <v>31</v>
      </c>
      <c r="O72" s="45">
        <v>0</v>
      </c>
      <c r="P72" s="14" t="s">
        <v>31</v>
      </c>
      <c r="Q72" s="60">
        <v>0</v>
      </c>
      <c r="R72" s="14" t="s">
        <v>31</v>
      </c>
      <c r="S72" s="91">
        <v>0</v>
      </c>
      <c r="T72" s="93"/>
    </row>
    <row r="73" spans="1:20" ht="21" x14ac:dyDescent="0.25">
      <c r="A73" s="49" t="s">
        <v>48</v>
      </c>
      <c r="B73" s="58" t="s">
        <v>228</v>
      </c>
      <c r="C73" s="33" t="s">
        <v>31</v>
      </c>
      <c r="D73" s="45">
        <v>0</v>
      </c>
      <c r="E73" s="45">
        <v>0</v>
      </c>
      <c r="F73" s="14" t="s">
        <v>31</v>
      </c>
      <c r="G73" s="45">
        <v>0</v>
      </c>
      <c r="H73" s="14" t="s">
        <v>31</v>
      </c>
      <c r="I73" s="45">
        <v>0</v>
      </c>
      <c r="J73" s="14" t="s">
        <v>31</v>
      </c>
      <c r="K73" s="45">
        <v>0</v>
      </c>
      <c r="L73" s="14" t="s">
        <v>31</v>
      </c>
      <c r="M73" s="45">
        <v>0</v>
      </c>
      <c r="N73" s="14" t="s">
        <v>31</v>
      </c>
      <c r="O73" s="45">
        <v>0</v>
      </c>
      <c r="P73" s="14" t="s">
        <v>31</v>
      </c>
      <c r="Q73" s="60">
        <v>0</v>
      </c>
      <c r="R73" s="14" t="s">
        <v>31</v>
      </c>
      <c r="S73" s="91">
        <v>0</v>
      </c>
      <c r="T73" s="93"/>
    </row>
    <row r="74" spans="1:20" ht="31.5" x14ac:dyDescent="0.25">
      <c r="A74" s="49" t="s">
        <v>229</v>
      </c>
      <c r="B74" s="58" t="s">
        <v>230</v>
      </c>
      <c r="C74" s="33" t="s">
        <v>31</v>
      </c>
      <c r="D74" s="45">
        <v>0</v>
      </c>
      <c r="E74" s="45">
        <v>0</v>
      </c>
      <c r="F74" s="14" t="s">
        <v>31</v>
      </c>
      <c r="G74" s="45">
        <v>0</v>
      </c>
      <c r="H74" s="14" t="s">
        <v>31</v>
      </c>
      <c r="I74" s="45">
        <v>0</v>
      </c>
      <c r="J74" s="14" t="s">
        <v>31</v>
      </c>
      <c r="K74" s="45">
        <v>0</v>
      </c>
      <c r="L74" s="14" t="s">
        <v>31</v>
      </c>
      <c r="M74" s="45">
        <v>0</v>
      </c>
      <c r="N74" s="14" t="s">
        <v>31</v>
      </c>
      <c r="O74" s="45">
        <v>0</v>
      </c>
      <c r="P74" s="14" t="s">
        <v>31</v>
      </c>
      <c r="Q74" s="60">
        <v>0</v>
      </c>
      <c r="R74" s="14" t="s">
        <v>31</v>
      </c>
      <c r="S74" s="91">
        <v>0</v>
      </c>
      <c r="T74" s="93"/>
    </row>
    <row r="75" spans="1:20" ht="21" x14ac:dyDescent="0.25">
      <c r="A75" s="49" t="s">
        <v>49</v>
      </c>
      <c r="B75" s="51" t="s">
        <v>50</v>
      </c>
      <c r="C75" s="33" t="s">
        <v>31</v>
      </c>
      <c r="D75" s="45">
        <v>0</v>
      </c>
      <c r="E75" s="45">
        <v>0</v>
      </c>
      <c r="F75" s="14" t="s">
        <v>31</v>
      </c>
      <c r="G75" s="45">
        <v>0</v>
      </c>
      <c r="H75" s="14" t="s">
        <v>31</v>
      </c>
      <c r="I75" s="45">
        <v>0</v>
      </c>
      <c r="J75" s="14" t="s">
        <v>31</v>
      </c>
      <c r="K75" s="45">
        <v>0</v>
      </c>
      <c r="L75" s="14" t="s">
        <v>31</v>
      </c>
      <c r="M75" s="45">
        <v>0</v>
      </c>
      <c r="N75" s="14" t="s">
        <v>31</v>
      </c>
      <c r="O75" s="45">
        <v>0</v>
      </c>
      <c r="P75" s="14" t="s">
        <v>31</v>
      </c>
      <c r="Q75" s="60">
        <v>0</v>
      </c>
      <c r="R75" s="14" t="s">
        <v>31</v>
      </c>
      <c r="S75" s="91">
        <v>0</v>
      </c>
      <c r="T75" s="93"/>
    </row>
    <row r="76" spans="1:20" ht="31.5" x14ac:dyDescent="0.25">
      <c r="A76" s="49" t="s">
        <v>51</v>
      </c>
      <c r="B76" s="51" t="s">
        <v>231</v>
      </c>
      <c r="C76" s="33" t="s">
        <v>31</v>
      </c>
      <c r="D76" s="45">
        <v>0</v>
      </c>
      <c r="E76" s="45">
        <v>0</v>
      </c>
      <c r="F76" s="14" t="s">
        <v>31</v>
      </c>
      <c r="G76" s="45">
        <v>0</v>
      </c>
      <c r="H76" s="14" t="s">
        <v>31</v>
      </c>
      <c r="I76" s="45">
        <v>0</v>
      </c>
      <c r="J76" s="14" t="s">
        <v>31</v>
      </c>
      <c r="K76" s="45">
        <v>0</v>
      </c>
      <c r="L76" s="14" t="s">
        <v>31</v>
      </c>
      <c r="M76" s="45">
        <v>0</v>
      </c>
      <c r="N76" s="14" t="s">
        <v>31</v>
      </c>
      <c r="O76" s="45">
        <v>0</v>
      </c>
      <c r="P76" s="14" t="s">
        <v>31</v>
      </c>
      <c r="Q76" s="60">
        <v>0</v>
      </c>
      <c r="R76" s="14" t="s">
        <v>31</v>
      </c>
      <c r="S76" s="91">
        <v>0</v>
      </c>
      <c r="T76" s="93"/>
    </row>
    <row r="77" spans="1:20" ht="21" x14ac:dyDescent="0.25">
      <c r="A77" s="49" t="s">
        <v>52</v>
      </c>
      <c r="B77" s="51" t="s">
        <v>232</v>
      </c>
      <c r="C77" s="33" t="s">
        <v>31</v>
      </c>
      <c r="D77" s="45">
        <v>3.3901599999999998</v>
      </c>
      <c r="E77" s="45">
        <v>3.6667970559999996</v>
      </c>
      <c r="F77" s="14" t="s">
        <v>31</v>
      </c>
      <c r="G77" s="45">
        <v>2.7162455200000002</v>
      </c>
      <c r="H77" s="14" t="s">
        <v>31</v>
      </c>
      <c r="I77" s="45">
        <v>0.95055153599999942</v>
      </c>
      <c r="J77" s="14" t="s">
        <v>31</v>
      </c>
      <c r="K77" s="45">
        <v>0</v>
      </c>
      <c r="L77" s="14" t="s">
        <v>31</v>
      </c>
      <c r="M77" s="45">
        <v>0</v>
      </c>
      <c r="N77" s="14" t="s">
        <v>31</v>
      </c>
      <c r="O77" s="45">
        <v>0.95055153599999942</v>
      </c>
      <c r="P77" s="14" t="s">
        <v>31</v>
      </c>
      <c r="Q77" s="60">
        <v>0</v>
      </c>
      <c r="R77" s="14" t="s">
        <v>31</v>
      </c>
      <c r="S77" s="91">
        <v>0</v>
      </c>
      <c r="T77" s="93"/>
    </row>
    <row r="78" spans="1:20" ht="22.5" x14ac:dyDescent="0.25">
      <c r="A78" s="49" t="s">
        <v>147</v>
      </c>
      <c r="B78" s="57" t="s">
        <v>233</v>
      </c>
      <c r="C78" s="63" t="s">
        <v>31</v>
      </c>
      <c r="D78" s="66">
        <v>3.3901599999999998</v>
      </c>
      <c r="E78" s="61">
        <v>3.6667970559999996</v>
      </c>
      <c r="F78" s="69" t="s">
        <v>31</v>
      </c>
      <c r="G78" s="66">
        <v>2.7162455200000002</v>
      </c>
      <c r="H78" s="69" t="s">
        <v>31</v>
      </c>
      <c r="I78" s="66">
        <v>0.95055153599999942</v>
      </c>
      <c r="J78" s="69" t="s">
        <v>31</v>
      </c>
      <c r="K78" s="45">
        <v>0</v>
      </c>
      <c r="L78" s="69" t="s">
        <v>31</v>
      </c>
      <c r="M78" s="45">
        <v>0</v>
      </c>
      <c r="N78" s="69" t="s">
        <v>31</v>
      </c>
      <c r="O78" s="66">
        <v>0.95055153599999942</v>
      </c>
      <c r="P78" s="69" t="s">
        <v>31</v>
      </c>
      <c r="Q78" s="60">
        <v>0</v>
      </c>
      <c r="R78" s="69" t="s">
        <v>31</v>
      </c>
      <c r="S78" s="92">
        <v>0</v>
      </c>
      <c r="T78" s="93"/>
    </row>
    <row r="79" spans="1:20" ht="21" x14ac:dyDescent="0.25">
      <c r="A79" s="49" t="s">
        <v>53</v>
      </c>
      <c r="B79" s="51" t="s">
        <v>234</v>
      </c>
      <c r="C79" s="33" t="s">
        <v>31</v>
      </c>
      <c r="D79" s="45">
        <v>0</v>
      </c>
      <c r="E79" s="45">
        <v>0</v>
      </c>
      <c r="F79" s="14" t="s">
        <v>31</v>
      </c>
      <c r="G79" s="45">
        <v>0</v>
      </c>
      <c r="H79" s="14" t="s">
        <v>31</v>
      </c>
      <c r="I79" s="45">
        <v>0</v>
      </c>
      <c r="J79" s="14" t="s">
        <v>31</v>
      </c>
      <c r="K79" s="45">
        <v>0</v>
      </c>
      <c r="L79" s="14" t="s">
        <v>31</v>
      </c>
      <c r="M79" s="45">
        <v>0</v>
      </c>
      <c r="N79" s="14" t="s">
        <v>31</v>
      </c>
      <c r="O79" s="45">
        <v>0</v>
      </c>
      <c r="P79" s="14" t="s">
        <v>31</v>
      </c>
      <c r="Q79" s="60">
        <v>0</v>
      </c>
      <c r="R79" s="14" t="s">
        <v>31</v>
      </c>
      <c r="S79" s="91">
        <v>0</v>
      </c>
      <c r="T79" s="93"/>
    </row>
    <row r="80" spans="1:20" x14ac:dyDescent="0.25">
      <c r="A80" s="49" t="s">
        <v>54</v>
      </c>
      <c r="B80" s="51" t="s">
        <v>235</v>
      </c>
      <c r="C80" s="33" t="s">
        <v>31</v>
      </c>
      <c r="D80" s="45">
        <v>103.86050459999998</v>
      </c>
      <c r="E80" s="60">
        <v>110.20731842665215</v>
      </c>
      <c r="F80" s="14" t="s">
        <v>31</v>
      </c>
      <c r="G80" s="60">
        <v>35.10621776</v>
      </c>
      <c r="H80" s="14" t="s">
        <v>31</v>
      </c>
      <c r="I80" s="45">
        <v>75.101100666652144</v>
      </c>
      <c r="J80" s="14" t="s">
        <v>31</v>
      </c>
      <c r="K80" s="45">
        <v>22.039472000000004</v>
      </c>
      <c r="L80" s="14" t="s">
        <v>31</v>
      </c>
      <c r="M80" s="45">
        <v>26.263806240000001</v>
      </c>
      <c r="N80" s="14" t="s">
        <v>31</v>
      </c>
      <c r="O80" s="45">
        <v>48.837294426652143</v>
      </c>
      <c r="P80" s="14" t="s">
        <v>31</v>
      </c>
      <c r="Q80" s="60">
        <v>4.2243342399999975</v>
      </c>
      <c r="R80" s="14" t="s">
        <v>31</v>
      </c>
      <c r="S80" s="91">
        <v>0.19167129956652304</v>
      </c>
      <c r="T80" s="93"/>
    </row>
    <row r="81" spans="1:20" ht="33.75" x14ac:dyDescent="0.25">
      <c r="A81" s="49" t="s">
        <v>236</v>
      </c>
      <c r="B81" s="57" t="s">
        <v>237</v>
      </c>
      <c r="C81" s="63" t="s">
        <v>31</v>
      </c>
      <c r="D81" s="94">
        <v>16.615833333333335</v>
      </c>
      <c r="E81" s="61">
        <v>17.280466666666669</v>
      </c>
      <c r="F81" s="69" t="s">
        <v>31</v>
      </c>
      <c r="G81" s="66">
        <v>7.3730781199999997</v>
      </c>
      <c r="H81" s="69" t="s">
        <v>31</v>
      </c>
      <c r="I81" s="66">
        <v>9.9073885466666702</v>
      </c>
      <c r="J81" s="69" t="s">
        <v>31</v>
      </c>
      <c r="K81" s="66">
        <v>0</v>
      </c>
      <c r="L81" s="69" t="s">
        <v>31</v>
      </c>
      <c r="M81" s="66">
        <v>0</v>
      </c>
      <c r="N81" s="69" t="s">
        <v>31</v>
      </c>
      <c r="O81" s="66">
        <v>9.9073885466666702</v>
      </c>
      <c r="P81" s="69" t="s">
        <v>31</v>
      </c>
      <c r="Q81" s="61">
        <v>0</v>
      </c>
      <c r="R81" s="69" t="s">
        <v>31</v>
      </c>
      <c r="S81" s="92">
        <v>0</v>
      </c>
      <c r="T81" s="85"/>
    </row>
    <row r="82" spans="1:20" x14ac:dyDescent="0.25">
      <c r="A82" s="49" t="s">
        <v>238</v>
      </c>
      <c r="B82" s="57" t="s">
        <v>239</v>
      </c>
      <c r="C82" s="63" t="s">
        <v>31</v>
      </c>
      <c r="D82" s="94">
        <v>0.17833333333333334</v>
      </c>
      <c r="E82" s="61">
        <v>0.18546666666666667</v>
      </c>
      <c r="F82" s="69" t="s">
        <v>31</v>
      </c>
      <c r="G82" s="66">
        <v>0.22091665999999999</v>
      </c>
      <c r="H82" s="69" t="s">
        <v>31</v>
      </c>
      <c r="I82" s="66">
        <v>-3.5449993333333318E-2</v>
      </c>
      <c r="J82" s="69" t="s">
        <v>31</v>
      </c>
      <c r="K82" s="66">
        <v>0</v>
      </c>
      <c r="L82" s="69" t="s">
        <v>31</v>
      </c>
      <c r="M82" s="66">
        <v>0</v>
      </c>
      <c r="N82" s="69" t="s">
        <v>31</v>
      </c>
      <c r="O82" s="66">
        <v>-3.5449993333333318E-2</v>
      </c>
      <c r="P82" s="69" t="s">
        <v>31</v>
      </c>
      <c r="Q82" s="61">
        <v>0</v>
      </c>
      <c r="R82" s="69" t="s">
        <v>31</v>
      </c>
      <c r="S82" s="92">
        <v>0</v>
      </c>
      <c r="T82" s="85"/>
    </row>
    <row r="83" spans="1:20" x14ac:dyDescent="0.25">
      <c r="A83" s="49" t="s">
        <v>240</v>
      </c>
      <c r="B83" s="57" t="s">
        <v>241</v>
      </c>
      <c r="C83" s="63" t="s">
        <v>31</v>
      </c>
      <c r="D83" s="94">
        <v>1.5575000000000001</v>
      </c>
      <c r="E83" s="61">
        <v>1.6198000000000001</v>
      </c>
      <c r="F83" s="69" t="s">
        <v>31</v>
      </c>
      <c r="G83" s="66">
        <v>0</v>
      </c>
      <c r="H83" s="69" t="s">
        <v>31</v>
      </c>
      <c r="I83" s="66">
        <v>1.6198000000000001</v>
      </c>
      <c r="J83" s="69" t="s">
        <v>31</v>
      </c>
      <c r="K83" s="66">
        <v>0</v>
      </c>
      <c r="L83" s="69" t="s">
        <v>31</v>
      </c>
      <c r="M83" s="66">
        <v>0</v>
      </c>
      <c r="N83" s="69" t="s">
        <v>31</v>
      </c>
      <c r="O83" s="66">
        <v>1.6198000000000001</v>
      </c>
      <c r="P83" s="69" t="s">
        <v>31</v>
      </c>
      <c r="Q83" s="61">
        <v>0</v>
      </c>
      <c r="R83" s="69" t="s">
        <v>31</v>
      </c>
      <c r="S83" s="92">
        <v>0</v>
      </c>
      <c r="T83" s="85"/>
    </row>
    <row r="84" spans="1:20" x14ac:dyDescent="0.25">
      <c r="A84" s="49" t="s">
        <v>242</v>
      </c>
      <c r="B84" s="57" t="s">
        <v>241</v>
      </c>
      <c r="C84" s="63" t="s">
        <v>31</v>
      </c>
      <c r="D84" s="94">
        <v>3.916666666666667</v>
      </c>
      <c r="E84" s="61">
        <v>3.916666666666667</v>
      </c>
      <c r="F84" s="69" t="s">
        <v>31</v>
      </c>
      <c r="G84" s="66">
        <v>3.9166666700000001</v>
      </c>
      <c r="H84" s="69" t="s">
        <v>31</v>
      </c>
      <c r="I84" s="66">
        <v>-3.3333331650453601E-9</v>
      </c>
      <c r="J84" s="69" t="s">
        <v>31</v>
      </c>
      <c r="K84" s="66">
        <v>0</v>
      </c>
      <c r="L84" s="69" t="s">
        <v>31</v>
      </c>
      <c r="M84" s="66">
        <v>0</v>
      </c>
      <c r="N84" s="69" t="s">
        <v>31</v>
      </c>
      <c r="O84" s="66">
        <v>-3.3333331650453601E-9</v>
      </c>
      <c r="P84" s="69" t="s">
        <v>31</v>
      </c>
      <c r="Q84" s="61">
        <v>0</v>
      </c>
      <c r="R84" s="69" t="s">
        <v>31</v>
      </c>
      <c r="S84" s="92">
        <v>0</v>
      </c>
      <c r="T84" s="85"/>
    </row>
    <row r="85" spans="1:20" ht="33.75" x14ac:dyDescent="0.25">
      <c r="A85" s="49" t="s">
        <v>243</v>
      </c>
      <c r="B85" s="57" t="s">
        <v>296</v>
      </c>
      <c r="C85" s="63" t="s">
        <v>31</v>
      </c>
      <c r="D85" s="94">
        <v>0</v>
      </c>
      <c r="E85" s="61">
        <v>0</v>
      </c>
      <c r="F85" s="69" t="s">
        <v>31</v>
      </c>
      <c r="G85" s="66">
        <v>0</v>
      </c>
      <c r="H85" s="69" t="s">
        <v>31</v>
      </c>
      <c r="I85" s="66">
        <v>0</v>
      </c>
      <c r="J85" s="69" t="s">
        <v>31</v>
      </c>
      <c r="K85" s="66">
        <v>0</v>
      </c>
      <c r="L85" s="69" t="s">
        <v>31</v>
      </c>
      <c r="M85" s="66">
        <v>0</v>
      </c>
      <c r="N85" s="69" t="s">
        <v>31</v>
      </c>
      <c r="O85" s="66">
        <v>0</v>
      </c>
      <c r="P85" s="69" t="s">
        <v>31</v>
      </c>
      <c r="Q85" s="61">
        <v>0</v>
      </c>
      <c r="R85" s="69" t="s">
        <v>31</v>
      </c>
      <c r="S85" s="92">
        <v>0</v>
      </c>
      <c r="T85" s="85"/>
    </row>
    <row r="86" spans="1:20" ht="33.75" x14ac:dyDescent="0.25">
      <c r="A86" s="49" t="s">
        <v>245</v>
      </c>
      <c r="B86" s="57" t="s">
        <v>244</v>
      </c>
      <c r="C86" s="63" t="s">
        <v>31</v>
      </c>
      <c r="D86" s="94">
        <v>0</v>
      </c>
      <c r="E86" s="61">
        <v>0</v>
      </c>
      <c r="F86" s="69" t="s">
        <v>31</v>
      </c>
      <c r="G86" s="66">
        <v>0</v>
      </c>
      <c r="H86" s="69" t="s">
        <v>31</v>
      </c>
      <c r="I86" s="66">
        <v>0</v>
      </c>
      <c r="J86" s="69" t="s">
        <v>31</v>
      </c>
      <c r="K86" s="66">
        <v>0</v>
      </c>
      <c r="L86" s="69" t="s">
        <v>31</v>
      </c>
      <c r="M86" s="66">
        <v>0</v>
      </c>
      <c r="N86" s="69" t="s">
        <v>31</v>
      </c>
      <c r="O86" s="66">
        <v>0</v>
      </c>
      <c r="P86" s="69" t="s">
        <v>31</v>
      </c>
      <c r="Q86" s="61">
        <v>0</v>
      </c>
      <c r="R86" s="69" t="s">
        <v>31</v>
      </c>
      <c r="S86" s="92">
        <v>0</v>
      </c>
      <c r="T86" s="85"/>
    </row>
    <row r="87" spans="1:20" ht="33.75" x14ac:dyDescent="0.25">
      <c r="A87" s="49" t="s">
        <v>247</v>
      </c>
      <c r="B87" s="57" t="s">
        <v>297</v>
      </c>
      <c r="C87" s="63" t="s">
        <v>31</v>
      </c>
      <c r="D87" s="94">
        <v>0</v>
      </c>
      <c r="E87" s="61">
        <v>0</v>
      </c>
      <c r="F87" s="69" t="s">
        <v>31</v>
      </c>
      <c r="G87" s="66">
        <v>0</v>
      </c>
      <c r="H87" s="69" t="s">
        <v>31</v>
      </c>
      <c r="I87" s="66">
        <v>0</v>
      </c>
      <c r="J87" s="69" t="s">
        <v>31</v>
      </c>
      <c r="K87" s="66">
        <v>0</v>
      </c>
      <c r="L87" s="69" t="s">
        <v>31</v>
      </c>
      <c r="M87" s="66">
        <v>0</v>
      </c>
      <c r="N87" s="69" t="s">
        <v>31</v>
      </c>
      <c r="O87" s="66">
        <v>0</v>
      </c>
      <c r="P87" s="69" t="s">
        <v>31</v>
      </c>
      <c r="Q87" s="61">
        <v>0</v>
      </c>
      <c r="R87" s="69" t="s">
        <v>31</v>
      </c>
      <c r="S87" s="92">
        <v>0</v>
      </c>
      <c r="T87" s="85"/>
    </row>
    <row r="88" spans="1:20" x14ac:dyDescent="0.25">
      <c r="A88" s="49" t="s">
        <v>249</v>
      </c>
      <c r="B88" s="57" t="s">
        <v>298</v>
      </c>
      <c r="C88" s="63" t="s">
        <v>31</v>
      </c>
      <c r="D88" s="94">
        <v>1.4483333333333335</v>
      </c>
      <c r="E88" s="61">
        <v>1.4483333333333335</v>
      </c>
      <c r="F88" s="69" t="s">
        <v>31</v>
      </c>
      <c r="G88" s="66">
        <v>1.7916666699999999</v>
      </c>
      <c r="H88" s="69" t="s">
        <v>31</v>
      </c>
      <c r="I88" s="66">
        <v>-0.34333333666666643</v>
      </c>
      <c r="J88" s="69" t="s">
        <v>31</v>
      </c>
      <c r="K88" s="66">
        <v>0</v>
      </c>
      <c r="L88" s="69" t="s">
        <v>31</v>
      </c>
      <c r="M88" s="66">
        <v>0</v>
      </c>
      <c r="N88" s="69" t="s">
        <v>31</v>
      </c>
      <c r="O88" s="66">
        <v>-0.34333333666666643</v>
      </c>
      <c r="P88" s="69" t="s">
        <v>31</v>
      </c>
      <c r="Q88" s="61">
        <v>0</v>
      </c>
      <c r="R88" s="69" t="s">
        <v>31</v>
      </c>
      <c r="S88" s="92">
        <v>0</v>
      </c>
      <c r="T88" s="85"/>
    </row>
    <row r="89" spans="1:20" x14ac:dyDescent="0.25">
      <c r="A89" s="49" t="s">
        <v>250</v>
      </c>
      <c r="B89" s="57" t="s">
        <v>299</v>
      </c>
      <c r="C89" s="63" t="s">
        <v>31</v>
      </c>
      <c r="D89" s="94">
        <v>0</v>
      </c>
      <c r="E89" s="61">
        <v>0</v>
      </c>
      <c r="F89" s="69" t="s">
        <v>31</v>
      </c>
      <c r="G89" s="66">
        <v>0</v>
      </c>
      <c r="H89" s="69" t="s">
        <v>31</v>
      </c>
      <c r="I89" s="66">
        <v>0</v>
      </c>
      <c r="J89" s="69" t="s">
        <v>31</v>
      </c>
      <c r="K89" s="66">
        <v>0</v>
      </c>
      <c r="L89" s="69" t="s">
        <v>31</v>
      </c>
      <c r="M89" s="66">
        <v>0</v>
      </c>
      <c r="N89" s="69" t="s">
        <v>31</v>
      </c>
      <c r="O89" s="66">
        <v>0</v>
      </c>
      <c r="P89" s="69" t="s">
        <v>31</v>
      </c>
      <c r="Q89" s="61">
        <v>0</v>
      </c>
      <c r="R89" s="69" t="s">
        <v>31</v>
      </c>
      <c r="S89" s="92">
        <v>0</v>
      </c>
      <c r="T89" s="85"/>
    </row>
    <row r="90" spans="1:20" ht="22.5" x14ac:dyDescent="0.25">
      <c r="A90" s="49" t="s">
        <v>252</v>
      </c>
      <c r="B90" s="57" t="s">
        <v>300</v>
      </c>
      <c r="C90" s="63" t="s">
        <v>31</v>
      </c>
      <c r="D90" s="94">
        <v>0</v>
      </c>
      <c r="E90" s="61">
        <v>0</v>
      </c>
      <c r="F90" s="69" t="s">
        <v>31</v>
      </c>
      <c r="G90" s="66">
        <v>0</v>
      </c>
      <c r="H90" s="69" t="s">
        <v>31</v>
      </c>
      <c r="I90" s="66">
        <v>0</v>
      </c>
      <c r="J90" s="69" t="s">
        <v>31</v>
      </c>
      <c r="K90" s="66">
        <v>0</v>
      </c>
      <c r="L90" s="69" t="s">
        <v>31</v>
      </c>
      <c r="M90" s="66">
        <v>0</v>
      </c>
      <c r="N90" s="69" t="s">
        <v>31</v>
      </c>
      <c r="O90" s="66">
        <v>0</v>
      </c>
      <c r="P90" s="69" t="s">
        <v>31</v>
      </c>
      <c r="Q90" s="61">
        <v>0</v>
      </c>
      <c r="R90" s="69" t="s">
        <v>31</v>
      </c>
      <c r="S90" s="92">
        <v>0</v>
      </c>
      <c r="T90" s="85"/>
    </row>
    <row r="91" spans="1:20" ht="22.5" x14ac:dyDescent="0.25">
      <c r="A91" s="49" t="s">
        <v>254</v>
      </c>
      <c r="B91" s="57" t="s">
        <v>301</v>
      </c>
      <c r="C91" s="63" t="s">
        <v>31</v>
      </c>
      <c r="D91" s="94">
        <v>0</v>
      </c>
      <c r="E91" s="61">
        <v>0</v>
      </c>
      <c r="F91" s="69" t="s">
        <v>31</v>
      </c>
      <c r="G91" s="66">
        <v>0</v>
      </c>
      <c r="H91" s="69" t="s">
        <v>31</v>
      </c>
      <c r="I91" s="66">
        <v>0</v>
      </c>
      <c r="J91" s="69" t="s">
        <v>31</v>
      </c>
      <c r="K91" s="66">
        <v>0</v>
      </c>
      <c r="L91" s="69" t="s">
        <v>31</v>
      </c>
      <c r="M91" s="66">
        <v>0</v>
      </c>
      <c r="N91" s="69" t="s">
        <v>31</v>
      </c>
      <c r="O91" s="66">
        <v>0</v>
      </c>
      <c r="P91" s="69" t="s">
        <v>31</v>
      </c>
      <c r="Q91" s="61">
        <v>0</v>
      </c>
      <c r="R91" s="69" t="s">
        <v>31</v>
      </c>
      <c r="S91" s="92">
        <v>0</v>
      </c>
      <c r="T91" s="85"/>
    </row>
    <row r="92" spans="1:20" ht="22.5" x14ac:dyDescent="0.25">
      <c r="A92" s="49" t="s">
        <v>302</v>
      </c>
      <c r="B92" s="57" t="s">
        <v>303</v>
      </c>
      <c r="C92" s="63" t="s">
        <v>31</v>
      </c>
      <c r="D92" s="94">
        <v>0</v>
      </c>
      <c r="E92" s="61">
        <v>0</v>
      </c>
      <c r="F92" s="69" t="s">
        <v>31</v>
      </c>
      <c r="G92" s="66">
        <v>0</v>
      </c>
      <c r="H92" s="69" t="s">
        <v>31</v>
      </c>
      <c r="I92" s="66">
        <v>0</v>
      </c>
      <c r="J92" s="69" t="s">
        <v>31</v>
      </c>
      <c r="K92" s="66">
        <v>0</v>
      </c>
      <c r="L92" s="69" t="s">
        <v>31</v>
      </c>
      <c r="M92" s="66">
        <v>0</v>
      </c>
      <c r="N92" s="69" t="s">
        <v>31</v>
      </c>
      <c r="O92" s="66">
        <v>0</v>
      </c>
      <c r="P92" s="69" t="s">
        <v>31</v>
      </c>
      <c r="Q92" s="61">
        <v>0</v>
      </c>
      <c r="R92" s="69" t="s">
        <v>31</v>
      </c>
      <c r="S92" s="92">
        <v>0</v>
      </c>
      <c r="T92" s="93"/>
    </row>
    <row r="93" spans="1:20" x14ac:dyDescent="0.25">
      <c r="A93" s="49" t="s">
        <v>304</v>
      </c>
      <c r="B93" s="57" t="s">
        <v>246</v>
      </c>
      <c r="C93" s="63" t="s">
        <v>31</v>
      </c>
      <c r="D93" s="94">
        <v>8.5286249999999999</v>
      </c>
      <c r="E93" s="61">
        <v>8.5286249999999999</v>
      </c>
      <c r="F93" s="69" t="s">
        <v>31</v>
      </c>
      <c r="G93" s="66">
        <v>8.5672222199999997</v>
      </c>
      <c r="H93" s="69" t="s">
        <v>31</v>
      </c>
      <c r="I93" s="66">
        <v>-3.8597219999999766E-2</v>
      </c>
      <c r="J93" s="69" t="s">
        <v>31</v>
      </c>
      <c r="K93" s="66">
        <v>0</v>
      </c>
      <c r="L93" s="69" t="s">
        <v>31</v>
      </c>
      <c r="M93" s="66">
        <v>0</v>
      </c>
      <c r="N93" s="69" t="s">
        <v>31</v>
      </c>
      <c r="O93" s="66">
        <v>-3.8597219999999766E-2</v>
      </c>
      <c r="P93" s="69" t="s">
        <v>31</v>
      </c>
      <c r="Q93" s="61">
        <v>0</v>
      </c>
      <c r="R93" s="69" t="s">
        <v>31</v>
      </c>
      <c r="S93" s="92">
        <v>0</v>
      </c>
      <c r="T93" s="93"/>
    </row>
    <row r="94" spans="1:20" x14ac:dyDescent="0.25">
      <c r="A94" s="49" t="s">
        <v>305</v>
      </c>
      <c r="B94" s="57" t="s">
        <v>306</v>
      </c>
      <c r="C94" s="63" t="s">
        <v>31</v>
      </c>
      <c r="D94" s="94">
        <v>0.52500000000000002</v>
      </c>
      <c r="E94" s="61">
        <v>0.52500000000000002</v>
      </c>
      <c r="F94" s="69" t="s">
        <v>31</v>
      </c>
      <c r="G94" s="66">
        <v>0.37334167000000001</v>
      </c>
      <c r="H94" s="69" t="s">
        <v>31</v>
      </c>
      <c r="I94" s="66">
        <v>0.15165833000000001</v>
      </c>
      <c r="J94" s="69" t="s">
        <v>31</v>
      </c>
      <c r="K94" s="66">
        <v>0</v>
      </c>
      <c r="L94" s="69" t="s">
        <v>31</v>
      </c>
      <c r="M94" s="66">
        <v>0</v>
      </c>
      <c r="N94" s="69" t="s">
        <v>31</v>
      </c>
      <c r="O94" s="66">
        <v>0.15165833000000001</v>
      </c>
      <c r="P94" s="69" t="s">
        <v>31</v>
      </c>
      <c r="Q94" s="61">
        <v>0</v>
      </c>
      <c r="R94" s="69" t="s">
        <v>31</v>
      </c>
      <c r="S94" s="92">
        <v>0</v>
      </c>
      <c r="T94" s="93"/>
    </row>
    <row r="95" spans="1:20" x14ac:dyDescent="0.25">
      <c r="A95" s="49" t="s">
        <v>307</v>
      </c>
      <c r="B95" s="57" t="s">
        <v>248</v>
      </c>
      <c r="C95" s="63" t="s">
        <v>31</v>
      </c>
      <c r="D95" s="94">
        <v>6.666666666666667</v>
      </c>
      <c r="E95" s="61">
        <v>7.2106666666666674</v>
      </c>
      <c r="F95" s="69" t="s">
        <v>31</v>
      </c>
      <c r="G95" s="66">
        <v>7.2417722199999996</v>
      </c>
      <c r="H95" s="69" t="s">
        <v>31</v>
      </c>
      <c r="I95" s="66">
        <v>-3.1105553333332203E-2</v>
      </c>
      <c r="J95" s="69" t="s">
        <v>31</v>
      </c>
      <c r="K95" s="66">
        <v>0</v>
      </c>
      <c r="L95" s="69" t="s">
        <v>31</v>
      </c>
      <c r="M95" s="66">
        <v>0</v>
      </c>
      <c r="N95" s="69" t="s">
        <v>31</v>
      </c>
      <c r="O95" s="66">
        <v>-3.1105553333332203E-2</v>
      </c>
      <c r="P95" s="69" t="s">
        <v>31</v>
      </c>
      <c r="Q95" s="61">
        <v>0</v>
      </c>
      <c r="R95" s="69" t="s">
        <v>31</v>
      </c>
      <c r="S95" s="92">
        <v>0</v>
      </c>
      <c r="T95" s="93"/>
    </row>
    <row r="96" spans="1:20" ht="22.5" x14ac:dyDescent="0.25">
      <c r="A96" s="49" t="s">
        <v>308</v>
      </c>
      <c r="B96" s="57" t="s">
        <v>309</v>
      </c>
      <c r="C96" s="63" t="s">
        <v>31</v>
      </c>
      <c r="D96" s="94">
        <v>0</v>
      </c>
      <c r="E96" s="61">
        <v>0</v>
      </c>
      <c r="F96" s="69" t="s">
        <v>31</v>
      </c>
      <c r="G96" s="66">
        <v>0</v>
      </c>
      <c r="H96" s="69" t="s">
        <v>31</v>
      </c>
      <c r="I96" s="66">
        <v>0</v>
      </c>
      <c r="J96" s="69" t="s">
        <v>31</v>
      </c>
      <c r="K96" s="66">
        <v>0</v>
      </c>
      <c r="L96" s="69" t="s">
        <v>31</v>
      </c>
      <c r="M96" s="66">
        <v>0</v>
      </c>
      <c r="N96" s="69" t="s">
        <v>31</v>
      </c>
      <c r="O96" s="66">
        <v>0</v>
      </c>
      <c r="P96" s="69" t="s">
        <v>31</v>
      </c>
      <c r="Q96" s="61">
        <v>0</v>
      </c>
      <c r="R96" s="69" t="s">
        <v>31</v>
      </c>
      <c r="S96" s="92">
        <v>0</v>
      </c>
      <c r="T96" s="93"/>
    </row>
    <row r="97" spans="1:20" ht="45.75" x14ac:dyDescent="0.25">
      <c r="A97" s="49" t="s">
        <v>310</v>
      </c>
      <c r="B97" s="57" t="s">
        <v>346</v>
      </c>
      <c r="C97" s="63" t="s">
        <v>31</v>
      </c>
      <c r="D97" s="94">
        <v>20.828333333333333</v>
      </c>
      <c r="E97" s="61">
        <v>21.661466666666669</v>
      </c>
      <c r="F97" s="69" t="s">
        <v>31</v>
      </c>
      <c r="G97" s="66">
        <v>0</v>
      </c>
      <c r="H97" s="69" t="s">
        <v>31</v>
      </c>
      <c r="I97" s="66">
        <v>21.661466666666669</v>
      </c>
      <c r="J97" s="69" t="s">
        <v>31</v>
      </c>
      <c r="K97" s="66">
        <v>21.661466666666669</v>
      </c>
      <c r="L97" s="69" t="s">
        <v>31</v>
      </c>
      <c r="M97" s="66">
        <v>25.89041667</v>
      </c>
      <c r="N97" s="69" t="s">
        <v>31</v>
      </c>
      <c r="O97" s="66">
        <v>-4.2289500033333312</v>
      </c>
      <c r="P97" s="69" t="s">
        <v>31</v>
      </c>
      <c r="Q97" s="61">
        <v>4.2289500033333312</v>
      </c>
      <c r="R97" s="69" t="s">
        <v>31</v>
      </c>
      <c r="S97" s="92">
        <v>0.19522916284523659</v>
      </c>
      <c r="T97" s="93" t="s">
        <v>371</v>
      </c>
    </row>
    <row r="98" spans="1:20" ht="22.5" x14ac:dyDescent="0.25">
      <c r="A98" s="49" t="s">
        <v>311</v>
      </c>
      <c r="B98" s="57" t="s">
        <v>347</v>
      </c>
      <c r="C98" s="63" t="s">
        <v>31</v>
      </c>
      <c r="D98" s="94">
        <v>10.141666666666667</v>
      </c>
      <c r="E98" s="61">
        <v>11.064152666666667</v>
      </c>
      <c r="F98" s="69" t="s">
        <v>31</v>
      </c>
      <c r="G98" s="66">
        <v>0</v>
      </c>
      <c r="H98" s="69" t="s">
        <v>31</v>
      </c>
      <c r="I98" s="66">
        <v>11.064152666666667</v>
      </c>
      <c r="J98" s="69" t="s">
        <v>31</v>
      </c>
      <c r="K98" s="66">
        <v>0</v>
      </c>
      <c r="L98" s="69" t="s">
        <v>31</v>
      </c>
      <c r="M98" s="66">
        <v>0</v>
      </c>
      <c r="N98" s="69" t="s">
        <v>31</v>
      </c>
      <c r="O98" s="66">
        <v>11.064152666666667</v>
      </c>
      <c r="P98" s="69" t="s">
        <v>31</v>
      </c>
      <c r="Q98" s="61">
        <v>0</v>
      </c>
      <c r="R98" s="69" t="s">
        <v>31</v>
      </c>
      <c r="S98" s="92">
        <v>0</v>
      </c>
      <c r="T98" s="93"/>
    </row>
    <row r="99" spans="1:20" ht="22.5" x14ac:dyDescent="0.25">
      <c r="A99" s="49" t="s">
        <v>312</v>
      </c>
      <c r="B99" s="57" t="s">
        <v>348</v>
      </c>
      <c r="C99" s="63" t="s">
        <v>31</v>
      </c>
      <c r="D99" s="94">
        <v>10.695</v>
      </c>
      <c r="E99" s="61">
        <v>12.216204608399998</v>
      </c>
      <c r="F99" s="69" t="s">
        <v>31</v>
      </c>
      <c r="G99" s="66">
        <v>0</v>
      </c>
      <c r="H99" s="69" t="s">
        <v>31</v>
      </c>
      <c r="I99" s="66">
        <v>12.216204608399998</v>
      </c>
      <c r="J99" s="69" t="s">
        <v>31</v>
      </c>
      <c r="K99" s="66">
        <v>0</v>
      </c>
      <c r="L99" s="69" t="s">
        <v>31</v>
      </c>
      <c r="M99" s="66">
        <v>0</v>
      </c>
      <c r="N99" s="69" t="s">
        <v>31</v>
      </c>
      <c r="O99" s="66">
        <v>12.216204608399998</v>
      </c>
      <c r="P99" s="69" t="s">
        <v>31</v>
      </c>
      <c r="Q99" s="61">
        <v>0</v>
      </c>
      <c r="R99" s="69" t="s">
        <v>31</v>
      </c>
      <c r="S99" s="92">
        <v>0</v>
      </c>
      <c r="T99" s="93"/>
    </row>
    <row r="100" spans="1:20" ht="22.5" x14ac:dyDescent="0.25">
      <c r="A100" s="49" t="s">
        <v>350</v>
      </c>
      <c r="B100" s="57" t="s">
        <v>349</v>
      </c>
      <c r="C100" s="63" t="s">
        <v>31</v>
      </c>
      <c r="D100" s="94">
        <v>0.36346666666666666</v>
      </c>
      <c r="E100" s="61">
        <v>0.37800533333333336</v>
      </c>
      <c r="F100" s="69" t="s">
        <v>31</v>
      </c>
      <c r="G100" s="66">
        <v>0</v>
      </c>
      <c r="H100" s="69" t="s">
        <v>31</v>
      </c>
      <c r="I100" s="66">
        <v>0.37800533333333336</v>
      </c>
      <c r="J100" s="69" t="s">
        <v>31</v>
      </c>
      <c r="K100" s="66">
        <v>0.37800533333333336</v>
      </c>
      <c r="L100" s="69" t="s">
        <v>31</v>
      </c>
      <c r="M100" s="66">
        <v>0.37338957</v>
      </c>
      <c r="N100" s="69" t="s">
        <v>31</v>
      </c>
      <c r="O100" s="66">
        <v>4.6157633333333559E-3</v>
      </c>
      <c r="P100" s="69" t="s">
        <v>31</v>
      </c>
      <c r="Q100" s="61">
        <v>-4.6157633333333559E-3</v>
      </c>
      <c r="R100" s="69" t="s">
        <v>31</v>
      </c>
      <c r="S100" s="92">
        <v>-1.2210841822337663E-2</v>
      </c>
      <c r="T100" s="93" t="s">
        <v>370</v>
      </c>
    </row>
    <row r="101" spans="1:20" x14ac:dyDescent="0.25">
      <c r="A101" s="49" t="s">
        <v>351</v>
      </c>
      <c r="B101" s="57" t="s">
        <v>251</v>
      </c>
      <c r="C101" s="63" t="s">
        <v>31</v>
      </c>
      <c r="D101" s="94">
        <v>0.5</v>
      </c>
      <c r="E101" s="61">
        <v>0.54080000000000006</v>
      </c>
      <c r="F101" s="69" t="s">
        <v>31</v>
      </c>
      <c r="G101" s="66">
        <v>0.54</v>
      </c>
      <c r="H101" s="69" t="s">
        <v>31</v>
      </c>
      <c r="I101" s="66">
        <v>8.0000000000002292E-4</v>
      </c>
      <c r="J101" s="69" t="s">
        <v>31</v>
      </c>
      <c r="K101" s="66">
        <v>0</v>
      </c>
      <c r="L101" s="69" t="s">
        <v>31</v>
      </c>
      <c r="M101" s="66">
        <v>0</v>
      </c>
      <c r="N101" s="69" t="s">
        <v>31</v>
      </c>
      <c r="O101" s="66">
        <v>8.0000000000002292E-4</v>
      </c>
      <c r="P101" s="69" t="s">
        <v>31</v>
      </c>
      <c r="Q101" s="61">
        <v>0</v>
      </c>
      <c r="R101" s="69" t="s">
        <v>31</v>
      </c>
      <c r="S101" s="92">
        <v>0</v>
      </c>
      <c r="T101" s="93"/>
    </row>
    <row r="102" spans="1:20" x14ac:dyDescent="0.25">
      <c r="A102" s="49" t="s">
        <v>352</v>
      </c>
      <c r="B102" s="57" t="s">
        <v>253</v>
      </c>
      <c r="C102" s="63" t="s">
        <v>31</v>
      </c>
      <c r="D102" s="94">
        <v>13.551494600000002</v>
      </c>
      <c r="E102" s="61">
        <v>14.883647173663801</v>
      </c>
      <c r="F102" s="69" t="s">
        <v>31</v>
      </c>
      <c r="G102" s="66">
        <v>0</v>
      </c>
      <c r="H102" s="69" t="s">
        <v>31</v>
      </c>
      <c r="I102" s="66">
        <v>14.883647173663801</v>
      </c>
      <c r="J102" s="69" t="s">
        <v>31</v>
      </c>
      <c r="K102" s="66">
        <v>0</v>
      </c>
      <c r="L102" s="69" t="s">
        <v>31</v>
      </c>
      <c r="M102" s="66">
        <v>0</v>
      </c>
      <c r="N102" s="69" t="s">
        <v>31</v>
      </c>
      <c r="O102" s="66">
        <v>14.883647173663801</v>
      </c>
      <c r="P102" s="69" t="s">
        <v>31</v>
      </c>
      <c r="Q102" s="61">
        <v>0</v>
      </c>
      <c r="R102" s="69" t="s">
        <v>31</v>
      </c>
      <c r="S102" s="92">
        <v>0</v>
      </c>
      <c r="T102" s="93"/>
    </row>
    <row r="103" spans="1:20" ht="33.75" x14ac:dyDescent="0.25">
      <c r="A103" s="49" t="s">
        <v>353</v>
      </c>
      <c r="B103" s="57" t="s">
        <v>344</v>
      </c>
      <c r="C103" s="63" t="s">
        <v>31</v>
      </c>
      <c r="D103" s="94">
        <v>0.5</v>
      </c>
      <c r="E103" s="61">
        <v>0.52449999999999997</v>
      </c>
      <c r="F103" s="69" t="s">
        <v>31</v>
      </c>
      <c r="G103" s="66">
        <v>0</v>
      </c>
      <c r="H103" s="69" t="s">
        <v>31</v>
      </c>
      <c r="I103" s="66">
        <v>0.52449999999999997</v>
      </c>
      <c r="J103" s="69" t="s">
        <v>31</v>
      </c>
      <c r="K103" s="66">
        <v>0</v>
      </c>
      <c r="L103" s="69" t="s">
        <v>31</v>
      </c>
      <c r="M103" s="66">
        <v>0</v>
      </c>
      <c r="N103" s="69" t="s">
        <v>31</v>
      </c>
      <c r="O103" s="66">
        <v>0.52449999999999997</v>
      </c>
      <c r="P103" s="69" t="s">
        <v>31</v>
      </c>
      <c r="Q103" s="61">
        <v>0</v>
      </c>
      <c r="R103" s="69" t="s">
        <v>31</v>
      </c>
      <c r="S103" s="92">
        <v>0</v>
      </c>
      <c r="T103" s="93"/>
    </row>
    <row r="104" spans="1:20" ht="33.75" x14ac:dyDescent="0.25">
      <c r="A104" s="49" t="s">
        <v>354</v>
      </c>
      <c r="B104" s="57" t="s">
        <v>345</v>
      </c>
      <c r="C104" s="63" t="s">
        <v>31</v>
      </c>
      <c r="D104" s="94">
        <v>1.1352516666666665</v>
      </c>
      <c r="E104" s="61">
        <v>1.2468503112549998</v>
      </c>
      <c r="F104" s="69" t="s">
        <v>31</v>
      </c>
      <c r="G104" s="66">
        <v>0</v>
      </c>
      <c r="H104" s="69" t="s">
        <v>31</v>
      </c>
      <c r="I104" s="66">
        <v>1.2468503112549998</v>
      </c>
      <c r="J104" s="69" t="s">
        <v>31</v>
      </c>
      <c r="K104" s="66">
        <v>0</v>
      </c>
      <c r="L104" s="69" t="s">
        <v>31</v>
      </c>
      <c r="M104" s="66">
        <v>0</v>
      </c>
      <c r="N104" s="69" t="s">
        <v>31</v>
      </c>
      <c r="O104" s="66">
        <v>1.2468503112549998</v>
      </c>
      <c r="P104" s="69" t="s">
        <v>31</v>
      </c>
      <c r="Q104" s="61">
        <v>0</v>
      </c>
      <c r="R104" s="69" t="s">
        <v>31</v>
      </c>
      <c r="S104" s="92">
        <v>0</v>
      </c>
      <c r="T104" s="93"/>
    </row>
    <row r="105" spans="1:20" ht="45" x14ac:dyDescent="0.25">
      <c r="A105" s="49" t="s">
        <v>355</v>
      </c>
      <c r="B105" s="57" t="s">
        <v>255</v>
      </c>
      <c r="C105" s="63" t="s">
        <v>31</v>
      </c>
      <c r="D105" s="94">
        <v>6.7083333333333339</v>
      </c>
      <c r="E105" s="61">
        <v>6.9766666666666683</v>
      </c>
      <c r="F105" s="69" t="s">
        <v>31</v>
      </c>
      <c r="G105" s="66">
        <v>5.0815535299999999</v>
      </c>
      <c r="H105" s="69" t="s">
        <v>31</v>
      </c>
      <c r="I105" s="66">
        <v>1.8951131366666685</v>
      </c>
      <c r="J105" s="69" t="s">
        <v>31</v>
      </c>
      <c r="K105" s="66">
        <v>0</v>
      </c>
      <c r="L105" s="69" t="s">
        <v>31</v>
      </c>
      <c r="M105" s="66">
        <v>0</v>
      </c>
      <c r="N105" s="69" t="s">
        <v>31</v>
      </c>
      <c r="O105" s="66">
        <v>1.8951131366666685</v>
      </c>
      <c r="P105" s="69" t="s">
        <v>31</v>
      </c>
      <c r="Q105" s="61">
        <v>0</v>
      </c>
      <c r="R105" s="69" t="s">
        <v>31</v>
      </c>
      <c r="S105" s="92">
        <v>0</v>
      </c>
      <c r="T105" s="93"/>
    </row>
  </sheetData>
  <mergeCells count="23">
    <mergeCell ref="H11:P11"/>
    <mergeCell ref="I9:J9"/>
    <mergeCell ref="Q2:T2"/>
    <mergeCell ref="A3:T3"/>
    <mergeCell ref="H4:I4"/>
    <mergeCell ref="G6:N6"/>
    <mergeCell ref="G7:N7"/>
    <mergeCell ref="H12:O12"/>
    <mergeCell ref="A14:A16"/>
    <mergeCell ref="B14:B16"/>
    <mergeCell ref="C14:C16"/>
    <mergeCell ref="D14:D16"/>
    <mergeCell ref="E14:E16"/>
    <mergeCell ref="F14:G15"/>
    <mergeCell ref="H14:I15"/>
    <mergeCell ref="J14:M14"/>
    <mergeCell ref="N14:O15"/>
    <mergeCell ref="P14:S14"/>
    <mergeCell ref="T14:T16"/>
    <mergeCell ref="J15:K15"/>
    <mergeCell ref="L15:M15"/>
    <mergeCell ref="P15:Q15"/>
    <mergeCell ref="R15:S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"/>
  <sheetViews>
    <sheetView topLeftCell="A100" zoomScale="80" zoomScaleNormal="80" workbookViewId="0">
      <selection sqref="A1:XFD1048576"/>
    </sheetView>
  </sheetViews>
  <sheetFormatPr defaultColWidth="9.140625" defaultRowHeight="15.75" x14ac:dyDescent="0.25"/>
  <cols>
    <col min="1" max="1" width="10" style="5" customWidth="1"/>
    <col min="2" max="2" width="42" style="5" customWidth="1"/>
    <col min="3" max="4" width="13" style="5" customWidth="1"/>
    <col min="5" max="5" width="12.7109375" style="5" customWidth="1"/>
    <col min="6" max="10" width="6" style="5" customWidth="1"/>
    <col min="11" max="11" width="6.7109375" style="5" customWidth="1"/>
    <col min="12" max="12" width="12.7109375" style="5" customWidth="1"/>
    <col min="13" max="13" width="8.5703125" style="5" customWidth="1"/>
    <col min="14" max="17" width="6" style="5" customWidth="1"/>
    <col min="18" max="18" width="7.28515625" style="5" customWidth="1"/>
    <col min="19" max="19" width="9.140625" style="5"/>
    <col min="20" max="20" width="6" style="5" customWidth="1"/>
    <col min="21" max="21" width="9.140625" style="5"/>
    <col min="22" max="22" width="8.7109375" style="5" customWidth="1"/>
    <col min="23" max="23" width="49.140625" style="5" customWidth="1"/>
    <col min="24" max="256" width="9.140625" style="5"/>
    <col min="257" max="257" width="7.85546875" style="5" customWidth="1"/>
    <col min="258" max="258" width="25.140625" style="5" customWidth="1"/>
    <col min="259" max="260" width="13" style="5" customWidth="1"/>
    <col min="261" max="261" width="12.7109375" style="5" customWidth="1"/>
    <col min="262" max="267" width="6" style="5" customWidth="1"/>
    <col min="268" max="268" width="12.7109375" style="5" customWidth="1"/>
    <col min="269" max="274" width="6" style="5" customWidth="1"/>
    <col min="275" max="275" width="9.140625" style="5"/>
    <col min="276" max="276" width="6" style="5" customWidth="1"/>
    <col min="277" max="277" width="9.140625" style="5"/>
    <col min="278" max="278" width="8.7109375" style="5" customWidth="1"/>
    <col min="279" max="279" width="18.7109375" style="5" customWidth="1"/>
    <col min="280" max="512" width="9.140625" style="5"/>
    <col min="513" max="513" width="7.85546875" style="5" customWidth="1"/>
    <col min="514" max="514" width="25.140625" style="5" customWidth="1"/>
    <col min="515" max="516" width="13" style="5" customWidth="1"/>
    <col min="517" max="517" width="12.7109375" style="5" customWidth="1"/>
    <col min="518" max="523" width="6" style="5" customWidth="1"/>
    <col min="524" max="524" width="12.7109375" style="5" customWidth="1"/>
    <col min="525" max="530" width="6" style="5" customWidth="1"/>
    <col min="531" max="531" width="9.140625" style="5"/>
    <col min="532" max="532" width="6" style="5" customWidth="1"/>
    <col min="533" max="533" width="9.140625" style="5"/>
    <col min="534" max="534" width="8.7109375" style="5" customWidth="1"/>
    <col min="535" max="535" width="18.7109375" style="5" customWidth="1"/>
    <col min="536" max="768" width="9.140625" style="5"/>
    <col min="769" max="769" width="7.85546875" style="5" customWidth="1"/>
    <col min="770" max="770" width="25.140625" style="5" customWidth="1"/>
    <col min="771" max="772" width="13" style="5" customWidth="1"/>
    <col min="773" max="773" width="12.7109375" style="5" customWidth="1"/>
    <col min="774" max="779" width="6" style="5" customWidth="1"/>
    <col min="780" max="780" width="12.7109375" style="5" customWidth="1"/>
    <col min="781" max="786" width="6" style="5" customWidth="1"/>
    <col min="787" max="787" width="9.140625" style="5"/>
    <col min="788" max="788" width="6" style="5" customWidth="1"/>
    <col min="789" max="789" width="9.140625" style="5"/>
    <col min="790" max="790" width="8.7109375" style="5" customWidth="1"/>
    <col min="791" max="791" width="18.7109375" style="5" customWidth="1"/>
    <col min="792" max="1024" width="9.140625" style="5"/>
    <col min="1025" max="1025" width="7.85546875" style="5" customWidth="1"/>
    <col min="1026" max="1026" width="25.140625" style="5" customWidth="1"/>
    <col min="1027" max="1028" width="13" style="5" customWidth="1"/>
    <col min="1029" max="1029" width="12.7109375" style="5" customWidth="1"/>
    <col min="1030" max="1035" width="6" style="5" customWidth="1"/>
    <col min="1036" max="1036" width="12.7109375" style="5" customWidth="1"/>
    <col min="1037" max="1042" width="6" style="5" customWidth="1"/>
    <col min="1043" max="1043" width="9.140625" style="5"/>
    <col min="1044" max="1044" width="6" style="5" customWidth="1"/>
    <col min="1045" max="1045" width="9.140625" style="5"/>
    <col min="1046" max="1046" width="8.7109375" style="5" customWidth="1"/>
    <col min="1047" max="1047" width="18.7109375" style="5" customWidth="1"/>
    <col min="1048" max="1280" width="9.140625" style="5"/>
    <col min="1281" max="1281" width="7.85546875" style="5" customWidth="1"/>
    <col min="1282" max="1282" width="25.140625" style="5" customWidth="1"/>
    <col min="1283" max="1284" width="13" style="5" customWidth="1"/>
    <col min="1285" max="1285" width="12.7109375" style="5" customWidth="1"/>
    <col min="1286" max="1291" width="6" style="5" customWidth="1"/>
    <col min="1292" max="1292" width="12.7109375" style="5" customWidth="1"/>
    <col min="1293" max="1298" width="6" style="5" customWidth="1"/>
    <col min="1299" max="1299" width="9.140625" style="5"/>
    <col min="1300" max="1300" width="6" style="5" customWidth="1"/>
    <col min="1301" max="1301" width="9.140625" style="5"/>
    <col min="1302" max="1302" width="8.7109375" style="5" customWidth="1"/>
    <col min="1303" max="1303" width="18.7109375" style="5" customWidth="1"/>
    <col min="1304" max="1536" width="9.140625" style="5"/>
    <col min="1537" max="1537" width="7.85546875" style="5" customWidth="1"/>
    <col min="1538" max="1538" width="25.140625" style="5" customWidth="1"/>
    <col min="1539" max="1540" width="13" style="5" customWidth="1"/>
    <col min="1541" max="1541" width="12.7109375" style="5" customWidth="1"/>
    <col min="1542" max="1547" width="6" style="5" customWidth="1"/>
    <col min="1548" max="1548" width="12.7109375" style="5" customWidth="1"/>
    <col min="1549" max="1554" width="6" style="5" customWidth="1"/>
    <col min="1555" max="1555" width="9.140625" style="5"/>
    <col min="1556" max="1556" width="6" style="5" customWidth="1"/>
    <col min="1557" max="1557" width="9.140625" style="5"/>
    <col min="1558" max="1558" width="8.7109375" style="5" customWidth="1"/>
    <col min="1559" max="1559" width="18.7109375" style="5" customWidth="1"/>
    <col min="1560" max="1792" width="9.140625" style="5"/>
    <col min="1793" max="1793" width="7.85546875" style="5" customWidth="1"/>
    <col min="1794" max="1794" width="25.140625" style="5" customWidth="1"/>
    <col min="1795" max="1796" width="13" style="5" customWidth="1"/>
    <col min="1797" max="1797" width="12.7109375" style="5" customWidth="1"/>
    <col min="1798" max="1803" width="6" style="5" customWidth="1"/>
    <col min="1804" max="1804" width="12.7109375" style="5" customWidth="1"/>
    <col min="1805" max="1810" width="6" style="5" customWidth="1"/>
    <col min="1811" max="1811" width="9.140625" style="5"/>
    <col min="1812" max="1812" width="6" style="5" customWidth="1"/>
    <col min="1813" max="1813" width="9.140625" style="5"/>
    <col min="1814" max="1814" width="8.7109375" style="5" customWidth="1"/>
    <col min="1815" max="1815" width="18.7109375" style="5" customWidth="1"/>
    <col min="1816" max="2048" width="9.140625" style="5"/>
    <col min="2049" max="2049" width="7.85546875" style="5" customWidth="1"/>
    <col min="2050" max="2050" width="25.140625" style="5" customWidth="1"/>
    <col min="2051" max="2052" width="13" style="5" customWidth="1"/>
    <col min="2053" max="2053" width="12.7109375" style="5" customWidth="1"/>
    <col min="2054" max="2059" width="6" style="5" customWidth="1"/>
    <col min="2060" max="2060" width="12.7109375" style="5" customWidth="1"/>
    <col min="2061" max="2066" width="6" style="5" customWidth="1"/>
    <col min="2067" max="2067" width="9.140625" style="5"/>
    <col min="2068" max="2068" width="6" style="5" customWidth="1"/>
    <col min="2069" max="2069" width="9.140625" style="5"/>
    <col min="2070" max="2070" width="8.7109375" style="5" customWidth="1"/>
    <col min="2071" max="2071" width="18.7109375" style="5" customWidth="1"/>
    <col min="2072" max="2304" width="9.140625" style="5"/>
    <col min="2305" max="2305" width="7.85546875" style="5" customWidth="1"/>
    <col min="2306" max="2306" width="25.140625" style="5" customWidth="1"/>
    <col min="2307" max="2308" width="13" style="5" customWidth="1"/>
    <col min="2309" max="2309" width="12.7109375" style="5" customWidth="1"/>
    <col min="2310" max="2315" width="6" style="5" customWidth="1"/>
    <col min="2316" max="2316" width="12.7109375" style="5" customWidth="1"/>
    <col min="2317" max="2322" width="6" style="5" customWidth="1"/>
    <col min="2323" max="2323" width="9.140625" style="5"/>
    <col min="2324" max="2324" width="6" style="5" customWidth="1"/>
    <col min="2325" max="2325" width="9.140625" style="5"/>
    <col min="2326" max="2326" width="8.7109375" style="5" customWidth="1"/>
    <col min="2327" max="2327" width="18.7109375" style="5" customWidth="1"/>
    <col min="2328" max="2560" width="9.140625" style="5"/>
    <col min="2561" max="2561" width="7.85546875" style="5" customWidth="1"/>
    <col min="2562" max="2562" width="25.140625" style="5" customWidth="1"/>
    <col min="2563" max="2564" width="13" style="5" customWidth="1"/>
    <col min="2565" max="2565" width="12.7109375" style="5" customWidth="1"/>
    <col min="2566" max="2571" width="6" style="5" customWidth="1"/>
    <col min="2572" max="2572" width="12.7109375" style="5" customWidth="1"/>
    <col min="2573" max="2578" width="6" style="5" customWidth="1"/>
    <col min="2579" max="2579" width="9.140625" style="5"/>
    <col min="2580" max="2580" width="6" style="5" customWidth="1"/>
    <col min="2581" max="2581" width="9.140625" style="5"/>
    <col min="2582" max="2582" width="8.7109375" style="5" customWidth="1"/>
    <col min="2583" max="2583" width="18.7109375" style="5" customWidth="1"/>
    <col min="2584" max="2816" width="9.140625" style="5"/>
    <col min="2817" max="2817" width="7.85546875" style="5" customWidth="1"/>
    <col min="2818" max="2818" width="25.140625" style="5" customWidth="1"/>
    <col min="2819" max="2820" width="13" style="5" customWidth="1"/>
    <col min="2821" max="2821" width="12.7109375" style="5" customWidth="1"/>
    <col min="2822" max="2827" width="6" style="5" customWidth="1"/>
    <col min="2828" max="2828" width="12.7109375" style="5" customWidth="1"/>
    <col min="2829" max="2834" width="6" style="5" customWidth="1"/>
    <col min="2835" max="2835" width="9.140625" style="5"/>
    <col min="2836" max="2836" width="6" style="5" customWidth="1"/>
    <col min="2837" max="2837" width="9.140625" style="5"/>
    <col min="2838" max="2838" width="8.7109375" style="5" customWidth="1"/>
    <col min="2839" max="2839" width="18.7109375" style="5" customWidth="1"/>
    <col min="2840" max="3072" width="9.140625" style="5"/>
    <col min="3073" max="3073" width="7.85546875" style="5" customWidth="1"/>
    <col min="3074" max="3074" width="25.140625" style="5" customWidth="1"/>
    <col min="3075" max="3076" width="13" style="5" customWidth="1"/>
    <col min="3077" max="3077" width="12.7109375" style="5" customWidth="1"/>
    <col min="3078" max="3083" width="6" style="5" customWidth="1"/>
    <col min="3084" max="3084" width="12.7109375" style="5" customWidth="1"/>
    <col min="3085" max="3090" width="6" style="5" customWidth="1"/>
    <col min="3091" max="3091" width="9.140625" style="5"/>
    <col min="3092" max="3092" width="6" style="5" customWidth="1"/>
    <col min="3093" max="3093" width="9.140625" style="5"/>
    <col min="3094" max="3094" width="8.7109375" style="5" customWidth="1"/>
    <col min="3095" max="3095" width="18.7109375" style="5" customWidth="1"/>
    <col min="3096" max="3328" width="9.140625" style="5"/>
    <col min="3329" max="3329" width="7.85546875" style="5" customWidth="1"/>
    <col min="3330" max="3330" width="25.140625" style="5" customWidth="1"/>
    <col min="3331" max="3332" width="13" style="5" customWidth="1"/>
    <col min="3333" max="3333" width="12.7109375" style="5" customWidth="1"/>
    <col min="3334" max="3339" width="6" style="5" customWidth="1"/>
    <col min="3340" max="3340" width="12.7109375" style="5" customWidth="1"/>
    <col min="3341" max="3346" width="6" style="5" customWidth="1"/>
    <col min="3347" max="3347" width="9.140625" style="5"/>
    <col min="3348" max="3348" width="6" style="5" customWidth="1"/>
    <col min="3349" max="3349" width="9.140625" style="5"/>
    <col min="3350" max="3350" width="8.7109375" style="5" customWidth="1"/>
    <col min="3351" max="3351" width="18.7109375" style="5" customWidth="1"/>
    <col min="3352" max="3584" width="9.140625" style="5"/>
    <col min="3585" max="3585" width="7.85546875" style="5" customWidth="1"/>
    <col min="3586" max="3586" width="25.140625" style="5" customWidth="1"/>
    <col min="3587" max="3588" width="13" style="5" customWidth="1"/>
    <col min="3589" max="3589" width="12.7109375" style="5" customWidth="1"/>
    <col min="3590" max="3595" width="6" style="5" customWidth="1"/>
    <col min="3596" max="3596" width="12.7109375" style="5" customWidth="1"/>
    <col min="3597" max="3602" width="6" style="5" customWidth="1"/>
    <col min="3603" max="3603" width="9.140625" style="5"/>
    <col min="3604" max="3604" width="6" style="5" customWidth="1"/>
    <col min="3605" max="3605" width="9.140625" style="5"/>
    <col min="3606" max="3606" width="8.7109375" style="5" customWidth="1"/>
    <col min="3607" max="3607" width="18.7109375" style="5" customWidth="1"/>
    <col min="3608" max="3840" width="9.140625" style="5"/>
    <col min="3841" max="3841" width="7.85546875" style="5" customWidth="1"/>
    <col min="3842" max="3842" width="25.140625" style="5" customWidth="1"/>
    <col min="3843" max="3844" width="13" style="5" customWidth="1"/>
    <col min="3845" max="3845" width="12.7109375" style="5" customWidth="1"/>
    <col min="3846" max="3851" width="6" style="5" customWidth="1"/>
    <col min="3852" max="3852" width="12.7109375" style="5" customWidth="1"/>
    <col min="3853" max="3858" width="6" style="5" customWidth="1"/>
    <col min="3859" max="3859" width="9.140625" style="5"/>
    <col min="3860" max="3860" width="6" style="5" customWidth="1"/>
    <col min="3861" max="3861" width="9.140625" style="5"/>
    <col min="3862" max="3862" width="8.7109375" style="5" customWidth="1"/>
    <col min="3863" max="3863" width="18.7109375" style="5" customWidth="1"/>
    <col min="3864" max="4096" width="9.140625" style="5"/>
    <col min="4097" max="4097" width="7.85546875" style="5" customWidth="1"/>
    <col min="4098" max="4098" width="25.140625" style="5" customWidth="1"/>
    <col min="4099" max="4100" width="13" style="5" customWidth="1"/>
    <col min="4101" max="4101" width="12.7109375" style="5" customWidth="1"/>
    <col min="4102" max="4107" width="6" style="5" customWidth="1"/>
    <col min="4108" max="4108" width="12.7109375" style="5" customWidth="1"/>
    <col min="4109" max="4114" width="6" style="5" customWidth="1"/>
    <col min="4115" max="4115" width="9.140625" style="5"/>
    <col min="4116" max="4116" width="6" style="5" customWidth="1"/>
    <col min="4117" max="4117" width="9.140625" style="5"/>
    <col min="4118" max="4118" width="8.7109375" style="5" customWidth="1"/>
    <col min="4119" max="4119" width="18.7109375" style="5" customWidth="1"/>
    <col min="4120" max="4352" width="9.140625" style="5"/>
    <col min="4353" max="4353" width="7.85546875" style="5" customWidth="1"/>
    <col min="4354" max="4354" width="25.140625" style="5" customWidth="1"/>
    <col min="4355" max="4356" width="13" style="5" customWidth="1"/>
    <col min="4357" max="4357" width="12.7109375" style="5" customWidth="1"/>
    <col min="4358" max="4363" width="6" style="5" customWidth="1"/>
    <col min="4364" max="4364" width="12.7109375" style="5" customWidth="1"/>
    <col min="4365" max="4370" width="6" style="5" customWidth="1"/>
    <col min="4371" max="4371" width="9.140625" style="5"/>
    <col min="4372" max="4372" width="6" style="5" customWidth="1"/>
    <col min="4373" max="4373" width="9.140625" style="5"/>
    <col min="4374" max="4374" width="8.7109375" style="5" customWidth="1"/>
    <col min="4375" max="4375" width="18.7109375" style="5" customWidth="1"/>
    <col min="4376" max="4608" width="9.140625" style="5"/>
    <col min="4609" max="4609" width="7.85546875" style="5" customWidth="1"/>
    <col min="4610" max="4610" width="25.140625" style="5" customWidth="1"/>
    <col min="4611" max="4612" width="13" style="5" customWidth="1"/>
    <col min="4613" max="4613" width="12.7109375" style="5" customWidth="1"/>
    <col min="4614" max="4619" width="6" style="5" customWidth="1"/>
    <col min="4620" max="4620" width="12.7109375" style="5" customWidth="1"/>
    <col min="4621" max="4626" width="6" style="5" customWidth="1"/>
    <col min="4627" max="4627" width="9.140625" style="5"/>
    <col min="4628" max="4628" width="6" style="5" customWidth="1"/>
    <col min="4629" max="4629" width="9.140625" style="5"/>
    <col min="4630" max="4630" width="8.7109375" style="5" customWidth="1"/>
    <col min="4631" max="4631" width="18.7109375" style="5" customWidth="1"/>
    <col min="4632" max="4864" width="9.140625" style="5"/>
    <col min="4865" max="4865" width="7.85546875" style="5" customWidth="1"/>
    <col min="4866" max="4866" width="25.140625" style="5" customWidth="1"/>
    <col min="4867" max="4868" width="13" style="5" customWidth="1"/>
    <col min="4869" max="4869" width="12.7109375" style="5" customWidth="1"/>
    <col min="4870" max="4875" width="6" style="5" customWidth="1"/>
    <col min="4876" max="4876" width="12.7109375" style="5" customWidth="1"/>
    <col min="4877" max="4882" width="6" style="5" customWidth="1"/>
    <col min="4883" max="4883" width="9.140625" style="5"/>
    <col min="4884" max="4884" width="6" style="5" customWidth="1"/>
    <col min="4885" max="4885" width="9.140625" style="5"/>
    <col min="4886" max="4886" width="8.7109375" style="5" customWidth="1"/>
    <col min="4887" max="4887" width="18.7109375" style="5" customWidth="1"/>
    <col min="4888" max="5120" width="9.140625" style="5"/>
    <col min="5121" max="5121" width="7.85546875" style="5" customWidth="1"/>
    <col min="5122" max="5122" width="25.140625" style="5" customWidth="1"/>
    <col min="5123" max="5124" width="13" style="5" customWidth="1"/>
    <col min="5125" max="5125" width="12.7109375" style="5" customWidth="1"/>
    <col min="5126" max="5131" width="6" style="5" customWidth="1"/>
    <col min="5132" max="5132" width="12.7109375" style="5" customWidth="1"/>
    <col min="5133" max="5138" width="6" style="5" customWidth="1"/>
    <col min="5139" max="5139" width="9.140625" style="5"/>
    <col min="5140" max="5140" width="6" style="5" customWidth="1"/>
    <col min="5141" max="5141" width="9.140625" style="5"/>
    <col min="5142" max="5142" width="8.7109375" style="5" customWidth="1"/>
    <col min="5143" max="5143" width="18.7109375" style="5" customWidth="1"/>
    <col min="5144" max="5376" width="9.140625" style="5"/>
    <col min="5377" max="5377" width="7.85546875" style="5" customWidth="1"/>
    <col min="5378" max="5378" width="25.140625" style="5" customWidth="1"/>
    <col min="5379" max="5380" width="13" style="5" customWidth="1"/>
    <col min="5381" max="5381" width="12.7109375" style="5" customWidth="1"/>
    <col min="5382" max="5387" width="6" style="5" customWidth="1"/>
    <col min="5388" max="5388" width="12.7109375" style="5" customWidth="1"/>
    <col min="5389" max="5394" width="6" style="5" customWidth="1"/>
    <col min="5395" max="5395" width="9.140625" style="5"/>
    <col min="5396" max="5396" width="6" style="5" customWidth="1"/>
    <col min="5397" max="5397" width="9.140625" style="5"/>
    <col min="5398" max="5398" width="8.7109375" style="5" customWidth="1"/>
    <col min="5399" max="5399" width="18.7109375" style="5" customWidth="1"/>
    <col min="5400" max="5632" width="9.140625" style="5"/>
    <col min="5633" max="5633" width="7.85546875" style="5" customWidth="1"/>
    <col min="5634" max="5634" width="25.140625" style="5" customWidth="1"/>
    <col min="5635" max="5636" width="13" style="5" customWidth="1"/>
    <col min="5637" max="5637" width="12.7109375" style="5" customWidth="1"/>
    <col min="5638" max="5643" width="6" style="5" customWidth="1"/>
    <col min="5644" max="5644" width="12.7109375" style="5" customWidth="1"/>
    <col min="5645" max="5650" width="6" style="5" customWidth="1"/>
    <col min="5651" max="5651" width="9.140625" style="5"/>
    <col min="5652" max="5652" width="6" style="5" customWidth="1"/>
    <col min="5653" max="5653" width="9.140625" style="5"/>
    <col min="5654" max="5654" width="8.7109375" style="5" customWidth="1"/>
    <col min="5655" max="5655" width="18.7109375" style="5" customWidth="1"/>
    <col min="5656" max="5888" width="9.140625" style="5"/>
    <col min="5889" max="5889" width="7.85546875" style="5" customWidth="1"/>
    <col min="5890" max="5890" width="25.140625" style="5" customWidth="1"/>
    <col min="5891" max="5892" width="13" style="5" customWidth="1"/>
    <col min="5893" max="5893" width="12.7109375" style="5" customWidth="1"/>
    <col min="5894" max="5899" width="6" style="5" customWidth="1"/>
    <col min="5900" max="5900" width="12.7109375" style="5" customWidth="1"/>
    <col min="5901" max="5906" width="6" style="5" customWidth="1"/>
    <col min="5907" max="5907" width="9.140625" style="5"/>
    <col min="5908" max="5908" width="6" style="5" customWidth="1"/>
    <col min="5909" max="5909" width="9.140625" style="5"/>
    <col min="5910" max="5910" width="8.7109375" style="5" customWidth="1"/>
    <col min="5911" max="5911" width="18.7109375" style="5" customWidth="1"/>
    <col min="5912" max="6144" width="9.140625" style="5"/>
    <col min="6145" max="6145" width="7.85546875" style="5" customWidth="1"/>
    <col min="6146" max="6146" width="25.140625" style="5" customWidth="1"/>
    <col min="6147" max="6148" width="13" style="5" customWidth="1"/>
    <col min="6149" max="6149" width="12.7109375" style="5" customWidth="1"/>
    <col min="6150" max="6155" width="6" style="5" customWidth="1"/>
    <col min="6156" max="6156" width="12.7109375" style="5" customWidth="1"/>
    <col min="6157" max="6162" width="6" style="5" customWidth="1"/>
    <col min="6163" max="6163" width="9.140625" style="5"/>
    <col min="6164" max="6164" width="6" style="5" customWidth="1"/>
    <col min="6165" max="6165" width="9.140625" style="5"/>
    <col min="6166" max="6166" width="8.7109375" style="5" customWidth="1"/>
    <col min="6167" max="6167" width="18.7109375" style="5" customWidth="1"/>
    <col min="6168" max="6400" width="9.140625" style="5"/>
    <col min="6401" max="6401" width="7.85546875" style="5" customWidth="1"/>
    <col min="6402" max="6402" width="25.140625" style="5" customWidth="1"/>
    <col min="6403" max="6404" width="13" style="5" customWidth="1"/>
    <col min="6405" max="6405" width="12.7109375" style="5" customWidth="1"/>
    <col min="6406" max="6411" width="6" style="5" customWidth="1"/>
    <col min="6412" max="6412" width="12.7109375" style="5" customWidth="1"/>
    <col min="6413" max="6418" width="6" style="5" customWidth="1"/>
    <col min="6419" max="6419" width="9.140625" style="5"/>
    <col min="6420" max="6420" width="6" style="5" customWidth="1"/>
    <col min="6421" max="6421" width="9.140625" style="5"/>
    <col min="6422" max="6422" width="8.7109375" style="5" customWidth="1"/>
    <col min="6423" max="6423" width="18.7109375" style="5" customWidth="1"/>
    <col min="6424" max="6656" width="9.140625" style="5"/>
    <col min="6657" max="6657" width="7.85546875" style="5" customWidth="1"/>
    <col min="6658" max="6658" width="25.140625" style="5" customWidth="1"/>
    <col min="6659" max="6660" width="13" style="5" customWidth="1"/>
    <col min="6661" max="6661" width="12.7109375" style="5" customWidth="1"/>
    <col min="6662" max="6667" width="6" style="5" customWidth="1"/>
    <col min="6668" max="6668" width="12.7109375" style="5" customWidth="1"/>
    <col min="6669" max="6674" width="6" style="5" customWidth="1"/>
    <col min="6675" max="6675" width="9.140625" style="5"/>
    <col min="6676" max="6676" width="6" style="5" customWidth="1"/>
    <col min="6677" max="6677" width="9.140625" style="5"/>
    <col min="6678" max="6678" width="8.7109375" style="5" customWidth="1"/>
    <col min="6679" max="6679" width="18.7109375" style="5" customWidth="1"/>
    <col min="6680" max="6912" width="9.140625" style="5"/>
    <col min="6913" max="6913" width="7.85546875" style="5" customWidth="1"/>
    <col min="6914" max="6914" width="25.140625" style="5" customWidth="1"/>
    <col min="6915" max="6916" width="13" style="5" customWidth="1"/>
    <col min="6917" max="6917" width="12.7109375" style="5" customWidth="1"/>
    <col min="6918" max="6923" width="6" style="5" customWidth="1"/>
    <col min="6924" max="6924" width="12.7109375" style="5" customWidth="1"/>
    <col min="6925" max="6930" width="6" style="5" customWidth="1"/>
    <col min="6931" max="6931" width="9.140625" style="5"/>
    <col min="6932" max="6932" width="6" style="5" customWidth="1"/>
    <col min="6933" max="6933" width="9.140625" style="5"/>
    <col min="6934" max="6934" width="8.7109375" style="5" customWidth="1"/>
    <col min="6935" max="6935" width="18.7109375" style="5" customWidth="1"/>
    <col min="6936" max="7168" width="9.140625" style="5"/>
    <col min="7169" max="7169" width="7.85546875" style="5" customWidth="1"/>
    <col min="7170" max="7170" width="25.140625" style="5" customWidth="1"/>
    <col min="7171" max="7172" width="13" style="5" customWidth="1"/>
    <col min="7173" max="7173" width="12.7109375" style="5" customWidth="1"/>
    <col min="7174" max="7179" width="6" style="5" customWidth="1"/>
    <col min="7180" max="7180" width="12.7109375" style="5" customWidth="1"/>
    <col min="7181" max="7186" width="6" style="5" customWidth="1"/>
    <col min="7187" max="7187" width="9.140625" style="5"/>
    <col min="7188" max="7188" width="6" style="5" customWidth="1"/>
    <col min="7189" max="7189" width="9.140625" style="5"/>
    <col min="7190" max="7190" width="8.7109375" style="5" customWidth="1"/>
    <col min="7191" max="7191" width="18.7109375" style="5" customWidth="1"/>
    <col min="7192" max="7424" width="9.140625" style="5"/>
    <col min="7425" max="7425" width="7.85546875" style="5" customWidth="1"/>
    <col min="7426" max="7426" width="25.140625" style="5" customWidth="1"/>
    <col min="7427" max="7428" width="13" style="5" customWidth="1"/>
    <col min="7429" max="7429" width="12.7109375" style="5" customWidth="1"/>
    <col min="7430" max="7435" width="6" style="5" customWidth="1"/>
    <col min="7436" max="7436" width="12.7109375" style="5" customWidth="1"/>
    <col min="7437" max="7442" width="6" style="5" customWidth="1"/>
    <col min="7443" max="7443" width="9.140625" style="5"/>
    <col min="7444" max="7444" width="6" style="5" customWidth="1"/>
    <col min="7445" max="7445" width="9.140625" style="5"/>
    <col min="7446" max="7446" width="8.7109375" style="5" customWidth="1"/>
    <col min="7447" max="7447" width="18.7109375" style="5" customWidth="1"/>
    <col min="7448" max="7680" width="9.140625" style="5"/>
    <col min="7681" max="7681" width="7.85546875" style="5" customWidth="1"/>
    <col min="7682" max="7682" width="25.140625" style="5" customWidth="1"/>
    <col min="7683" max="7684" width="13" style="5" customWidth="1"/>
    <col min="7685" max="7685" width="12.7109375" style="5" customWidth="1"/>
    <col min="7686" max="7691" width="6" style="5" customWidth="1"/>
    <col min="7692" max="7692" width="12.7109375" style="5" customWidth="1"/>
    <col min="7693" max="7698" width="6" style="5" customWidth="1"/>
    <col min="7699" max="7699" width="9.140625" style="5"/>
    <col min="7700" max="7700" width="6" style="5" customWidth="1"/>
    <col min="7701" max="7701" width="9.140625" style="5"/>
    <col min="7702" max="7702" width="8.7109375" style="5" customWidth="1"/>
    <col min="7703" max="7703" width="18.7109375" style="5" customWidth="1"/>
    <col min="7704" max="7936" width="9.140625" style="5"/>
    <col min="7937" max="7937" width="7.85546875" style="5" customWidth="1"/>
    <col min="7938" max="7938" width="25.140625" style="5" customWidth="1"/>
    <col min="7939" max="7940" width="13" style="5" customWidth="1"/>
    <col min="7941" max="7941" width="12.7109375" style="5" customWidth="1"/>
    <col min="7942" max="7947" width="6" style="5" customWidth="1"/>
    <col min="7948" max="7948" width="12.7109375" style="5" customWidth="1"/>
    <col min="7949" max="7954" width="6" style="5" customWidth="1"/>
    <col min="7955" max="7955" width="9.140625" style="5"/>
    <col min="7956" max="7956" width="6" style="5" customWidth="1"/>
    <col min="7957" max="7957" width="9.140625" style="5"/>
    <col min="7958" max="7958" width="8.7109375" style="5" customWidth="1"/>
    <col min="7959" max="7959" width="18.7109375" style="5" customWidth="1"/>
    <col min="7960" max="8192" width="9.140625" style="5"/>
    <col min="8193" max="8193" width="7.85546875" style="5" customWidth="1"/>
    <col min="8194" max="8194" width="25.140625" style="5" customWidth="1"/>
    <col min="8195" max="8196" width="13" style="5" customWidth="1"/>
    <col min="8197" max="8197" width="12.7109375" style="5" customWidth="1"/>
    <col min="8198" max="8203" width="6" style="5" customWidth="1"/>
    <col min="8204" max="8204" width="12.7109375" style="5" customWidth="1"/>
    <col min="8205" max="8210" width="6" style="5" customWidth="1"/>
    <col min="8211" max="8211" width="9.140625" style="5"/>
    <col min="8212" max="8212" width="6" style="5" customWidth="1"/>
    <col min="8213" max="8213" width="9.140625" style="5"/>
    <col min="8214" max="8214" width="8.7109375" style="5" customWidth="1"/>
    <col min="8215" max="8215" width="18.7109375" style="5" customWidth="1"/>
    <col min="8216" max="8448" width="9.140625" style="5"/>
    <col min="8449" max="8449" width="7.85546875" style="5" customWidth="1"/>
    <col min="8450" max="8450" width="25.140625" style="5" customWidth="1"/>
    <col min="8451" max="8452" width="13" style="5" customWidth="1"/>
    <col min="8453" max="8453" width="12.7109375" style="5" customWidth="1"/>
    <col min="8454" max="8459" width="6" style="5" customWidth="1"/>
    <col min="8460" max="8460" width="12.7109375" style="5" customWidth="1"/>
    <col min="8461" max="8466" width="6" style="5" customWidth="1"/>
    <col min="8467" max="8467" width="9.140625" style="5"/>
    <col min="8468" max="8468" width="6" style="5" customWidth="1"/>
    <col min="8469" max="8469" width="9.140625" style="5"/>
    <col min="8470" max="8470" width="8.7109375" style="5" customWidth="1"/>
    <col min="8471" max="8471" width="18.7109375" style="5" customWidth="1"/>
    <col min="8472" max="8704" width="9.140625" style="5"/>
    <col min="8705" max="8705" width="7.85546875" style="5" customWidth="1"/>
    <col min="8706" max="8706" width="25.140625" style="5" customWidth="1"/>
    <col min="8707" max="8708" width="13" style="5" customWidth="1"/>
    <col min="8709" max="8709" width="12.7109375" style="5" customWidth="1"/>
    <col min="8710" max="8715" width="6" style="5" customWidth="1"/>
    <col min="8716" max="8716" width="12.7109375" style="5" customWidth="1"/>
    <col min="8717" max="8722" width="6" style="5" customWidth="1"/>
    <col min="8723" max="8723" width="9.140625" style="5"/>
    <col min="8724" max="8724" width="6" style="5" customWidth="1"/>
    <col min="8725" max="8725" width="9.140625" style="5"/>
    <col min="8726" max="8726" width="8.7109375" style="5" customWidth="1"/>
    <col min="8727" max="8727" width="18.7109375" style="5" customWidth="1"/>
    <col min="8728" max="8960" width="9.140625" style="5"/>
    <col min="8961" max="8961" width="7.85546875" style="5" customWidth="1"/>
    <col min="8962" max="8962" width="25.140625" style="5" customWidth="1"/>
    <col min="8963" max="8964" width="13" style="5" customWidth="1"/>
    <col min="8965" max="8965" width="12.7109375" style="5" customWidth="1"/>
    <col min="8966" max="8971" width="6" style="5" customWidth="1"/>
    <col min="8972" max="8972" width="12.7109375" style="5" customWidth="1"/>
    <col min="8973" max="8978" width="6" style="5" customWidth="1"/>
    <col min="8979" max="8979" width="9.140625" style="5"/>
    <col min="8980" max="8980" width="6" style="5" customWidth="1"/>
    <col min="8981" max="8981" width="9.140625" style="5"/>
    <col min="8982" max="8982" width="8.7109375" style="5" customWidth="1"/>
    <col min="8983" max="8983" width="18.7109375" style="5" customWidth="1"/>
    <col min="8984" max="9216" width="9.140625" style="5"/>
    <col min="9217" max="9217" width="7.85546875" style="5" customWidth="1"/>
    <col min="9218" max="9218" width="25.140625" style="5" customWidth="1"/>
    <col min="9219" max="9220" width="13" style="5" customWidth="1"/>
    <col min="9221" max="9221" width="12.7109375" style="5" customWidth="1"/>
    <col min="9222" max="9227" width="6" style="5" customWidth="1"/>
    <col min="9228" max="9228" width="12.7109375" style="5" customWidth="1"/>
    <col min="9229" max="9234" width="6" style="5" customWidth="1"/>
    <col min="9235" max="9235" width="9.140625" style="5"/>
    <col min="9236" max="9236" width="6" style="5" customWidth="1"/>
    <col min="9237" max="9237" width="9.140625" style="5"/>
    <col min="9238" max="9238" width="8.7109375" style="5" customWidth="1"/>
    <col min="9239" max="9239" width="18.7109375" style="5" customWidth="1"/>
    <col min="9240" max="9472" width="9.140625" style="5"/>
    <col min="9473" max="9473" width="7.85546875" style="5" customWidth="1"/>
    <col min="9474" max="9474" width="25.140625" style="5" customWidth="1"/>
    <col min="9475" max="9476" width="13" style="5" customWidth="1"/>
    <col min="9477" max="9477" width="12.7109375" style="5" customWidth="1"/>
    <col min="9478" max="9483" width="6" style="5" customWidth="1"/>
    <col min="9484" max="9484" width="12.7109375" style="5" customWidth="1"/>
    <col min="9485" max="9490" width="6" style="5" customWidth="1"/>
    <col min="9491" max="9491" width="9.140625" style="5"/>
    <col min="9492" max="9492" width="6" style="5" customWidth="1"/>
    <col min="9493" max="9493" width="9.140625" style="5"/>
    <col min="9494" max="9494" width="8.7109375" style="5" customWidth="1"/>
    <col min="9495" max="9495" width="18.7109375" style="5" customWidth="1"/>
    <col min="9496" max="9728" width="9.140625" style="5"/>
    <col min="9729" max="9729" width="7.85546875" style="5" customWidth="1"/>
    <col min="9730" max="9730" width="25.140625" style="5" customWidth="1"/>
    <col min="9731" max="9732" width="13" style="5" customWidth="1"/>
    <col min="9733" max="9733" width="12.7109375" style="5" customWidth="1"/>
    <col min="9734" max="9739" width="6" style="5" customWidth="1"/>
    <col min="9740" max="9740" width="12.7109375" style="5" customWidth="1"/>
    <col min="9741" max="9746" width="6" style="5" customWidth="1"/>
    <col min="9747" max="9747" width="9.140625" style="5"/>
    <col min="9748" max="9748" width="6" style="5" customWidth="1"/>
    <col min="9749" max="9749" width="9.140625" style="5"/>
    <col min="9750" max="9750" width="8.7109375" style="5" customWidth="1"/>
    <col min="9751" max="9751" width="18.7109375" style="5" customWidth="1"/>
    <col min="9752" max="9984" width="9.140625" style="5"/>
    <col min="9985" max="9985" width="7.85546875" style="5" customWidth="1"/>
    <col min="9986" max="9986" width="25.140625" style="5" customWidth="1"/>
    <col min="9987" max="9988" width="13" style="5" customWidth="1"/>
    <col min="9989" max="9989" width="12.7109375" style="5" customWidth="1"/>
    <col min="9990" max="9995" width="6" style="5" customWidth="1"/>
    <col min="9996" max="9996" width="12.7109375" style="5" customWidth="1"/>
    <col min="9997" max="10002" width="6" style="5" customWidth="1"/>
    <col min="10003" max="10003" width="9.140625" style="5"/>
    <col min="10004" max="10004" width="6" style="5" customWidth="1"/>
    <col min="10005" max="10005" width="9.140625" style="5"/>
    <col min="10006" max="10006" width="8.7109375" style="5" customWidth="1"/>
    <col min="10007" max="10007" width="18.7109375" style="5" customWidth="1"/>
    <col min="10008" max="10240" width="9.140625" style="5"/>
    <col min="10241" max="10241" width="7.85546875" style="5" customWidth="1"/>
    <col min="10242" max="10242" width="25.140625" style="5" customWidth="1"/>
    <col min="10243" max="10244" width="13" style="5" customWidth="1"/>
    <col min="10245" max="10245" width="12.7109375" style="5" customWidth="1"/>
    <col min="10246" max="10251" width="6" style="5" customWidth="1"/>
    <col min="10252" max="10252" width="12.7109375" style="5" customWidth="1"/>
    <col min="10253" max="10258" width="6" style="5" customWidth="1"/>
    <col min="10259" max="10259" width="9.140625" style="5"/>
    <col min="10260" max="10260" width="6" style="5" customWidth="1"/>
    <col min="10261" max="10261" width="9.140625" style="5"/>
    <col min="10262" max="10262" width="8.7109375" style="5" customWidth="1"/>
    <col min="10263" max="10263" width="18.7109375" style="5" customWidth="1"/>
    <col min="10264" max="10496" width="9.140625" style="5"/>
    <col min="10497" max="10497" width="7.85546875" style="5" customWidth="1"/>
    <col min="10498" max="10498" width="25.140625" style="5" customWidth="1"/>
    <col min="10499" max="10500" width="13" style="5" customWidth="1"/>
    <col min="10501" max="10501" width="12.7109375" style="5" customWidth="1"/>
    <col min="10502" max="10507" width="6" style="5" customWidth="1"/>
    <col min="10508" max="10508" width="12.7109375" style="5" customWidth="1"/>
    <col min="10509" max="10514" width="6" style="5" customWidth="1"/>
    <col min="10515" max="10515" width="9.140625" style="5"/>
    <col min="10516" max="10516" width="6" style="5" customWidth="1"/>
    <col min="10517" max="10517" width="9.140625" style="5"/>
    <col min="10518" max="10518" width="8.7109375" style="5" customWidth="1"/>
    <col min="10519" max="10519" width="18.7109375" style="5" customWidth="1"/>
    <col min="10520" max="10752" width="9.140625" style="5"/>
    <col min="10753" max="10753" width="7.85546875" style="5" customWidth="1"/>
    <col min="10754" max="10754" width="25.140625" style="5" customWidth="1"/>
    <col min="10755" max="10756" width="13" style="5" customWidth="1"/>
    <col min="10757" max="10757" width="12.7109375" style="5" customWidth="1"/>
    <col min="10758" max="10763" width="6" style="5" customWidth="1"/>
    <col min="10764" max="10764" width="12.7109375" style="5" customWidth="1"/>
    <col min="10765" max="10770" width="6" style="5" customWidth="1"/>
    <col min="10771" max="10771" width="9.140625" style="5"/>
    <col min="10772" max="10772" width="6" style="5" customWidth="1"/>
    <col min="10773" max="10773" width="9.140625" style="5"/>
    <col min="10774" max="10774" width="8.7109375" style="5" customWidth="1"/>
    <col min="10775" max="10775" width="18.7109375" style="5" customWidth="1"/>
    <col min="10776" max="11008" width="9.140625" style="5"/>
    <col min="11009" max="11009" width="7.85546875" style="5" customWidth="1"/>
    <col min="11010" max="11010" width="25.140625" style="5" customWidth="1"/>
    <col min="11011" max="11012" width="13" style="5" customWidth="1"/>
    <col min="11013" max="11013" width="12.7109375" style="5" customWidth="1"/>
    <col min="11014" max="11019" width="6" style="5" customWidth="1"/>
    <col min="11020" max="11020" width="12.7109375" style="5" customWidth="1"/>
    <col min="11021" max="11026" width="6" style="5" customWidth="1"/>
    <col min="11027" max="11027" width="9.140625" style="5"/>
    <col min="11028" max="11028" width="6" style="5" customWidth="1"/>
    <col min="11029" max="11029" width="9.140625" style="5"/>
    <col min="11030" max="11030" width="8.7109375" style="5" customWidth="1"/>
    <col min="11031" max="11031" width="18.7109375" style="5" customWidth="1"/>
    <col min="11032" max="11264" width="9.140625" style="5"/>
    <col min="11265" max="11265" width="7.85546875" style="5" customWidth="1"/>
    <col min="11266" max="11266" width="25.140625" style="5" customWidth="1"/>
    <col min="11267" max="11268" width="13" style="5" customWidth="1"/>
    <col min="11269" max="11269" width="12.7109375" style="5" customWidth="1"/>
    <col min="11270" max="11275" width="6" style="5" customWidth="1"/>
    <col min="11276" max="11276" width="12.7109375" style="5" customWidth="1"/>
    <col min="11277" max="11282" width="6" style="5" customWidth="1"/>
    <col min="11283" max="11283" width="9.140625" style="5"/>
    <col min="11284" max="11284" width="6" style="5" customWidth="1"/>
    <col min="11285" max="11285" width="9.140625" style="5"/>
    <col min="11286" max="11286" width="8.7109375" style="5" customWidth="1"/>
    <col min="11287" max="11287" width="18.7109375" style="5" customWidth="1"/>
    <col min="11288" max="11520" width="9.140625" style="5"/>
    <col min="11521" max="11521" width="7.85546875" style="5" customWidth="1"/>
    <col min="11522" max="11522" width="25.140625" style="5" customWidth="1"/>
    <col min="11523" max="11524" width="13" style="5" customWidth="1"/>
    <col min="11525" max="11525" width="12.7109375" style="5" customWidth="1"/>
    <col min="11526" max="11531" width="6" style="5" customWidth="1"/>
    <col min="11532" max="11532" width="12.7109375" style="5" customWidth="1"/>
    <col min="11533" max="11538" width="6" style="5" customWidth="1"/>
    <col min="11539" max="11539" width="9.140625" style="5"/>
    <col min="11540" max="11540" width="6" style="5" customWidth="1"/>
    <col min="11541" max="11541" width="9.140625" style="5"/>
    <col min="11542" max="11542" width="8.7109375" style="5" customWidth="1"/>
    <col min="11543" max="11543" width="18.7109375" style="5" customWidth="1"/>
    <col min="11544" max="11776" width="9.140625" style="5"/>
    <col min="11777" max="11777" width="7.85546875" style="5" customWidth="1"/>
    <col min="11778" max="11778" width="25.140625" style="5" customWidth="1"/>
    <col min="11779" max="11780" width="13" style="5" customWidth="1"/>
    <col min="11781" max="11781" width="12.7109375" style="5" customWidth="1"/>
    <col min="11782" max="11787" width="6" style="5" customWidth="1"/>
    <col min="11788" max="11788" width="12.7109375" style="5" customWidth="1"/>
    <col min="11789" max="11794" width="6" style="5" customWidth="1"/>
    <col min="11795" max="11795" width="9.140625" style="5"/>
    <col min="11796" max="11796" width="6" style="5" customWidth="1"/>
    <col min="11797" max="11797" width="9.140625" style="5"/>
    <col min="11798" max="11798" width="8.7109375" style="5" customWidth="1"/>
    <col min="11799" max="11799" width="18.7109375" style="5" customWidth="1"/>
    <col min="11800" max="12032" width="9.140625" style="5"/>
    <col min="12033" max="12033" width="7.85546875" style="5" customWidth="1"/>
    <col min="12034" max="12034" width="25.140625" style="5" customWidth="1"/>
    <col min="12035" max="12036" width="13" style="5" customWidth="1"/>
    <col min="12037" max="12037" width="12.7109375" style="5" customWidth="1"/>
    <col min="12038" max="12043" width="6" style="5" customWidth="1"/>
    <col min="12044" max="12044" width="12.7109375" style="5" customWidth="1"/>
    <col min="12045" max="12050" width="6" style="5" customWidth="1"/>
    <col min="12051" max="12051" width="9.140625" style="5"/>
    <col min="12052" max="12052" width="6" style="5" customWidth="1"/>
    <col min="12053" max="12053" width="9.140625" style="5"/>
    <col min="12054" max="12054" width="8.7109375" style="5" customWidth="1"/>
    <col min="12055" max="12055" width="18.7109375" style="5" customWidth="1"/>
    <col min="12056" max="12288" width="9.140625" style="5"/>
    <col min="12289" max="12289" width="7.85546875" style="5" customWidth="1"/>
    <col min="12290" max="12290" width="25.140625" style="5" customWidth="1"/>
    <col min="12291" max="12292" width="13" style="5" customWidth="1"/>
    <col min="12293" max="12293" width="12.7109375" style="5" customWidth="1"/>
    <col min="12294" max="12299" width="6" style="5" customWidth="1"/>
    <col min="12300" max="12300" width="12.7109375" style="5" customWidth="1"/>
    <col min="12301" max="12306" width="6" style="5" customWidth="1"/>
    <col min="12307" max="12307" width="9.140625" style="5"/>
    <col min="12308" max="12308" width="6" style="5" customWidth="1"/>
    <col min="12309" max="12309" width="9.140625" style="5"/>
    <col min="12310" max="12310" width="8.7109375" style="5" customWidth="1"/>
    <col min="12311" max="12311" width="18.7109375" style="5" customWidth="1"/>
    <col min="12312" max="12544" width="9.140625" style="5"/>
    <col min="12545" max="12545" width="7.85546875" style="5" customWidth="1"/>
    <col min="12546" max="12546" width="25.140625" style="5" customWidth="1"/>
    <col min="12547" max="12548" width="13" style="5" customWidth="1"/>
    <col min="12549" max="12549" width="12.7109375" style="5" customWidth="1"/>
    <col min="12550" max="12555" width="6" style="5" customWidth="1"/>
    <col min="12556" max="12556" width="12.7109375" style="5" customWidth="1"/>
    <col min="12557" max="12562" width="6" style="5" customWidth="1"/>
    <col min="12563" max="12563" width="9.140625" style="5"/>
    <col min="12564" max="12564" width="6" style="5" customWidth="1"/>
    <col min="12565" max="12565" width="9.140625" style="5"/>
    <col min="12566" max="12566" width="8.7109375" style="5" customWidth="1"/>
    <col min="12567" max="12567" width="18.7109375" style="5" customWidth="1"/>
    <col min="12568" max="12800" width="9.140625" style="5"/>
    <col min="12801" max="12801" width="7.85546875" style="5" customWidth="1"/>
    <col min="12802" max="12802" width="25.140625" style="5" customWidth="1"/>
    <col min="12803" max="12804" width="13" style="5" customWidth="1"/>
    <col min="12805" max="12805" width="12.7109375" style="5" customWidth="1"/>
    <col min="12806" max="12811" width="6" style="5" customWidth="1"/>
    <col min="12812" max="12812" width="12.7109375" style="5" customWidth="1"/>
    <col min="12813" max="12818" width="6" style="5" customWidth="1"/>
    <col min="12819" max="12819" width="9.140625" style="5"/>
    <col min="12820" max="12820" width="6" style="5" customWidth="1"/>
    <col min="12821" max="12821" width="9.140625" style="5"/>
    <col min="12822" max="12822" width="8.7109375" style="5" customWidth="1"/>
    <col min="12823" max="12823" width="18.7109375" style="5" customWidth="1"/>
    <col min="12824" max="13056" width="9.140625" style="5"/>
    <col min="13057" max="13057" width="7.85546875" style="5" customWidth="1"/>
    <col min="13058" max="13058" width="25.140625" style="5" customWidth="1"/>
    <col min="13059" max="13060" width="13" style="5" customWidth="1"/>
    <col min="13061" max="13061" width="12.7109375" style="5" customWidth="1"/>
    <col min="13062" max="13067" width="6" style="5" customWidth="1"/>
    <col min="13068" max="13068" width="12.7109375" style="5" customWidth="1"/>
    <col min="13069" max="13074" width="6" style="5" customWidth="1"/>
    <col min="13075" max="13075" width="9.140625" style="5"/>
    <col min="13076" max="13076" width="6" style="5" customWidth="1"/>
    <col min="13077" max="13077" width="9.140625" style="5"/>
    <col min="13078" max="13078" width="8.7109375" style="5" customWidth="1"/>
    <col min="13079" max="13079" width="18.7109375" style="5" customWidth="1"/>
    <col min="13080" max="13312" width="9.140625" style="5"/>
    <col min="13313" max="13313" width="7.85546875" style="5" customWidth="1"/>
    <col min="13314" max="13314" width="25.140625" style="5" customWidth="1"/>
    <col min="13315" max="13316" width="13" style="5" customWidth="1"/>
    <col min="13317" max="13317" width="12.7109375" style="5" customWidth="1"/>
    <col min="13318" max="13323" width="6" style="5" customWidth="1"/>
    <col min="13324" max="13324" width="12.7109375" style="5" customWidth="1"/>
    <col min="13325" max="13330" width="6" style="5" customWidth="1"/>
    <col min="13331" max="13331" width="9.140625" style="5"/>
    <col min="13332" max="13332" width="6" style="5" customWidth="1"/>
    <col min="13333" max="13333" width="9.140625" style="5"/>
    <col min="13334" max="13334" width="8.7109375" style="5" customWidth="1"/>
    <col min="13335" max="13335" width="18.7109375" style="5" customWidth="1"/>
    <col min="13336" max="13568" width="9.140625" style="5"/>
    <col min="13569" max="13569" width="7.85546875" style="5" customWidth="1"/>
    <col min="13570" max="13570" width="25.140625" style="5" customWidth="1"/>
    <col min="13571" max="13572" width="13" style="5" customWidth="1"/>
    <col min="13573" max="13573" width="12.7109375" style="5" customWidth="1"/>
    <col min="13574" max="13579" width="6" style="5" customWidth="1"/>
    <col min="13580" max="13580" width="12.7109375" style="5" customWidth="1"/>
    <col min="13581" max="13586" width="6" style="5" customWidth="1"/>
    <col min="13587" max="13587" width="9.140625" style="5"/>
    <col min="13588" max="13588" width="6" style="5" customWidth="1"/>
    <col min="13589" max="13589" width="9.140625" style="5"/>
    <col min="13590" max="13590" width="8.7109375" style="5" customWidth="1"/>
    <col min="13591" max="13591" width="18.7109375" style="5" customWidth="1"/>
    <col min="13592" max="13824" width="9.140625" style="5"/>
    <col min="13825" max="13825" width="7.85546875" style="5" customWidth="1"/>
    <col min="13826" max="13826" width="25.140625" style="5" customWidth="1"/>
    <col min="13827" max="13828" width="13" style="5" customWidth="1"/>
    <col min="13829" max="13829" width="12.7109375" style="5" customWidth="1"/>
    <col min="13830" max="13835" width="6" style="5" customWidth="1"/>
    <col min="13836" max="13836" width="12.7109375" style="5" customWidth="1"/>
    <col min="13837" max="13842" width="6" style="5" customWidth="1"/>
    <col min="13843" max="13843" width="9.140625" style="5"/>
    <col min="13844" max="13844" width="6" style="5" customWidth="1"/>
    <col min="13845" max="13845" width="9.140625" style="5"/>
    <col min="13846" max="13846" width="8.7109375" style="5" customWidth="1"/>
    <col min="13847" max="13847" width="18.7109375" style="5" customWidth="1"/>
    <col min="13848" max="14080" width="9.140625" style="5"/>
    <col min="14081" max="14081" width="7.85546875" style="5" customWidth="1"/>
    <col min="14082" max="14082" width="25.140625" style="5" customWidth="1"/>
    <col min="14083" max="14084" width="13" style="5" customWidth="1"/>
    <col min="14085" max="14085" width="12.7109375" style="5" customWidth="1"/>
    <col min="14086" max="14091" width="6" style="5" customWidth="1"/>
    <col min="14092" max="14092" width="12.7109375" style="5" customWidth="1"/>
    <col min="14093" max="14098" width="6" style="5" customWidth="1"/>
    <col min="14099" max="14099" width="9.140625" style="5"/>
    <col min="14100" max="14100" width="6" style="5" customWidth="1"/>
    <col min="14101" max="14101" width="9.140625" style="5"/>
    <col min="14102" max="14102" width="8.7109375" style="5" customWidth="1"/>
    <col min="14103" max="14103" width="18.7109375" style="5" customWidth="1"/>
    <col min="14104" max="14336" width="9.140625" style="5"/>
    <col min="14337" max="14337" width="7.85546875" style="5" customWidth="1"/>
    <col min="14338" max="14338" width="25.140625" style="5" customWidth="1"/>
    <col min="14339" max="14340" width="13" style="5" customWidth="1"/>
    <col min="14341" max="14341" width="12.7109375" style="5" customWidth="1"/>
    <col min="14342" max="14347" width="6" style="5" customWidth="1"/>
    <col min="14348" max="14348" width="12.7109375" style="5" customWidth="1"/>
    <col min="14349" max="14354" width="6" style="5" customWidth="1"/>
    <col min="14355" max="14355" width="9.140625" style="5"/>
    <col min="14356" max="14356" width="6" style="5" customWidth="1"/>
    <col min="14357" max="14357" width="9.140625" style="5"/>
    <col min="14358" max="14358" width="8.7109375" style="5" customWidth="1"/>
    <col min="14359" max="14359" width="18.7109375" style="5" customWidth="1"/>
    <col min="14360" max="14592" width="9.140625" style="5"/>
    <col min="14593" max="14593" width="7.85546875" style="5" customWidth="1"/>
    <col min="14594" max="14594" width="25.140625" style="5" customWidth="1"/>
    <col min="14595" max="14596" width="13" style="5" customWidth="1"/>
    <col min="14597" max="14597" width="12.7109375" style="5" customWidth="1"/>
    <col min="14598" max="14603" width="6" style="5" customWidth="1"/>
    <col min="14604" max="14604" width="12.7109375" style="5" customWidth="1"/>
    <col min="14605" max="14610" width="6" style="5" customWidth="1"/>
    <col min="14611" max="14611" width="9.140625" style="5"/>
    <col min="14612" max="14612" width="6" style="5" customWidth="1"/>
    <col min="14613" max="14613" width="9.140625" style="5"/>
    <col min="14614" max="14614" width="8.7109375" style="5" customWidth="1"/>
    <col min="14615" max="14615" width="18.7109375" style="5" customWidth="1"/>
    <col min="14616" max="14848" width="9.140625" style="5"/>
    <col min="14849" max="14849" width="7.85546875" style="5" customWidth="1"/>
    <col min="14850" max="14850" width="25.140625" style="5" customWidth="1"/>
    <col min="14851" max="14852" width="13" style="5" customWidth="1"/>
    <col min="14853" max="14853" width="12.7109375" style="5" customWidth="1"/>
    <col min="14854" max="14859" width="6" style="5" customWidth="1"/>
    <col min="14860" max="14860" width="12.7109375" style="5" customWidth="1"/>
    <col min="14861" max="14866" width="6" style="5" customWidth="1"/>
    <col min="14867" max="14867" width="9.140625" style="5"/>
    <col min="14868" max="14868" width="6" style="5" customWidth="1"/>
    <col min="14869" max="14869" width="9.140625" style="5"/>
    <col min="14870" max="14870" width="8.7109375" style="5" customWidth="1"/>
    <col min="14871" max="14871" width="18.7109375" style="5" customWidth="1"/>
    <col min="14872" max="15104" width="9.140625" style="5"/>
    <col min="15105" max="15105" width="7.85546875" style="5" customWidth="1"/>
    <col min="15106" max="15106" width="25.140625" style="5" customWidth="1"/>
    <col min="15107" max="15108" width="13" style="5" customWidth="1"/>
    <col min="15109" max="15109" width="12.7109375" style="5" customWidth="1"/>
    <col min="15110" max="15115" width="6" style="5" customWidth="1"/>
    <col min="15116" max="15116" width="12.7109375" style="5" customWidth="1"/>
    <col min="15117" max="15122" width="6" style="5" customWidth="1"/>
    <col min="15123" max="15123" width="9.140625" style="5"/>
    <col min="15124" max="15124" width="6" style="5" customWidth="1"/>
    <col min="15125" max="15125" width="9.140625" style="5"/>
    <col min="15126" max="15126" width="8.7109375" style="5" customWidth="1"/>
    <col min="15127" max="15127" width="18.7109375" style="5" customWidth="1"/>
    <col min="15128" max="15360" width="9.140625" style="5"/>
    <col min="15361" max="15361" width="7.85546875" style="5" customWidth="1"/>
    <col min="15362" max="15362" width="25.140625" style="5" customWidth="1"/>
    <col min="15363" max="15364" width="13" style="5" customWidth="1"/>
    <col min="15365" max="15365" width="12.7109375" style="5" customWidth="1"/>
    <col min="15366" max="15371" width="6" style="5" customWidth="1"/>
    <col min="15372" max="15372" width="12.7109375" style="5" customWidth="1"/>
    <col min="15373" max="15378" width="6" style="5" customWidth="1"/>
    <col min="15379" max="15379" width="9.140625" style="5"/>
    <col min="15380" max="15380" width="6" style="5" customWidth="1"/>
    <col min="15381" max="15381" width="9.140625" style="5"/>
    <col min="15382" max="15382" width="8.7109375" style="5" customWidth="1"/>
    <col min="15383" max="15383" width="18.7109375" style="5" customWidth="1"/>
    <col min="15384" max="15616" width="9.140625" style="5"/>
    <col min="15617" max="15617" width="7.85546875" style="5" customWidth="1"/>
    <col min="15618" max="15618" width="25.140625" style="5" customWidth="1"/>
    <col min="15619" max="15620" width="13" style="5" customWidth="1"/>
    <col min="15621" max="15621" width="12.7109375" style="5" customWidth="1"/>
    <col min="15622" max="15627" width="6" style="5" customWidth="1"/>
    <col min="15628" max="15628" width="12.7109375" style="5" customWidth="1"/>
    <col min="15629" max="15634" width="6" style="5" customWidth="1"/>
    <col min="15635" max="15635" width="9.140625" style="5"/>
    <col min="15636" max="15636" width="6" style="5" customWidth="1"/>
    <col min="15637" max="15637" width="9.140625" style="5"/>
    <col min="15638" max="15638" width="8.7109375" style="5" customWidth="1"/>
    <col min="15639" max="15639" width="18.7109375" style="5" customWidth="1"/>
    <col min="15640" max="15872" width="9.140625" style="5"/>
    <col min="15873" max="15873" width="7.85546875" style="5" customWidth="1"/>
    <col min="15874" max="15874" width="25.140625" style="5" customWidth="1"/>
    <col min="15875" max="15876" width="13" style="5" customWidth="1"/>
    <col min="15877" max="15877" width="12.7109375" style="5" customWidth="1"/>
    <col min="15878" max="15883" width="6" style="5" customWidth="1"/>
    <col min="15884" max="15884" width="12.7109375" style="5" customWidth="1"/>
    <col min="15885" max="15890" width="6" style="5" customWidth="1"/>
    <col min="15891" max="15891" width="9.140625" style="5"/>
    <col min="15892" max="15892" width="6" style="5" customWidth="1"/>
    <col min="15893" max="15893" width="9.140625" style="5"/>
    <col min="15894" max="15894" width="8.7109375" style="5" customWidth="1"/>
    <col min="15895" max="15895" width="18.7109375" style="5" customWidth="1"/>
    <col min="15896" max="16128" width="9.140625" style="5"/>
    <col min="16129" max="16129" width="7.85546875" style="5" customWidth="1"/>
    <col min="16130" max="16130" width="25.140625" style="5" customWidth="1"/>
    <col min="16131" max="16132" width="13" style="5" customWidth="1"/>
    <col min="16133" max="16133" width="12.7109375" style="5" customWidth="1"/>
    <col min="16134" max="16139" width="6" style="5" customWidth="1"/>
    <col min="16140" max="16140" width="12.7109375" style="5" customWidth="1"/>
    <col min="16141" max="16146" width="6" style="5" customWidth="1"/>
    <col min="16147" max="16147" width="9.140625" style="5"/>
    <col min="16148" max="16148" width="6" style="5" customWidth="1"/>
    <col min="16149" max="16149" width="9.140625" style="5"/>
    <col min="16150" max="16150" width="8.7109375" style="5" customWidth="1"/>
    <col min="16151" max="16151" width="18.7109375" style="5" customWidth="1"/>
    <col min="16152" max="16384" width="9.140625" style="5"/>
  </cols>
  <sheetData>
    <row r="1" spans="1:23" s="8" customFormat="1" ht="12" x14ac:dyDescent="0.2">
      <c r="W1" s="9" t="s">
        <v>67</v>
      </c>
    </row>
    <row r="2" spans="1:23" s="8" customFormat="1" ht="24" customHeight="1" x14ac:dyDescent="0.2">
      <c r="T2" s="162" t="s">
        <v>1</v>
      </c>
      <c r="U2" s="162"/>
      <c r="V2" s="162"/>
      <c r="W2" s="162"/>
    </row>
    <row r="3" spans="1:23" s="10" customFormat="1" ht="12.75" x14ac:dyDescent="0.2">
      <c r="A3" s="163" t="s">
        <v>68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</row>
    <row r="4" spans="1:23" s="10" customFormat="1" ht="12.75" x14ac:dyDescent="0.2">
      <c r="I4" s="11" t="s">
        <v>3</v>
      </c>
      <c r="J4" s="161" t="s">
        <v>292</v>
      </c>
      <c r="K4" s="161"/>
    </row>
    <row r="5" spans="1:23" ht="11.25" customHeight="1" x14ac:dyDescent="0.25"/>
    <row r="6" spans="1:23" s="18" customFormat="1" ht="12.75" customHeight="1" x14ac:dyDescent="0.25">
      <c r="G6" s="19" t="s">
        <v>4</v>
      </c>
      <c r="H6" s="164" t="s">
        <v>148</v>
      </c>
      <c r="I6" s="164"/>
      <c r="J6" s="164"/>
      <c r="K6" s="164"/>
      <c r="L6" s="164"/>
      <c r="M6" s="164"/>
      <c r="N6" s="164"/>
      <c r="O6" s="164"/>
      <c r="P6" s="164"/>
      <c r="Q6" s="164"/>
      <c r="S6" s="20"/>
    </row>
    <row r="7" spans="1:23" s="3" customFormat="1" ht="11.25" x14ac:dyDescent="0.2">
      <c r="H7" s="167" t="s">
        <v>5</v>
      </c>
      <c r="I7" s="167"/>
      <c r="J7" s="167"/>
      <c r="K7" s="167"/>
      <c r="L7" s="167"/>
      <c r="M7" s="167"/>
      <c r="N7" s="167"/>
      <c r="O7" s="167"/>
      <c r="P7" s="167"/>
      <c r="Q7" s="167"/>
      <c r="S7" s="29"/>
    </row>
    <row r="8" spans="1:23" ht="11.25" customHeight="1" x14ac:dyDescent="0.25">
      <c r="E8" s="10"/>
    </row>
    <row r="9" spans="1:23" s="10" customFormat="1" ht="12.75" x14ac:dyDescent="0.2">
      <c r="I9" s="11" t="s">
        <v>6</v>
      </c>
      <c r="J9" s="161" t="s">
        <v>320</v>
      </c>
      <c r="K9" s="161"/>
      <c r="L9" s="10" t="s">
        <v>7</v>
      </c>
    </row>
    <row r="10" spans="1:23" ht="11.25" customHeight="1" x14ac:dyDescent="0.25"/>
    <row r="11" spans="1:23" s="18" customFormat="1" ht="27" customHeight="1" x14ac:dyDescent="0.25">
      <c r="H11" s="19" t="s">
        <v>8</v>
      </c>
      <c r="I11" s="166" t="s">
        <v>321</v>
      </c>
      <c r="J11" s="166"/>
      <c r="K11" s="166"/>
      <c r="L11" s="166"/>
      <c r="M11" s="166"/>
      <c r="N11" s="166"/>
      <c r="O11" s="166"/>
      <c r="P11" s="166"/>
      <c r="Q11" s="166"/>
      <c r="R11" s="166"/>
      <c r="S11" s="166"/>
    </row>
    <row r="12" spans="1:23" s="3" customFormat="1" ht="11.25" x14ac:dyDescent="0.2">
      <c r="I12" s="167" t="s">
        <v>9</v>
      </c>
      <c r="J12" s="167"/>
      <c r="K12" s="167"/>
      <c r="L12" s="167"/>
      <c r="M12" s="167"/>
      <c r="N12" s="167"/>
      <c r="O12" s="167"/>
      <c r="P12" s="167"/>
      <c r="Q12" s="167"/>
      <c r="R12" s="167"/>
      <c r="S12" s="167"/>
    </row>
    <row r="13" spans="1:23" ht="11.25" customHeight="1" x14ac:dyDescent="0.25"/>
    <row r="14" spans="1:23" s="8" customFormat="1" ht="15" customHeight="1" x14ac:dyDescent="0.2">
      <c r="A14" s="146" t="s">
        <v>57</v>
      </c>
      <c r="B14" s="146" t="s">
        <v>58</v>
      </c>
      <c r="C14" s="146" t="s">
        <v>12</v>
      </c>
      <c r="D14" s="146" t="s">
        <v>69</v>
      </c>
      <c r="E14" s="149" t="s">
        <v>326</v>
      </c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50"/>
      <c r="S14" s="157" t="s">
        <v>327</v>
      </c>
      <c r="T14" s="168"/>
      <c r="U14" s="168"/>
      <c r="V14" s="158"/>
      <c r="W14" s="146" t="s">
        <v>15</v>
      </c>
    </row>
    <row r="15" spans="1:23" s="8" customFormat="1" ht="15" customHeight="1" x14ac:dyDescent="0.2">
      <c r="A15" s="147"/>
      <c r="B15" s="147"/>
      <c r="C15" s="147"/>
      <c r="D15" s="147"/>
      <c r="E15" s="149" t="s">
        <v>16</v>
      </c>
      <c r="F15" s="165"/>
      <c r="G15" s="165"/>
      <c r="H15" s="165"/>
      <c r="I15" s="165"/>
      <c r="J15" s="165"/>
      <c r="K15" s="150"/>
      <c r="L15" s="149" t="s">
        <v>17</v>
      </c>
      <c r="M15" s="165"/>
      <c r="N15" s="165"/>
      <c r="O15" s="165"/>
      <c r="P15" s="165"/>
      <c r="Q15" s="165"/>
      <c r="R15" s="150"/>
      <c r="S15" s="152"/>
      <c r="T15" s="169"/>
      <c r="U15" s="169"/>
      <c r="V15" s="170"/>
      <c r="W15" s="147"/>
    </row>
    <row r="16" spans="1:23" s="8" customFormat="1" ht="27" customHeight="1" x14ac:dyDescent="0.2">
      <c r="A16" s="147"/>
      <c r="B16" s="147"/>
      <c r="C16" s="147"/>
      <c r="D16" s="147"/>
      <c r="E16" s="35" t="s">
        <v>70</v>
      </c>
      <c r="F16" s="149" t="s">
        <v>71</v>
      </c>
      <c r="G16" s="165"/>
      <c r="H16" s="165"/>
      <c r="I16" s="165"/>
      <c r="J16" s="165"/>
      <c r="K16" s="150"/>
      <c r="L16" s="35" t="s">
        <v>70</v>
      </c>
      <c r="M16" s="149" t="s">
        <v>71</v>
      </c>
      <c r="N16" s="165"/>
      <c r="O16" s="165"/>
      <c r="P16" s="165"/>
      <c r="Q16" s="165"/>
      <c r="R16" s="150"/>
      <c r="S16" s="143" t="s">
        <v>72</v>
      </c>
      <c r="T16" s="145"/>
      <c r="U16" s="143" t="s">
        <v>71</v>
      </c>
      <c r="V16" s="145"/>
      <c r="W16" s="147"/>
    </row>
    <row r="17" spans="1:23" s="8" customFormat="1" ht="60" customHeight="1" x14ac:dyDescent="0.2">
      <c r="A17" s="148"/>
      <c r="B17" s="148"/>
      <c r="C17" s="148"/>
      <c r="D17" s="148"/>
      <c r="E17" s="36" t="s">
        <v>73</v>
      </c>
      <c r="F17" s="36" t="s">
        <v>73</v>
      </c>
      <c r="G17" s="36" t="s">
        <v>74</v>
      </c>
      <c r="H17" s="36" t="s">
        <v>75</v>
      </c>
      <c r="I17" s="36" t="s">
        <v>76</v>
      </c>
      <c r="J17" s="36" t="s">
        <v>77</v>
      </c>
      <c r="K17" s="36" t="s">
        <v>78</v>
      </c>
      <c r="L17" s="36" t="s">
        <v>73</v>
      </c>
      <c r="M17" s="36" t="s">
        <v>73</v>
      </c>
      <c r="N17" s="36" t="s">
        <v>74</v>
      </c>
      <c r="O17" s="36" t="s">
        <v>75</v>
      </c>
      <c r="P17" s="36" t="s">
        <v>76</v>
      </c>
      <c r="Q17" s="36" t="s">
        <v>77</v>
      </c>
      <c r="R17" s="36" t="s">
        <v>78</v>
      </c>
      <c r="S17" s="35" t="s">
        <v>73</v>
      </c>
      <c r="T17" s="35" t="s">
        <v>28</v>
      </c>
      <c r="U17" s="35" t="s">
        <v>73</v>
      </c>
      <c r="V17" s="35" t="s">
        <v>28</v>
      </c>
      <c r="W17" s="148"/>
    </row>
    <row r="18" spans="1:23" s="8" customFormat="1" ht="12" x14ac:dyDescent="0.2">
      <c r="A18" s="37">
        <v>1</v>
      </c>
      <c r="B18" s="37">
        <v>2</v>
      </c>
      <c r="C18" s="37">
        <v>3</v>
      </c>
      <c r="D18" s="37">
        <v>4</v>
      </c>
      <c r="E18" s="37">
        <v>5</v>
      </c>
      <c r="F18" s="37">
        <v>6</v>
      </c>
      <c r="G18" s="37">
        <v>7</v>
      </c>
      <c r="H18" s="37">
        <v>8</v>
      </c>
      <c r="I18" s="37">
        <v>9</v>
      </c>
      <c r="J18" s="37">
        <v>10</v>
      </c>
      <c r="K18" s="37">
        <v>11</v>
      </c>
      <c r="L18" s="37">
        <v>12</v>
      </c>
      <c r="M18" s="37">
        <v>13</v>
      </c>
      <c r="N18" s="37">
        <v>14</v>
      </c>
      <c r="O18" s="37">
        <v>15</v>
      </c>
      <c r="P18" s="37">
        <v>16</v>
      </c>
      <c r="Q18" s="37">
        <v>17</v>
      </c>
      <c r="R18" s="37">
        <v>18</v>
      </c>
      <c r="S18" s="37">
        <v>19</v>
      </c>
      <c r="T18" s="37">
        <v>20</v>
      </c>
      <c r="U18" s="37">
        <v>21</v>
      </c>
      <c r="V18" s="37">
        <v>22</v>
      </c>
      <c r="W18" s="37">
        <v>23</v>
      </c>
    </row>
    <row r="19" spans="1:23" s="8" customFormat="1" ht="12" x14ac:dyDescent="0.2">
      <c r="A19" s="49" t="s">
        <v>29</v>
      </c>
      <c r="B19" s="51" t="s">
        <v>30</v>
      </c>
      <c r="C19" s="33" t="s">
        <v>31</v>
      </c>
      <c r="D19" s="44">
        <v>89.57595262000001</v>
      </c>
      <c r="E19" s="60">
        <v>0</v>
      </c>
      <c r="F19" s="60">
        <v>85.480429544640003</v>
      </c>
      <c r="G19" s="60">
        <v>0.63</v>
      </c>
      <c r="H19" s="60">
        <v>0</v>
      </c>
      <c r="I19" s="60">
        <v>7.4469999999999992</v>
      </c>
      <c r="J19" s="60">
        <v>0</v>
      </c>
      <c r="K19" s="106">
        <v>230</v>
      </c>
      <c r="L19" s="14">
        <v>0</v>
      </c>
      <c r="M19" s="60">
        <v>89.57595262000001</v>
      </c>
      <c r="N19" s="60">
        <v>0.63</v>
      </c>
      <c r="O19" s="60">
        <v>0</v>
      </c>
      <c r="P19" s="60">
        <v>7.5489999999999995</v>
      </c>
      <c r="Q19" s="60">
        <v>0</v>
      </c>
      <c r="R19" s="106">
        <v>229</v>
      </c>
      <c r="S19" s="14">
        <v>0</v>
      </c>
      <c r="T19" s="14">
        <v>0</v>
      </c>
      <c r="U19" s="44">
        <v>4.0955230753600063</v>
      </c>
      <c r="V19" s="91">
        <v>4.7911821421314012E-2</v>
      </c>
      <c r="W19" s="48"/>
    </row>
    <row r="20" spans="1:23" ht="17.25" customHeight="1" x14ac:dyDescent="0.25">
      <c r="A20" s="50" t="s">
        <v>149</v>
      </c>
      <c r="B20" s="51" t="s">
        <v>150</v>
      </c>
      <c r="C20" s="52" t="s">
        <v>31</v>
      </c>
      <c r="D20" s="44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106">
        <v>0</v>
      </c>
      <c r="L20" s="14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106">
        <v>0</v>
      </c>
      <c r="S20" s="14">
        <v>0</v>
      </c>
      <c r="T20" s="14">
        <v>0</v>
      </c>
      <c r="U20" s="44">
        <v>0</v>
      </c>
      <c r="V20" s="91">
        <v>0</v>
      </c>
      <c r="W20" s="48"/>
    </row>
    <row r="21" spans="1:23" ht="26.25" customHeight="1" x14ac:dyDescent="0.25">
      <c r="A21" s="50" t="s">
        <v>151</v>
      </c>
      <c r="B21" s="51" t="s">
        <v>152</v>
      </c>
      <c r="C21" s="52" t="s">
        <v>31</v>
      </c>
      <c r="D21" s="44">
        <v>63.312146380000001</v>
      </c>
      <c r="E21" s="60">
        <v>0</v>
      </c>
      <c r="F21" s="60">
        <v>63.440957544640007</v>
      </c>
      <c r="G21" s="60">
        <v>0.63</v>
      </c>
      <c r="H21" s="60">
        <v>0</v>
      </c>
      <c r="I21" s="60">
        <v>7.4469999999999992</v>
      </c>
      <c r="J21" s="60">
        <v>0</v>
      </c>
      <c r="K21" s="106">
        <v>221</v>
      </c>
      <c r="L21" s="14">
        <v>0</v>
      </c>
      <c r="M21" s="60">
        <v>63.312146380000001</v>
      </c>
      <c r="N21" s="60">
        <v>0.63</v>
      </c>
      <c r="O21" s="60">
        <v>0</v>
      </c>
      <c r="P21" s="60">
        <v>7.5489999999999995</v>
      </c>
      <c r="Q21" s="60">
        <v>0</v>
      </c>
      <c r="R21" s="106">
        <v>221</v>
      </c>
      <c r="S21" s="14">
        <v>0</v>
      </c>
      <c r="T21" s="14">
        <v>0</v>
      </c>
      <c r="U21" s="44">
        <v>-0.12881116464000542</v>
      </c>
      <c r="V21" s="91">
        <v>-2.0304101581280183E-3</v>
      </c>
      <c r="W21" s="48"/>
    </row>
    <row r="22" spans="1:23" ht="34.5" customHeight="1" x14ac:dyDescent="0.25">
      <c r="A22" s="50" t="s">
        <v>153</v>
      </c>
      <c r="B22" s="51" t="s">
        <v>154</v>
      </c>
      <c r="C22" s="52" t="s">
        <v>31</v>
      </c>
      <c r="D22" s="44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106">
        <v>0</v>
      </c>
      <c r="L22" s="14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106">
        <v>0</v>
      </c>
      <c r="S22" s="14">
        <v>0</v>
      </c>
      <c r="T22" s="14">
        <v>0</v>
      </c>
      <c r="U22" s="44">
        <v>0</v>
      </c>
      <c r="V22" s="91">
        <v>0</v>
      </c>
      <c r="W22" s="48"/>
    </row>
    <row r="23" spans="1:23" ht="20.25" customHeight="1" x14ac:dyDescent="0.25">
      <c r="A23" s="50" t="s">
        <v>155</v>
      </c>
      <c r="B23" s="51" t="s">
        <v>156</v>
      </c>
      <c r="C23" s="52" t="s">
        <v>31</v>
      </c>
      <c r="D23" s="44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106">
        <v>0</v>
      </c>
      <c r="L23" s="14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106">
        <v>0</v>
      </c>
      <c r="S23" s="14">
        <v>0</v>
      </c>
      <c r="T23" s="14">
        <v>0</v>
      </c>
      <c r="U23" s="44">
        <v>0</v>
      </c>
      <c r="V23" s="91">
        <v>0</v>
      </c>
      <c r="W23" s="48"/>
    </row>
    <row r="24" spans="1:23" ht="21" x14ac:dyDescent="0.25">
      <c r="A24" s="50" t="s">
        <v>157</v>
      </c>
      <c r="B24" s="51" t="s">
        <v>158</v>
      </c>
      <c r="C24" s="52" t="s">
        <v>31</v>
      </c>
      <c r="D24" s="44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106">
        <v>0</v>
      </c>
      <c r="L24" s="14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106">
        <v>0</v>
      </c>
      <c r="S24" s="14">
        <v>0</v>
      </c>
      <c r="T24" s="14">
        <v>0</v>
      </c>
      <c r="U24" s="44">
        <v>0</v>
      </c>
      <c r="V24" s="91">
        <v>0</v>
      </c>
      <c r="W24" s="48"/>
    </row>
    <row r="25" spans="1:23" ht="14.25" customHeight="1" x14ac:dyDescent="0.25">
      <c r="A25" s="50" t="s">
        <v>159</v>
      </c>
      <c r="B25" s="51" t="s">
        <v>160</v>
      </c>
      <c r="C25" s="52" t="s">
        <v>31</v>
      </c>
      <c r="D25" s="44">
        <v>26.263806240000001</v>
      </c>
      <c r="E25" s="60">
        <v>0</v>
      </c>
      <c r="F25" s="60">
        <v>22.039472000000004</v>
      </c>
      <c r="G25" s="60">
        <v>0</v>
      </c>
      <c r="H25" s="60">
        <v>0</v>
      </c>
      <c r="I25" s="60">
        <v>0</v>
      </c>
      <c r="J25" s="60">
        <v>0</v>
      </c>
      <c r="K25" s="106">
        <v>9</v>
      </c>
      <c r="L25" s="14">
        <v>0</v>
      </c>
      <c r="M25" s="60">
        <v>26.263806240000001</v>
      </c>
      <c r="N25" s="60">
        <v>0</v>
      </c>
      <c r="O25" s="60">
        <v>0</v>
      </c>
      <c r="P25" s="60">
        <v>0</v>
      </c>
      <c r="Q25" s="60">
        <v>0</v>
      </c>
      <c r="R25" s="106">
        <v>8</v>
      </c>
      <c r="S25" s="14">
        <v>0</v>
      </c>
      <c r="T25" s="14">
        <v>0</v>
      </c>
      <c r="U25" s="44">
        <v>4.2243342399999975</v>
      </c>
      <c r="V25" s="91">
        <v>0.19167129956652304</v>
      </c>
      <c r="W25" s="48"/>
    </row>
    <row r="26" spans="1:23" ht="27.75" customHeight="1" x14ac:dyDescent="0.25">
      <c r="A26" s="50" t="s">
        <v>32</v>
      </c>
      <c r="B26" s="51" t="s">
        <v>161</v>
      </c>
      <c r="C26" s="52" t="s">
        <v>31</v>
      </c>
      <c r="D26" s="44">
        <v>63.312146380000001</v>
      </c>
      <c r="E26" s="60">
        <v>0</v>
      </c>
      <c r="F26" s="60">
        <v>63.440957544640007</v>
      </c>
      <c r="G26" s="60">
        <v>0.63</v>
      </c>
      <c r="H26" s="60">
        <v>0</v>
      </c>
      <c r="I26" s="60">
        <v>7.4469999999999992</v>
      </c>
      <c r="J26" s="60">
        <v>0</v>
      </c>
      <c r="K26" s="106">
        <v>221</v>
      </c>
      <c r="L26" s="14">
        <v>0</v>
      </c>
      <c r="M26" s="60">
        <v>63.312146380000001</v>
      </c>
      <c r="N26" s="60">
        <v>0.63</v>
      </c>
      <c r="O26" s="60">
        <v>0</v>
      </c>
      <c r="P26" s="60">
        <v>7.5489999999999995</v>
      </c>
      <c r="Q26" s="60">
        <v>0</v>
      </c>
      <c r="R26" s="106">
        <v>221</v>
      </c>
      <c r="S26" s="14">
        <v>0</v>
      </c>
      <c r="T26" s="14">
        <v>0</v>
      </c>
      <c r="U26" s="44">
        <v>-0.12881116464000542</v>
      </c>
      <c r="V26" s="91">
        <v>-2.0304101581280183E-3</v>
      </c>
      <c r="W26" s="48"/>
    </row>
    <row r="27" spans="1:23" ht="42" x14ac:dyDescent="0.25">
      <c r="A27" s="50" t="s">
        <v>33</v>
      </c>
      <c r="B27" s="51" t="s">
        <v>162</v>
      </c>
      <c r="C27" s="52" t="s">
        <v>31</v>
      </c>
      <c r="D27" s="44">
        <v>37.715133539999997</v>
      </c>
      <c r="E27" s="60">
        <v>0</v>
      </c>
      <c r="F27" s="60">
        <v>39.009611506666673</v>
      </c>
      <c r="G27" s="60">
        <v>0.63</v>
      </c>
      <c r="H27" s="60">
        <v>0</v>
      </c>
      <c r="I27" s="60">
        <v>0</v>
      </c>
      <c r="J27" s="60">
        <v>0</v>
      </c>
      <c r="K27" s="106">
        <v>20</v>
      </c>
      <c r="L27" s="14">
        <v>0</v>
      </c>
      <c r="M27" s="60">
        <v>37.715133539999997</v>
      </c>
      <c r="N27" s="60">
        <v>0.63</v>
      </c>
      <c r="O27" s="60">
        <v>0</v>
      </c>
      <c r="P27" s="60">
        <v>0</v>
      </c>
      <c r="Q27" s="60">
        <v>0</v>
      </c>
      <c r="R27" s="106">
        <v>20</v>
      </c>
      <c r="S27" s="14">
        <v>0</v>
      </c>
      <c r="T27" s="14">
        <v>0</v>
      </c>
      <c r="U27" s="44">
        <v>-1.2944779666666761</v>
      </c>
      <c r="V27" s="91">
        <v>-3.3183564682397623E-2</v>
      </c>
      <c r="W27" s="48"/>
    </row>
    <row r="28" spans="1:23" ht="21" x14ac:dyDescent="0.25">
      <c r="A28" s="50" t="s">
        <v>34</v>
      </c>
      <c r="B28" s="51" t="s">
        <v>35</v>
      </c>
      <c r="C28" s="52" t="s">
        <v>31</v>
      </c>
      <c r="D28" s="44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106">
        <v>0</v>
      </c>
      <c r="L28" s="14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106">
        <v>0</v>
      </c>
      <c r="S28" s="14">
        <v>0</v>
      </c>
      <c r="T28" s="14">
        <v>0</v>
      </c>
      <c r="U28" s="44">
        <v>0</v>
      </c>
      <c r="V28" s="91">
        <v>0</v>
      </c>
      <c r="W28" s="48"/>
    </row>
    <row r="29" spans="1:23" ht="40.5" customHeight="1" x14ac:dyDescent="0.25">
      <c r="A29" s="50" t="s">
        <v>36</v>
      </c>
      <c r="B29" s="51" t="s">
        <v>163</v>
      </c>
      <c r="C29" s="52" t="s">
        <v>31</v>
      </c>
      <c r="D29" s="44">
        <v>37.715133539999997</v>
      </c>
      <c r="E29" s="60">
        <v>0</v>
      </c>
      <c r="F29" s="60">
        <v>39.009611506666673</v>
      </c>
      <c r="G29" s="60">
        <v>0.63</v>
      </c>
      <c r="H29" s="60">
        <v>0</v>
      </c>
      <c r="I29" s="60">
        <v>0</v>
      </c>
      <c r="J29" s="60">
        <v>0</v>
      </c>
      <c r="K29" s="106">
        <v>20</v>
      </c>
      <c r="L29" s="14">
        <v>0</v>
      </c>
      <c r="M29" s="60">
        <v>37.715133539999997</v>
      </c>
      <c r="N29" s="60">
        <v>0.63</v>
      </c>
      <c r="O29" s="60">
        <v>0</v>
      </c>
      <c r="P29" s="60">
        <v>0</v>
      </c>
      <c r="Q29" s="60">
        <v>0</v>
      </c>
      <c r="R29" s="106">
        <v>20</v>
      </c>
      <c r="S29" s="14">
        <v>0</v>
      </c>
      <c r="T29" s="14">
        <v>0</v>
      </c>
      <c r="U29" s="44">
        <v>-1.2944779666666761</v>
      </c>
      <c r="V29" s="91">
        <v>-3.3183564682397623E-2</v>
      </c>
      <c r="W29" s="48"/>
    </row>
    <row r="30" spans="1:23" ht="30.75" customHeight="1" x14ac:dyDescent="0.25">
      <c r="A30" s="50" t="s">
        <v>164</v>
      </c>
      <c r="B30" s="53" t="s">
        <v>165</v>
      </c>
      <c r="C30" s="52" t="s">
        <v>31</v>
      </c>
      <c r="D30" s="44">
        <v>24.895460050000001</v>
      </c>
      <c r="E30" s="60">
        <v>0</v>
      </c>
      <c r="F30" s="60">
        <v>20.49582426666667</v>
      </c>
      <c r="G30" s="60">
        <v>0</v>
      </c>
      <c r="H30" s="60">
        <v>0</v>
      </c>
      <c r="I30" s="60">
        <v>0</v>
      </c>
      <c r="J30" s="60">
        <v>0</v>
      </c>
      <c r="K30" s="106">
        <v>1</v>
      </c>
      <c r="L30" s="60">
        <v>0</v>
      </c>
      <c r="M30" s="60">
        <v>24.895460050000001</v>
      </c>
      <c r="N30" s="60">
        <v>0</v>
      </c>
      <c r="O30" s="60">
        <v>0</v>
      </c>
      <c r="P30" s="60">
        <v>0</v>
      </c>
      <c r="Q30" s="60">
        <v>0</v>
      </c>
      <c r="R30" s="106">
        <v>1</v>
      </c>
      <c r="S30" s="14">
        <v>0</v>
      </c>
      <c r="T30" s="14">
        <v>0</v>
      </c>
      <c r="U30" s="44">
        <v>4.3996357833333306</v>
      </c>
      <c r="V30" s="91">
        <v>0.21466010471648445</v>
      </c>
      <c r="W30" s="48"/>
    </row>
    <row r="31" spans="1:23" ht="49.5" customHeight="1" x14ac:dyDescent="0.25">
      <c r="A31" s="49" t="s">
        <v>166</v>
      </c>
      <c r="B31" s="55" t="s">
        <v>167</v>
      </c>
      <c r="C31" s="52" t="s">
        <v>31</v>
      </c>
      <c r="D31" s="62">
        <v>0</v>
      </c>
      <c r="E31" s="69">
        <v>0</v>
      </c>
      <c r="F31" s="62">
        <v>0</v>
      </c>
      <c r="G31" s="89">
        <v>0</v>
      </c>
      <c r="H31" s="89">
        <v>0</v>
      </c>
      <c r="I31" s="89">
        <v>0</v>
      </c>
      <c r="J31" s="89">
        <v>0</v>
      </c>
      <c r="K31" s="111">
        <v>0</v>
      </c>
      <c r="L31" s="69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107">
        <v>0</v>
      </c>
      <c r="S31" s="69">
        <v>0</v>
      </c>
      <c r="T31" s="69">
        <v>0</v>
      </c>
      <c r="U31" s="62">
        <v>0</v>
      </c>
      <c r="V31" s="92">
        <v>0</v>
      </c>
      <c r="W31" s="87"/>
    </row>
    <row r="32" spans="1:23" ht="38.25" customHeight="1" x14ac:dyDescent="0.25">
      <c r="A32" s="49" t="s">
        <v>168</v>
      </c>
      <c r="B32" s="55" t="s">
        <v>169</v>
      </c>
      <c r="C32" s="52" t="s">
        <v>31</v>
      </c>
      <c r="D32" s="62">
        <v>0</v>
      </c>
      <c r="E32" s="69">
        <v>0</v>
      </c>
      <c r="F32" s="62">
        <v>0</v>
      </c>
      <c r="G32" s="89">
        <v>0</v>
      </c>
      <c r="H32" s="89">
        <v>0</v>
      </c>
      <c r="I32" s="89">
        <v>0</v>
      </c>
      <c r="J32" s="89">
        <v>0</v>
      </c>
      <c r="K32" s="111">
        <v>0</v>
      </c>
      <c r="L32" s="69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107">
        <v>0</v>
      </c>
      <c r="S32" s="69">
        <v>0</v>
      </c>
      <c r="T32" s="69">
        <v>0</v>
      </c>
      <c r="U32" s="62">
        <v>0</v>
      </c>
      <c r="V32" s="92">
        <v>0</v>
      </c>
      <c r="W32" s="68"/>
    </row>
    <row r="33" spans="1:23" ht="34.5" customHeight="1" x14ac:dyDescent="0.25">
      <c r="A33" s="49" t="s">
        <v>170</v>
      </c>
      <c r="B33" s="55" t="s">
        <v>171</v>
      </c>
      <c r="C33" s="52" t="s">
        <v>31</v>
      </c>
      <c r="D33" s="62">
        <v>0</v>
      </c>
      <c r="E33" s="69">
        <v>0</v>
      </c>
      <c r="F33" s="62">
        <v>0</v>
      </c>
      <c r="G33" s="89">
        <v>0</v>
      </c>
      <c r="H33" s="89">
        <v>0</v>
      </c>
      <c r="I33" s="89">
        <v>0</v>
      </c>
      <c r="J33" s="89">
        <v>0</v>
      </c>
      <c r="K33" s="111">
        <v>0</v>
      </c>
      <c r="L33" s="69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107">
        <v>0</v>
      </c>
      <c r="S33" s="69">
        <v>0</v>
      </c>
      <c r="T33" s="69">
        <v>0</v>
      </c>
      <c r="U33" s="62">
        <v>0</v>
      </c>
      <c r="V33" s="92">
        <v>0</v>
      </c>
      <c r="W33" s="68"/>
    </row>
    <row r="34" spans="1:23" ht="45" x14ac:dyDescent="0.25">
      <c r="A34" s="49" t="s">
        <v>172</v>
      </c>
      <c r="B34" s="55" t="s">
        <v>173</v>
      </c>
      <c r="C34" s="52" t="s">
        <v>31</v>
      </c>
      <c r="D34" s="62">
        <v>0</v>
      </c>
      <c r="E34" s="69">
        <v>0</v>
      </c>
      <c r="F34" s="62">
        <v>0</v>
      </c>
      <c r="G34" s="89">
        <v>0</v>
      </c>
      <c r="H34" s="89">
        <v>0</v>
      </c>
      <c r="I34" s="89">
        <v>0</v>
      </c>
      <c r="J34" s="89">
        <v>0</v>
      </c>
      <c r="K34" s="111">
        <v>0</v>
      </c>
      <c r="L34" s="69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107">
        <v>0</v>
      </c>
      <c r="S34" s="69">
        <v>0</v>
      </c>
      <c r="T34" s="69">
        <v>0</v>
      </c>
      <c r="U34" s="62">
        <v>0</v>
      </c>
      <c r="V34" s="92">
        <v>0</v>
      </c>
      <c r="W34" s="68"/>
    </row>
    <row r="35" spans="1:23" ht="37.5" customHeight="1" x14ac:dyDescent="0.25">
      <c r="A35" s="49" t="s">
        <v>174</v>
      </c>
      <c r="B35" s="55" t="s">
        <v>175</v>
      </c>
      <c r="C35" s="52" t="s">
        <v>31</v>
      </c>
      <c r="D35" s="62">
        <v>0</v>
      </c>
      <c r="E35" s="69">
        <v>0</v>
      </c>
      <c r="F35" s="62">
        <v>0</v>
      </c>
      <c r="G35" s="89">
        <v>0</v>
      </c>
      <c r="H35" s="89">
        <v>0</v>
      </c>
      <c r="I35" s="89">
        <v>0</v>
      </c>
      <c r="J35" s="89">
        <v>0</v>
      </c>
      <c r="K35" s="111">
        <v>0</v>
      </c>
      <c r="L35" s="69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107">
        <v>0</v>
      </c>
      <c r="S35" s="69">
        <v>0</v>
      </c>
      <c r="T35" s="69">
        <v>0</v>
      </c>
      <c r="U35" s="62">
        <v>0</v>
      </c>
      <c r="V35" s="92">
        <v>0</v>
      </c>
      <c r="W35" s="93"/>
    </row>
    <row r="36" spans="1:23" ht="22.5" x14ac:dyDescent="0.25">
      <c r="A36" s="49" t="s">
        <v>176</v>
      </c>
      <c r="B36" s="55" t="s">
        <v>177</v>
      </c>
      <c r="C36" s="52" t="s">
        <v>31</v>
      </c>
      <c r="D36" s="62">
        <v>0</v>
      </c>
      <c r="E36" s="69">
        <v>0</v>
      </c>
      <c r="F36" s="62">
        <v>0</v>
      </c>
      <c r="G36" s="89">
        <v>0</v>
      </c>
      <c r="H36" s="89">
        <v>0</v>
      </c>
      <c r="I36" s="89">
        <v>0</v>
      </c>
      <c r="J36" s="89">
        <v>0</v>
      </c>
      <c r="K36" s="111">
        <v>0</v>
      </c>
      <c r="L36" s="69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107">
        <v>0</v>
      </c>
      <c r="S36" s="69">
        <v>0</v>
      </c>
      <c r="T36" s="69">
        <v>0</v>
      </c>
      <c r="U36" s="62">
        <v>0</v>
      </c>
      <c r="V36" s="92">
        <v>0</v>
      </c>
      <c r="W36" s="93"/>
    </row>
    <row r="37" spans="1:23" ht="22.5" x14ac:dyDescent="0.25">
      <c r="A37" s="49" t="s">
        <v>178</v>
      </c>
      <c r="B37" s="55" t="s">
        <v>179</v>
      </c>
      <c r="C37" s="52" t="s">
        <v>31</v>
      </c>
      <c r="D37" s="62">
        <v>0</v>
      </c>
      <c r="E37" s="69">
        <v>0</v>
      </c>
      <c r="F37" s="62">
        <v>0</v>
      </c>
      <c r="G37" s="89">
        <v>0</v>
      </c>
      <c r="H37" s="89">
        <v>0</v>
      </c>
      <c r="I37" s="89">
        <v>0</v>
      </c>
      <c r="J37" s="89">
        <v>0</v>
      </c>
      <c r="K37" s="111">
        <v>0</v>
      </c>
      <c r="L37" s="69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107">
        <v>0</v>
      </c>
      <c r="S37" s="69">
        <v>0</v>
      </c>
      <c r="T37" s="69">
        <v>0</v>
      </c>
      <c r="U37" s="62">
        <v>0</v>
      </c>
      <c r="V37" s="92">
        <v>0</v>
      </c>
      <c r="W37" s="93"/>
    </row>
    <row r="38" spans="1:23" ht="22.5" x14ac:dyDescent="0.25">
      <c r="A38" s="49" t="s">
        <v>180</v>
      </c>
      <c r="B38" s="55" t="s">
        <v>181</v>
      </c>
      <c r="C38" s="52" t="s">
        <v>31</v>
      </c>
      <c r="D38" s="62">
        <v>0</v>
      </c>
      <c r="E38" s="69">
        <v>0</v>
      </c>
      <c r="F38" s="62">
        <v>0</v>
      </c>
      <c r="G38" s="89">
        <v>0</v>
      </c>
      <c r="H38" s="89">
        <v>0</v>
      </c>
      <c r="I38" s="89">
        <v>0</v>
      </c>
      <c r="J38" s="89">
        <v>0</v>
      </c>
      <c r="K38" s="111">
        <v>0</v>
      </c>
      <c r="L38" s="69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107">
        <v>0</v>
      </c>
      <c r="S38" s="69">
        <v>0</v>
      </c>
      <c r="T38" s="69">
        <v>0</v>
      </c>
      <c r="U38" s="62">
        <v>0</v>
      </c>
      <c r="V38" s="92">
        <v>0</v>
      </c>
      <c r="W38" s="93"/>
    </row>
    <row r="39" spans="1:23" ht="22.5" x14ac:dyDescent="0.25">
      <c r="A39" s="49" t="s">
        <v>182</v>
      </c>
      <c r="B39" s="55" t="s">
        <v>183</v>
      </c>
      <c r="C39" s="52" t="s">
        <v>31</v>
      </c>
      <c r="D39" s="62">
        <v>0</v>
      </c>
      <c r="E39" s="69">
        <v>0</v>
      </c>
      <c r="F39" s="62">
        <v>0</v>
      </c>
      <c r="G39" s="89">
        <v>0</v>
      </c>
      <c r="H39" s="89">
        <v>0</v>
      </c>
      <c r="I39" s="89">
        <v>0</v>
      </c>
      <c r="J39" s="89">
        <v>0</v>
      </c>
      <c r="K39" s="111">
        <v>0</v>
      </c>
      <c r="L39" s="69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107">
        <v>0</v>
      </c>
      <c r="S39" s="69">
        <v>0</v>
      </c>
      <c r="T39" s="69">
        <v>0</v>
      </c>
      <c r="U39" s="62">
        <v>0</v>
      </c>
      <c r="V39" s="92">
        <v>0</v>
      </c>
      <c r="W39" s="93"/>
    </row>
    <row r="40" spans="1:23" ht="45" x14ac:dyDescent="0.25">
      <c r="A40" s="49" t="s">
        <v>184</v>
      </c>
      <c r="B40" s="55" t="s">
        <v>185</v>
      </c>
      <c r="C40" s="52" t="s">
        <v>31</v>
      </c>
      <c r="D40" s="62">
        <v>0</v>
      </c>
      <c r="E40" s="69">
        <v>0</v>
      </c>
      <c r="F40" s="62">
        <v>0</v>
      </c>
      <c r="G40" s="89">
        <v>0</v>
      </c>
      <c r="H40" s="89">
        <v>0</v>
      </c>
      <c r="I40" s="89">
        <v>0</v>
      </c>
      <c r="J40" s="89">
        <v>0</v>
      </c>
      <c r="K40" s="111">
        <v>0</v>
      </c>
      <c r="L40" s="69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107">
        <v>0</v>
      </c>
      <c r="S40" s="69">
        <v>0</v>
      </c>
      <c r="T40" s="69">
        <v>0</v>
      </c>
      <c r="U40" s="62">
        <v>0</v>
      </c>
      <c r="V40" s="92">
        <v>0</v>
      </c>
      <c r="W40" s="93"/>
    </row>
    <row r="41" spans="1:23" ht="23.25" x14ac:dyDescent="0.25">
      <c r="A41" s="49"/>
      <c r="B41" s="55" t="s">
        <v>336</v>
      </c>
      <c r="C41" s="52" t="s">
        <v>31</v>
      </c>
      <c r="D41" s="62">
        <v>24.895460050000001</v>
      </c>
      <c r="E41" s="69">
        <v>0</v>
      </c>
      <c r="F41" s="62">
        <v>20.49582426666667</v>
      </c>
      <c r="G41" s="89">
        <v>0</v>
      </c>
      <c r="H41" s="89">
        <v>0</v>
      </c>
      <c r="I41" s="89">
        <v>0</v>
      </c>
      <c r="J41" s="89">
        <v>0</v>
      </c>
      <c r="K41" s="111">
        <v>1</v>
      </c>
      <c r="L41" s="69">
        <v>0</v>
      </c>
      <c r="M41" s="62">
        <v>24.895460050000001</v>
      </c>
      <c r="N41" s="62">
        <v>0</v>
      </c>
      <c r="O41" s="62">
        <v>0</v>
      </c>
      <c r="P41" s="62">
        <v>0</v>
      </c>
      <c r="Q41" s="62">
        <v>0</v>
      </c>
      <c r="R41" s="107">
        <v>1</v>
      </c>
      <c r="S41" s="69">
        <v>0</v>
      </c>
      <c r="T41" s="69">
        <v>1</v>
      </c>
      <c r="U41" s="62">
        <v>4.3996357833333306</v>
      </c>
      <c r="V41" s="92">
        <v>0.21466010471648445</v>
      </c>
      <c r="W41" s="93" t="s">
        <v>362</v>
      </c>
    </row>
    <row r="42" spans="1:23" ht="21" x14ac:dyDescent="0.25">
      <c r="A42" s="50" t="s">
        <v>186</v>
      </c>
      <c r="B42" s="53" t="s">
        <v>187</v>
      </c>
      <c r="C42" s="54" t="s">
        <v>31</v>
      </c>
      <c r="D42" s="44">
        <v>12.81967349</v>
      </c>
      <c r="E42" s="60">
        <v>0</v>
      </c>
      <c r="F42" s="60">
        <v>18.513787239999999</v>
      </c>
      <c r="G42" s="60">
        <v>0.63</v>
      </c>
      <c r="H42" s="60">
        <v>0</v>
      </c>
      <c r="I42" s="60">
        <v>0</v>
      </c>
      <c r="J42" s="60">
        <v>0</v>
      </c>
      <c r="K42" s="106">
        <v>19</v>
      </c>
      <c r="L42" s="60">
        <v>0</v>
      </c>
      <c r="M42" s="60">
        <v>12.81967349</v>
      </c>
      <c r="N42" s="60">
        <v>0.63</v>
      </c>
      <c r="O42" s="60">
        <v>0</v>
      </c>
      <c r="P42" s="60">
        <v>0</v>
      </c>
      <c r="Q42" s="60">
        <v>0</v>
      </c>
      <c r="R42" s="106">
        <v>19</v>
      </c>
      <c r="S42" s="14">
        <v>0</v>
      </c>
      <c r="T42" s="14">
        <v>0</v>
      </c>
      <c r="U42" s="44">
        <v>-5.6941137499999996</v>
      </c>
      <c r="V42" s="91">
        <v>-0.30756072089332276</v>
      </c>
      <c r="W42" s="93"/>
    </row>
    <row r="43" spans="1:23" ht="23.25" customHeight="1" x14ac:dyDescent="0.25">
      <c r="A43" s="49" t="s">
        <v>188</v>
      </c>
      <c r="B43" s="55" t="s">
        <v>189</v>
      </c>
      <c r="C43" s="52" t="s">
        <v>31</v>
      </c>
      <c r="D43" s="62">
        <v>10.690399409999999</v>
      </c>
      <c r="E43" s="69">
        <v>0</v>
      </c>
      <c r="F43" s="62">
        <v>12.373720666666665</v>
      </c>
      <c r="G43" s="89">
        <v>0</v>
      </c>
      <c r="H43" s="89">
        <v>0</v>
      </c>
      <c r="I43" s="89">
        <v>0</v>
      </c>
      <c r="J43" s="89">
        <v>0</v>
      </c>
      <c r="K43" s="111">
        <v>1</v>
      </c>
      <c r="L43" s="69">
        <v>0</v>
      </c>
      <c r="M43" s="61">
        <v>10.690399409999999</v>
      </c>
      <c r="N43" s="62">
        <v>0</v>
      </c>
      <c r="O43" s="62">
        <v>0</v>
      </c>
      <c r="P43" s="62">
        <v>0</v>
      </c>
      <c r="Q43" s="62">
        <v>0</v>
      </c>
      <c r="R43" s="107">
        <v>1</v>
      </c>
      <c r="S43" s="69">
        <v>0</v>
      </c>
      <c r="T43" s="69">
        <v>0</v>
      </c>
      <c r="U43" s="62">
        <v>-1.683321256666666</v>
      </c>
      <c r="V43" s="92">
        <v>-0.13604002401648954</v>
      </c>
      <c r="W43" s="93" t="s">
        <v>363</v>
      </c>
    </row>
    <row r="44" spans="1:23" ht="13.5" customHeight="1" x14ac:dyDescent="0.25">
      <c r="A44" s="49" t="s">
        <v>190</v>
      </c>
      <c r="B44" s="55" t="s">
        <v>191</v>
      </c>
      <c r="C44" s="52" t="s">
        <v>31</v>
      </c>
      <c r="D44" s="62">
        <v>0</v>
      </c>
      <c r="E44" s="69">
        <v>0</v>
      </c>
      <c r="F44" s="62">
        <v>0</v>
      </c>
      <c r="G44" s="89">
        <v>0</v>
      </c>
      <c r="H44" s="89">
        <v>0</v>
      </c>
      <c r="I44" s="89">
        <v>0</v>
      </c>
      <c r="J44" s="89">
        <v>0</v>
      </c>
      <c r="K44" s="111">
        <v>0</v>
      </c>
      <c r="L44" s="69">
        <v>0</v>
      </c>
      <c r="M44" s="61">
        <v>0</v>
      </c>
      <c r="N44" s="62">
        <v>0</v>
      </c>
      <c r="O44" s="62">
        <v>0</v>
      </c>
      <c r="P44" s="62">
        <v>0</v>
      </c>
      <c r="Q44" s="62">
        <v>0</v>
      </c>
      <c r="R44" s="107">
        <v>0</v>
      </c>
      <c r="S44" s="69">
        <v>0</v>
      </c>
      <c r="T44" s="69">
        <v>0</v>
      </c>
      <c r="U44" s="62">
        <v>0</v>
      </c>
      <c r="V44" s="92">
        <v>0</v>
      </c>
      <c r="W44" s="93"/>
    </row>
    <row r="45" spans="1:23" ht="15.75" customHeight="1" x14ac:dyDescent="0.25">
      <c r="A45" s="49" t="s">
        <v>192</v>
      </c>
      <c r="B45" s="55" t="s">
        <v>193</v>
      </c>
      <c r="C45" s="52" t="s">
        <v>31</v>
      </c>
      <c r="D45" s="62">
        <v>0</v>
      </c>
      <c r="E45" s="69">
        <v>0</v>
      </c>
      <c r="F45" s="62">
        <v>0</v>
      </c>
      <c r="G45" s="89">
        <v>0</v>
      </c>
      <c r="H45" s="89">
        <v>0</v>
      </c>
      <c r="I45" s="89">
        <v>0</v>
      </c>
      <c r="J45" s="89">
        <v>0</v>
      </c>
      <c r="K45" s="111">
        <v>0</v>
      </c>
      <c r="L45" s="69">
        <v>0</v>
      </c>
      <c r="M45" s="61">
        <v>0</v>
      </c>
      <c r="N45" s="62">
        <v>0</v>
      </c>
      <c r="O45" s="62">
        <v>0</v>
      </c>
      <c r="P45" s="62">
        <v>0</v>
      </c>
      <c r="Q45" s="62">
        <v>0</v>
      </c>
      <c r="R45" s="107">
        <v>0</v>
      </c>
      <c r="S45" s="69">
        <v>0</v>
      </c>
      <c r="T45" s="69">
        <v>0</v>
      </c>
      <c r="U45" s="62">
        <v>0</v>
      </c>
      <c r="V45" s="92">
        <v>0</v>
      </c>
      <c r="W45" s="93"/>
    </row>
    <row r="46" spans="1:23" ht="22.5" x14ac:dyDescent="0.25">
      <c r="A46" s="49" t="s">
        <v>194</v>
      </c>
      <c r="B46" s="55" t="s">
        <v>195</v>
      </c>
      <c r="C46" s="52" t="s">
        <v>31</v>
      </c>
      <c r="D46" s="62">
        <v>0</v>
      </c>
      <c r="E46" s="69">
        <v>0</v>
      </c>
      <c r="F46" s="62">
        <v>0</v>
      </c>
      <c r="G46" s="89">
        <v>0</v>
      </c>
      <c r="H46" s="89">
        <v>0</v>
      </c>
      <c r="I46" s="89">
        <v>0</v>
      </c>
      <c r="J46" s="89">
        <v>0</v>
      </c>
      <c r="K46" s="111">
        <v>0</v>
      </c>
      <c r="L46" s="69">
        <v>0</v>
      </c>
      <c r="M46" s="61">
        <v>0</v>
      </c>
      <c r="N46" s="62">
        <v>0</v>
      </c>
      <c r="O46" s="62">
        <v>0</v>
      </c>
      <c r="P46" s="62">
        <v>0</v>
      </c>
      <c r="Q46" s="62">
        <v>0</v>
      </c>
      <c r="R46" s="107">
        <v>0</v>
      </c>
      <c r="S46" s="69">
        <v>0</v>
      </c>
      <c r="T46" s="69">
        <v>0</v>
      </c>
      <c r="U46" s="62">
        <v>0</v>
      </c>
      <c r="V46" s="92">
        <v>0</v>
      </c>
      <c r="W46" s="93"/>
    </row>
    <row r="47" spans="1:23" ht="23.25" x14ac:dyDescent="0.25">
      <c r="A47" s="49" t="s">
        <v>196</v>
      </c>
      <c r="B47" s="55" t="s">
        <v>197</v>
      </c>
      <c r="C47" s="52" t="s">
        <v>31</v>
      </c>
      <c r="D47" s="62">
        <v>1.7968633899999999</v>
      </c>
      <c r="E47" s="69">
        <v>0</v>
      </c>
      <c r="F47" s="62">
        <v>5.7735766399999999</v>
      </c>
      <c r="G47" s="89">
        <v>0</v>
      </c>
      <c r="H47" s="89">
        <v>0</v>
      </c>
      <c r="I47" s="89">
        <v>0</v>
      </c>
      <c r="J47" s="89">
        <v>0</v>
      </c>
      <c r="K47" s="111">
        <v>18</v>
      </c>
      <c r="L47" s="69">
        <v>0</v>
      </c>
      <c r="M47" s="61">
        <v>1.7968633899999999</v>
      </c>
      <c r="N47" s="62">
        <v>0</v>
      </c>
      <c r="O47" s="62">
        <v>0</v>
      </c>
      <c r="P47" s="62">
        <v>0</v>
      </c>
      <c r="Q47" s="62">
        <v>0</v>
      </c>
      <c r="R47" s="107">
        <v>18</v>
      </c>
      <c r="S47" s="69">
        <v>0</v>
      </c>
      <c r="T47" s="69">
        <v>0</v>
      </c>
      <c r="U47" s="62">
        <v>-3.97671325</v>
      </c>
      <c r="V47" s="92">
        <v>-0.68877811761411034</v>
      </c>
      <c r="W47" s="93" t="s">
        <v>364</v>
      </c>
    </row>
    <row r="48" spans="1:23" ht="22.5" x14ac:dyDescent="0.25">
      <c r="A48" s="49" t="s">
        <v>198</v>
      </c>
      <c r="B48" s="55" t="s">
        <v>199</v>
      </c>
      <c r="C48" s="52" t="s">
        <v>31</v>
      </c>
      <c r="D48" s="62">
        <v>0</v>
      </c>
      <c r="E48" s="69">
        <v>0</v>
      </c>
      <c r="F48" s="62">
        <v>0</v>
      </c>
      <c r="G48" s="89">
        <v>0</v>
      </c>
      <c r="H48" s="89">
        <v>0</v>
      </c>
      <c r="I48" s="89">
        <v>0</v>
      </c>
      <c r="J48" s="89">
        <v>0</v>
      </c>
      <c r="K48" s="111">
        <v>0</v>
      </c>
      <c r="L48" s="69">
        <v>0</v>
      </c>
      <c r="M48" s="61">
        <v>0</v>
      </c>
      <c r="N48" s="62">
        <v>0</v>
      </c>
      <c r="O48" s="62">
        <v>0</v>
      </c>
      <c r="P48" s="62">
        <v>0</v>
      </c>
      <c r="Q48" s="62">
        <v>0</v>
      </c>
      <c r="R48" s="107">
        <v>0</v>
      </c>
      <c r="S48" s="69">
        <v>0</v>
      </c>
      <c r="T48" s="69">
        <v>0</v>
      </c>
      <c r="U48" s="62">
        <v>0</v>
      </c>
      <c r="V48" s="92">
        <v>0</v>
      </c>
      <c r="W48" s="93"/>
    </row>
    <row r="49" spans="1:23" ht="23.25" x14ac:dyDescent="0.25">
      <c r="A49" s="49"/>
      <c r="B49" s="55" t="s">
        <v>338</v>
      </c>
      <c r="C49" s="52" t="s">
        <v>31</v>
      </c>
      <c r="D49" s="62">
        <v>0.33241069000000001</v>
      </c>
      <c r="E49" s="69">
        <v>0</v>
      </c>
      <c r="F49" s="62">
        <v>0.36648993333333335</v>
      </c>
      <c r="G49" s="89">
        <v>0.63</v>
      </c>
      <c r="H49" s="89">
        <v>0</v>
      </c>
      <c r="I49" s="89">
        <v>0</v>
      </c>
      <c r="J49" s="89">
        <v>0</v>
      </c>
      <c r="K49" s="111">
        <v>0</v>
      </c>
      <c r="L49" s="69">
        <v>0</v>
      </c>
      <c r="M49" s="61">
        <v>0.33241069000000001</v>
      </c>
      <c r="N49" s="62">
        <v>0.63</v>
      </c>
      <c r="O49" s="62">
        <v>0</v>
      </c>
      <c r="P49" s="62">
        <v>0</v>
      </c>
      <c r="Q49" s="62">
        <v>0</v>
      </c>
      <c r="R49" s="107">
        <v>0</v>
      </c>
      <c r="S49" s="69">
        <v>0</v>
      </c>
      <c r="T49" s="69">
        <v>1</v>
      </c>
      <c r="U49" s="62">
        <v>-3.4079243333333342E-2</v>
      </c>
      <c r="V49" s="92">
        <v>-9.298821122690229E-2</v>
      </c>
      <c r="W49" s="93" t="s">
        <v>365</v>
      </c>
    </row>
    <row r="50" spans="1:23" ht="31.5" x14ac:dyDescent="0.25">
      <c r="A50" s="50" t="s">
        <v>37</v>
      </c>
      <c r="B50" s="51" t="s">
        <v>38</v>
      </c>
      <c r="C50" s="54" t="s">
        <v>31</v>
      </c>
      <c r="D50" s="44">
        <v>22.759189590000002</v>
      </c>
      <c r="E50" s="60">
        <v>0</v>
      </c>
      <c r="F50" s="60">
        <v>21.974983333333334</v>
      </c>
      <c r="G50" s="60">
        <v>0</v>
      </c>
      <c r="H50" s="60">
        <v>0</v>
      </c>
      <c r="I50" s="60">
        <v>7.4469999999999992</v>
      </c>
      <c r="J50" s="60">
        <v>0</v>
      </c>
      <c r="K50" s="106">
        <v>0</v>
      </c>
      <c r="L50" s="14">
        <v>0</v>
      </c>
      <c r="M50" s="60">
        <v>22.759189590000002</v>
      </c>
      <c r="N50" s="60">
        <v>0</v>
      </c>
      <c r="O50" s="60">
        <v>0</v>
      </c>
      <c r="P50" s="60">
        <v>7.5489999999999995</v>
      </c>
      <c r="Q50" s="60">
        <v>0</v>
      </c>
      <c r="R50" s="106">
        <v>0</v>
      </c>
      <c r="S50" s="14">
        <v>0</v>
      </c>
      <c r="T50" s="14">
        <v>0</v>
      </c>
      <c r="U50" s="44">
        <v>0.78420625666666766</v>
      </c>
      <c r="V50" s="91">
        <v>3.5686318609267097E-2</v>
      </c>
      <c r="W50" s="93"/>
    </row>
    <row r="51" spans="1:23" ht="21" x14ac:dyDescent="0.25">
      <c r="A51" s="50" t="s">
        <v>39</v>
      </c>
      <c r="B51" s="51" t="s">
        <v>40</v>
      </c>
      <c r="C51" s="54" t="s">
        <v>31</v>
      </c>
      <c r="D51" s="44">
        <v>22.759189590000002</v>
      </c>
      <c r="E51" s="60">
        <v>0</v>
      </c>
      <c r="F51" s="60">
        <v>21.974983333333334</v>
      </c>
      <c r="G51" s="60">
        <v>0</v>
      </c>
      <c r="H51" s="60">
        <v>0</v>
      </c>
      <c r="I51" s="60">
        <v>7.4469999999999992</v>
      </c>
      <c r="J51" s="60">
        <v>0</v>
      </c>
      <c r="K51" s="106">
        <v>0</v>
      </c>
      <c r="L51" s="60">
        <v>0</v>
      </c>
      <c r="M51" s="60">
        <v>22.759189590000002</v>
      </c>
      <c r="N51" s="60">
        <v>0</v>
      </c>
      <c r="O51" s="60">
        <v>0</v>
      </c>
      <c r="P51" s="60">
        <v>7.5489999999999995</v>
      </c>
      <c r="Q51" s="60">
        <v>0</v>
      </c>
      <c r="R51" s="106">
        <v>0</v>
      </c>
      <c r="S51" s="14">
        <v>0</v>
      </c>
      <c r="T51" s="14">
        <v>0</v>
      </c>
      <c r="U51" s="44">
        <v>0.78420625666666766</v>
      </c>
      <c r="V51" s="91">
        <v>3.5686318609267097E-2</v>
      </c>
      <c r="W51" s="93"/>
    </row>
    <row r="52" spans="1:23" x14ac:dyDescent="0.25">
      <c r="A52" s="50" t="s">
        <v>200</v>
      </c>
      <c r="B52" s="56" t="s">
        <v>201</v>
      </c>
      <c r="C52" s="54" t="s">
        <v>31</v>
      </c>
      <c r="D52" s="44">
        <v>19.64969447</v>
      </c>
      <c r="E52" s="60">
        <v>0</v>
      </c>
      <c r="F52" s="60">
        <v>18.016336346666666</v>
      </c>
      <c r="G52" s="60">
        <v>0</v>
      </c>
      <c r="H52" s="60">
        <v>0</v>
      </c>
      <c r="I52" s="60">
        <v>2.9</v>
      </c>
      <c r="J52" s="60">
        <v>0</v>
      </c>
      <c r="K52" s="106">
        <v>0</v>
      </c>
      <c r="L52" s="14">
        <v>0</v>
      </c>
      <c r="M52" s="60">
        <v>19.64969447</v>
      </c>
      <c r="N52" s="60">
        <v>0</v>
      </c>
      <c r="O52" s="60">
        <v>0</v>
      </c>
      <c r="P52" s="60">
        <v>2.8010000000000002</v>
      </c>
      <c r="Q52" s="60">
        <v>0</v>
      </c>
      <c r="R52" s="106">
        <v>0</v>
      </c>
      <c r="S52" s="14">
        <v>0</v>
      </c>
      <c r="T52" s="14">
        <v>0</v>
      </c>
      <c r="U52" s="44">
        <v>1.6333581233333341</v>
      </c>
      <c r="V52" s="91">
        <v>9.0659837377843666E-2</v>
      </c>
      <c r="W52" s="93"/>
    </row>
    <row r="53" spans="1:23" ht="22.5" x14ac:dyDescent="0.25">
      <c r="A53" s="49" t="s">
        <v>202</v>
      </c>
      <c r="B53" s="57" t="s">
        <v>313</v>
      </c>
      <c r="C53" s="52" t="s">
        <v>31</v>
      </c>
      <c r="D53" s="62">
        <v>0</v>
      </c>
      <c r="E53" s="69">
        <v>0</v>
      </c>
      <c r="F53" s="62">
        <v>0</v>
      </c>
      <c r="G53" s="89">
        <v>0</v>
      </c>
      <c r="H53" s="89">
        <v>0</v>
      </c>
      <c r="I53" s="89">
        <v>0</v>
      </c>
      <c r="J53" s="89">
        <v>0</v>
      </c>
      <c r="K53" s="111">
        <v>0</v>
      </c>
      <c r="L53" s="69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107">
        <v>0</v>
      </c>
      <c r="S53" s="69">
        <v>0</v>
      </c>
      <c r="T53" s="69">
        <v>0</v>
      </c>
      <c r="U53" s="62">
        <v>0</v>
      </c>
      <c r="V53" s="92">
        <v>0</v>
      </c>
      <c r="W53" s="93"/>
    </row>
    <row r="54" spans="1:23" ht="22.5" x14ac:dyDescent="0.25">
      <c r="A54" s="49" t="s">
        <v>203</v>
      </c>
      <c r="B54" s="57" t="s">
        <v>204</v>
      </c>
      <c r="C54" s="52" t="s">
        <v>31</v>
      </c>
      <c r="D54" s="62">
        <v>19.64969447</v>
      </c>
      <c r="E54" s="69">
        <v>0</v>
      </c>
      <c r="F54" s="62">
        <v>18.016336346666666</v>
      </c>
      <c r="G54" s="89">
        <v>0</v>
      </c>
      <c r="H54" s="89">
        <v>0</v>
      </c>
      <c r="I54" s="89">
        <v>2.9</v>
      </c>
      <c r="J54" s="89">
        <v>0</v>
      </c>
      <c r="K54" s="111">
        <v>0</v>
      </c>
      <c r="L54" s="69">
        <v>0</v>
      </c>
      <c r="M54" s="62">
        <v>19.64969447</v>
      </c>
      <c r="N54" s="62">
        <v>0</v>
      </c>
      <c r="O54" s="62">
        <v>0</v>
      </c>
      <c r="P54" s="62">
        <v>2.8010000000000002</v>
      </c>
      <c r="Q54" s="62">
        <v>0</v>
      </c>
      <c r="R54" s="107">
        <v>0</v>
      </c>
      <c r="S54" s="69">
        <v>0</v>
      </c>
      <c r="T54" s="69">
        <v>0</v>
      </c>
      <c r="U54" s="62">
        <v>1.6333581233333341</v>
      </c>
      <c r="V54" s="92">
        <v>9.0659837377843666E-2</v>
      </c>
      <c r="W54" s="93" t="s">
        <v>366</v>
      </c>
    </row>
    <row r="55" spans="1:23" x14ac:dyDescent="0.25">
      <c r="A55" s="50" t="s">
        <v>205</v>
      </c>
      <c r="B55" s="56" t="s">
        <v>206</v>
      </c>
      <c r="C55" s="54" t="s">
        <v>31</v>
      </c>
      <c r="D55" s="44">
        <v>2.6469661900000001</v>
      </c>
      <c r="E55" s="60">
        <v>0</v>
      </c>
      <c r="F55" s="60">
        <v>3.6298270666666665</v>
      </c>
      <c r="G55" s="60">
        <v>0</v>
      </c>
      <c r="H55" s="60">
        <v>0</v>
      </c>
      <c r="I55" s="60">
        <v>4.3860000000000001</v>
      </c>
      <c r="J55" s="60">
        <v>0</v>
      </c>
      <c r="K55" s="106">
        <v>0</v>
      </c>
      <c r="L55" s="14">
        <v>0</v>
      </c>
      <c r="M55" s="60">
        <v>2.6469661900000001</v>
      </c>
      <c r="N55" s="60">
        <v>0</v>
      </c>
      <c r="O55" s="60">
        <v>0</v>
      </c>
      <c r="P55" s="60">
        <v>4.5999999999999996</v>
      </c>
      <c r="Q55" s="60">
        <v>0</v>
      </c>
      <c r="R55" s="106">
        <v>0</v>
      </c>
      <c r="S55" s="14">
        <v>0</v>
      </c>
      <c r="T55" s="14">
        <v>0</v>
      </c>
      <c r="U55" s="44">
        <v>-0.98286087666666644</v>
      </c>
      <c r="V55" s="91">
        <v>-0.27077347174262073</v>
      </c>
      <c r="W55" s="93"/>
    </row>
    <row r="56" spans="1:23" ht="18" customHeight="1" x14ac:dyDescent="0.25">
      <c r="A56" s="49" t="s">
        <v>207</v>
      </c>
      <c r="B56" s="55" t="s">
        <v>208</v>
      </c>
      <c r="C56" s="52" t="s">
        <v>31</v>
      </c>
      <c r="D56" s="62">
        <v>0</v>
      </c>
      <c r="E56" s="69">
        <v>0</v>
      </c>
      <c r="F56" s="62">
        <v>0</v>
      </c>
      <c r="G56" s="89">
        <v>0</v>
      </c>
      <c r="H56" s="89">
        <v>0</v>
      </c>
      <c r="I56" s="89">
        <v>0</v>
      </c>
      <c r="J56" s="89">
        <v>0</v>
      </c>
      <c r="K56" s="111">
        <v>0</v>
      </c>
      <c r="L56" s="69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107">
        <v>0</v>
      </c>
      <c r="S56" s="69">
        <v>0</v>
      </c>
      <c r="T56" s="69">
        <v>0</v>
      </c>
      <c r="U56" s="62">
        <v>0</v>
      </c>
      <c r="V56" s="92">
        <v>0</v>
      </c>
      <c r="W56" s="85"/>
    </row>
    <row r="57" spans="1:23" ht="14.25" customHeight="1" x14ac:dyDescent="0.25">
      <c r="A57" s="49" t="s">
        <v>209</v>
      </c>
      <c r="B57" s="55" t="s">
        <v>210</v>
      </c>
      <c r="C57" s="52" t="s">
        <v>31</v>
      </c>
      <c r="D57" s="62">
        <v>0</v>
      </c>
      <c r="E57" s="69">
        <v>0</v>
      </c>
      <c r="F57" s="62">
        <v>0</v>
      </c>
      <c r="G57" s="89">
        <v>0</v>
      </c>
      <c r="H57" s="89">
        <v>0</v>
      </c>
      <c r="I57" s="89">
        <v>0</v>
      </c>
      <c r="J57" s="89">
        <v>0</v>
      </c>
      <c r="K57" s="111">
        <v>0</v>
      </c>
      <c r="L57" s="69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107">
        <v>0</v>
      </c>
      <c r="S57" s="69">
        <v>0</v>
      </c>
      <c r="T57" s="69">
        <v>0</v>
      </c>
      <c r="U57" s="62">
        <v>0</v>
      </c>
      <c r="V57" s="92">
        <v>0</v>
      </c>
      <c r="W57" s="93"/>
    </row>
    <row r="58" spans="1:23" ht="24" customHeight="1" x14ac:dyDescent="0.25">
      <c r="A58" s="49" t="s">
        <v>211</v>
      </c>
      <c r="B58" s="55" t="s">
        <v>294</v>
      </c>
      <c r="C58" s="52" t="s">
        <v>31</v>
      </c>
      <c r="D58" s="62">
        <v>0</v>
      </c>
      <c r="E58" s="69">
        <v>0</v>
      </c>
      <c r="F58" s="62">
        <v>0</v>
      </c>
      <c r="G58" s="89">
        <v>0</v>
      </c>
      <c r="H58" s="89">
        <v>0</v>
      </c>
      <c r="I58" s="89">
        <v>0</v>
      </c>
      <c r="J58" s="89">
        <v>0</v>
      </c>
      <c r="K58" s="111">
        <v>0</v>
      </c>
      <c r="L58" s="69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107">
        <v>0</v>
      </c>
      <c r="S58" s="69">
        <v>0</v>
      </c>
      <c r="T58" s="69">
        <v>0</v>
      </c>
      <c r="U58" s="62">
        <v>0</v>
      </c>
      <c r="V58" s="92">
        <v>0</v>
      </c>
      <c r="W58" s="93"/>
    </row>
    <row r="59" spans="1:23" ht="23.25" customHeight="1" x14ac:dyDescent="0.25">
      <c r="A59" s="49" t="s">
        <v>213</v>
      </c>
      <c r="B59" s="55" t="s">
        <v>212</v>
      </c>
      <c r="C59" s="52" t="s">
        <v>31</v>
      </c>
      <c r="D59" s="62">
        <v>0</v>
      </c>
      <c r="E59" s="69">
        <v>0</v>
      </c>
      <c r="F59" s="62">
        <v>0</v>
      </c>
      <c r="G59" s="89">
        <v>0</v>
      </c>
      <c r="H59" s="89">
        <v>0</v>
      </c>
      <c r="I59" s="89">
        <v>0</v>
      </c>
      <c r="J59" s="89">
        <v>0</v>
      </c>
      <c r="K59" s="111">
        <v>0</v>
      </c>
      <c r="L59" s="69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107">
        <v>0</v>
      </c>
      <c r="S59" s="69">
        <v>0</v>
      </c>
      <c r="T59" s="69">
        <v>0</v>
      </c>
      <c r="U59" s="62">
        <v>0</v>
      </c>
      <c r="V59" s="92">
        <v>0</v>
      </c>
      <c r="W59" s="93"/>
    </row>
    <row r="60" spans="1:23" ht="28.5" customHeight="1" x14ac:dyDescent="0.25">
      <c r="A60" s="49" t="s">
        <v>215</v>
      </c>
      <c r="B60" s="55" t="s">
        <v>214</v>
      </c>
      <c r="C60" s="52" t="s">
        <v>31</v>
      </c>
      <c r="D60" s="62">
        <v>2.6469661900000001</v>
      </c>
      <c r="E60" s="69">
        <v>0</v>
      </c>
      <c r="F60" s="62">
        <v>3.6298270666666665</v>
      </c>
      <c r="G60" s="89">
        <v>0</v>
      </c>
      <c r="H60" s="89">
        <v>0</v>
      </c>
      <c r="I60" s="89">
        <v>4.3860000000000001</v>
      </c>
      <c r="J60" s="89">
        <v>0</v>
      </c>
      <c r="K60" s="111">
        <v>0</v>
      </c>
      <c r="L60" s="69">
        <v>0</v>
      </c>
      <c r="M60" s="62">
        <v>2.6469661900000001</v>
      </c>
      <c r="N60" s="62">
        <v>0</v>
      </c>
      <c r="O60" s="62">
        <v>0</v>
      </c>
      <c r="P60" s="62">
        <v>4.5999999999999996</v>
      </c>
      <c r="Q60" s="62">
        <v>0</v>
      </c>
      <c r="R60" s="107">
        <v>0</v>
      </c>
      <c r="S60" s="69">
        <v>0</v>
      </c>
      <c r="T60" s="69">
        <v>0</v>
      </c>
      <c r="U60" s="62">
        <v>-0.98286087666666644</v>
      </c>
      <c r="V60" s="92">
        <v>-0.27077347174262073</v>
      </c>
      <c r="W60" s="93" t="s">
        <v>367</v>
      </c>
    </row>
    <row r="61" spans="1:23" ht="26.25" customHeight="1" x14ac:dyDescent="0.25">
      <c r="A61" s="49" t="s">
        <v>295</v>
      </c>
      <c r="B61" s="55" t="s">
        <v>343</v>
      </c>
      <c r="C61" s="52" t="s">
        <v>31</v>
      </c>
      <c r="D61" s="62">
        <v>0</v>
      </c>
      <c r="E61" s="69">
        <v>0</v>
      </c>
      <c r="F61" s="62">
        <v>0</v>
      </c>
      <c r="G61" s="89">
        <v>0</v>
      </c>
      <c r="H61" s="89">
        <v>0</v>
      </c>
      <c r="I61" s="89">
        <v>0</v>
      </c>
      <c r="J61" s="89">
        <v>0</v>
      </c>
      <c r="K61" s="111">
        <v>0</v>
      </c>
      <c r="L61" s="69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107">
        <v>0</v>
      </c>
      <c r="S61" s="69">
        <v>0</v>
      </c>
      <c r="T61" s="69">
        <v>0</v>
      </c>
      <c r="U61" s="62">
        <v>0</v>
      </c>
      <c r="V61" s="92">
        <v>0</v>
      </c>
      <c r="W61" s="93"/>
    </row>
    <row r="62" spans="1:23" ht="15" customHeight="1" x14ac:dyDescent="0.25">
      <c r="A62" s="50" t="s">
        <v>339</v>
      </c>
      <c r="B62" s="53" t="s">
        <v>340</v>
      </c>
      <c r="C62" s="54" t="s">
        <v>31</v>
      </c>
      <c r="D62" s="44">
        <v>0.46252892999999995</v>
      </c>
      <c r="E62" s="60">
        <v>0</v>
      </c>
      <c r="F62" s="60">
        <v>0.32881991999999999</v>
      </c>
      <c r="G62" s="60">
        <v>0</v>
      </c>
      <c r="H62" s="60">
        <v>0</v>
      </c>
      <c r="I62" s="60">
        <v>0.161</v>
      </c>
      <c r="J62" s="60">
        <v>0</v>
      </c>
      <c r="K62" s="106">
        <v>0</v>
      </c>
      <c r="L62" s="14">
        <v>0</v>
      </c>
      <c r="M62" s="60">
        <v>0.46252892999999995</v>
      </c>
      <c r="N62" s="60">
        <v>0</v>
      </c>
      <c r="O62" s="60">
        <v>0</v>
      </c>
      <c r="P62" s="60">
        <v>0.14799999999999999</v>
      </c>
      <c r="Q62" s="60">
        <v>0</v>
      </c>
      <c r="R62" s="106">
        <v>0</v>
      </c>
      <c r="S62" s="14">
        <v>0</v>
      </c>
      <c r="T62" s="14">
        <v>0</v>
      </c>
      <c r="U62" s="44">
        <v>0.13370900999999996</v>
      </c>
      <c r="V62" s="91">
        <v>0.40663293756655611</v>
      </c>
      <c r="W62" s="93"/>
    </row>
    <row r="63" spans="1:23" ht="15" customHeight="1" x14ac:dyDescent="0.25">
      <c r="A63" s="49" t="s">
        <v>341</v>
      </c>
      <c r="B63" s="55" t="s">
        <v>342</v>
      </c>
      <c r="C63" s="52" t="s">
        <v>31</v>
      </c>
      <c r="D63" s="62">
        <v>0.46252892999999995</v>
      </c>
      <c r="E63" s="69">
        <v>0</v>
      </c>
      <c r="F63" s="62">
        <v>0.32881991999999999</v>
      </c>
      <c r="G63" s="89">
        <v>0</v>
      </c>
      <c r="H63" s="89">
        <v>0</v>
      </c>
      <c r="I63" s="89">
        <v>0.161</v>
      </c>
      <c r="J63" s="89">
        <v>0</v>
      </c>
      <c r="K63" s="111">
        <v>0</v>
      </c>
      <c r="L63" s="69">
        <v>0</v>
      </c>
      <c r="M63" s="62">
        <v>0.46252892999999995</v>
      </c>
      <c r="N63" s="62">
        <v>0</v>
      </c>
      <c r="O63" s="62">
        <v>0</v>
      </c>
      <c r="P63" s="62">
        <v>0.14799999999999999</v>
      </c>
      <c r="Q63" s="62">
        <v>0</v>
      </c>
      <c r="R63" s="107">
        <v>0</v>
      </c>
      <c r="S63" s="69">
        <v>0</v>
      </c>
      <c r="T63" s="69">
        <v>0</v>
      </c>
      <c r="U63" s="62">
        <v>0.13370900999999996</v>
      </c>
      <c r="V63" s="92">
        <v>0.40663293756655611</v>
      </c>
      <c r="W63" s="93" t="s">
        <v>368</v>
      </c>
    </row>
    <row r="64" spans="1:23" ht="21" x14ac:dyDescent="0.25">
      <c r="A64" s="50" t="s">
        <v>216</v>
      </c>
      <c r="B64" s="51" t="s">
        <v>217</v>
      </c>
      <c r="C64" s="54" t="s">
        <v>31</v>
      </c>
      <c r="D64" s="44">
        <v>0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106">
        <v>0</v>
      </c>
      <c r="L64" s="14">
        <v>0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  <c r="R64" s="106">
        <v>0</v>
      </c>
      <c r="S64" s="14">
        <v>0</v>
      </c>
      <c r="T64" s="14">
        <v>0</v>
      </c>
      <c r="U64" s="44">
        <v>0</v>
      </c>
      <c r="V64" s="91">
        <v>0</v>
      </c>
      <c r="W64" s="93"/>
    </row>
    <row r="65" spans="1:23" ht="21" x14ac:dyDescent="0.25">
      <c r="A65" s="50" t="s">
        <v>41</v>
      </c>
      <c r="B65" s="51" t="s">
        <v>218</v>
      </c>
      <c r="C65" s="54" t="s">
        <v>31</v>
      </c>
      <c r="D65" s="44">
        <v>2.83782325</v>
      </c>
      <c r="E65" s="60">
        <v>0</v>
      </c>
      <c r="F65" s="60">
        <v>2.4563627046400001</v>
      </c>
      <c r="G65" s="60">
        <v>0</v>
      </c>
      <c r="H65" s="60">
        <v>0</v>
      </c>
      <c r="I65" s="60">
        <v>0</v>
      </c>
      <c r="J65" s="60">
        <v>0</v>
      </c>
      <c r="K65" s="106">
        <v>201</v>
      </c>
      <c r="L65" s="14">
        <v>0</v>
      </c>
      <c r="M65" s="60">
        <v>2.83782325</v>
      </c>
      <c r="N65" s="60">
        <v>0</v>
      </c>
      <c r="O65" s="60">
        <v>0</v>
      </c>
      <c r="P65" s="60">
        <v>0</v>
      </c>
      <c r="Q65" s="60">
        <v>0</v>
      </c>
      <c r="R65" s="106">
        <v>201</v>
      </c>
      <c r="S65" s="14">
        <v>0</v>
      </c>
      <c r="T65" s="14">
        <v>0</v>
      </c>
      <c r="U65" s="44">
        <v>0.38146054535999996</v>
      </c>
      <c r="V65" s="91">
        <v>0.15529487751928153</v>
      </c>
      <c r="W65" s="93"/>
    </row>
    <row r="66" spans="1:23" ht="21" x14ac:dyDescent="0.25">
      <c r="A66" s="50" t="s">
        <v>42</v>
      </c>
      <c r="B66" s="58" t="s">
        <v>219</v>
      </c>
      <c r="C66" s="54" t="s">
        <v>31</v>
      </c>
      <c r="D66" s="44">
        <v>2.83782325</v>
      </c>
      <c r="E66" s="60">
        <v>0</v>
      </c>
      <c r="F66" s="60">
        <v>2.4563627046400001</v>
      </c>
      <c r="G66" s="60">
        <v>0</v>
      </c>
      <c r="H66" s="60">
        <v>0</v>
      </c>
      <c r="I66" s="60">
        <v>0</v>
      </c>
      <c r="J66" s="60">
        <v>0</v>
      </c>
      <c r="K66" s="106">
        <v>201</v>
      </c>
      <c r="L66" s="14">
        <v>0</v>
      </c>
      <c r="M66" s="60">
        <v>2.83782325</v>
      </c>
      <c r="N66" s="60">
        <v>0</v>
      </c>
      <c r="O66" s="60">
        <v>0</v>
      </c>
      <c r="P66" s="60">
        <v>0</v>
      </c>
      <c r="Q66" s="60">
        <v>0</v>
      </c>
      <c r="R66" s="106">
        <v>201</v>
      </c>
      <c r="S66" s="14">
        <v>0</v>
      </c>
      <c r="T66" s="14">
        <v>0</v>
      </c>
      <c r="U66" s="44">
        <v>0.38146054535999996</v>
      </c>
      <c r="V66" s="91">
        <v>0.15529487751928153</v>
      </c>
      <c r="W66" s="93"/>
    </row>
    <row r="67" spans="1:23" ht="20.25" customHeight="1" x14ac:dyDescent="0.25">
      <c r="A67" s="49" t="s">
        <v>146</v>
      </c>
      <c r="B67" s="59" t="s">
        <v>220</v>
      </c>
      <c r="C67" s="52" t="s">
        <v>31</v>
      </c>
      <c r="D67" s="62">
        <v>2.83782325</v>
      </c>
      <c r="E67" s="69">
        <v>0</v>
      </c>
      <c r="F67" s="62">
        <v>2.4563627046400001</v>
      </c>
      <c r="G67" s="89">
        <v>0</v>
      </c>
      <c r="H67" s="89">
        <v>0</v>
      </c>
      <c r="I67" s="89">
        <v>0</v>
      </c>
      <c r="J67" s="89">
        <v>0</v>
      </c>
      <c r="K67" s="111">
        <v>201</v>
      </c>
      <c r="L67" s="69">
        <v>0</v>
      </c>
      <c r="M67" s="62">
        <v>2.83782325</v>
      </c>
      <c r="N67" s="62">
        <v>0</v>
      </c>
      <c r="O67" s="62">
        <v>0</v>
      </c>
      <c r="P67" s="62">
        <v>0</v>
      </c>
      <c r="Q67" s="62">
        <v>0</v>
      </c>
      <c r="R67" s="107">
        <v>201</v>
      </c>
      <c r="S67" s="69">
        <v>0</v>
      </c>
      <c r="T67" s="69">
        <v>0</v>
      </c>
      <c r="U67" s="62">
        <v>0.38146054535999996</v>
      </c>
      <c r="V67" s="92">
        <v>0.15529487751928153</v>
      </c>
      <c r="W67" s="85" t="s">
        <v>369</v>
      </c>
    </row>
    <row r="68" spans="1:23" ht="21" x14ac:dyDescent="0.25">
      <c r="A68" s="50" t="s">
        <v>43</v>
      </c>
      <c r="B68" s="58" t="s">
        <v>221</v>
      </c>
      <c r="C68" s="54" t="s">
        <v>31</v>
      </c>
      <c r="D68" s="44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106">
        <v>0</v>
      </c>
      <c r="L68" s="14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106">
        <v>0</v>
      </c>
      <c r="S68" s="14">
        <v>0</v>
      </c>
      <c r="T68" s="14">
        <v>0</v>
      </c>
      <c r="U68" s="44">
        <v>0</v>
      </c>
      <c r="V68" s="91">
        <v>0</v>
      </c>
      <c r="W68" s="93"/>
    </row>
    <row r="69" spans="1:23" ht="21" x14ac:dyDescent="0.25">
      <c r="A69" s="50" t="s">
        <v>44</v>
      </c>
      <c r="B69" s="58" t="s">
        <v>222</v>
      </c>
      <c r="C69" s="54" t="s">
        <v>31</v>
      </c>
      <c r="D69" s="44">
        <v>0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106">
        <v>0</v>
      </c>
      <c r="L69" s="14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106">
        <v>0</v>
      </c>
      <c r="S69" s="14">
        <v>0</v>
      </c>
      <c r="T69" s="14">
        <v>0</v>
      </c>
      <c r="U69" s="44">
        <v>0</v>
      </c>
      <c r="V69" s="91">
        <v>0</v>
      </c>
      <c r="W69" s="93"/>
    </row>
    <row r="70" spans="1:23" ht="21" x14ac:dyDescent="0.25">
      <c r="A70" s="50" t="s">
        <v>45</v>
      </c>
      <c r="B70" s="58" t="s">
        <v>223</v>
      </c>
      <c r="C70" s="54" t="s">
        <v>31</v>
      </c>
      <c r="D70" s="44">
        <v>0</v>
      </c>
      <c r="E70" s="60">
        <v>0</v>
      </c>
      <c r="F70" s="60">
        <v>0</v>
      </c>
      <c r="G70" s="60">
        <v>0</v>
      </c>
      <c r="H70" s="60">
        <v>0</v>
      </c>
      <c r="I70" s="60">
        <v>0</v>
      </c>
      <c r="J70" s="60">
        <v>0</v>
      </c>
      <c r="K70" s="106">
        <v>0</v>
      </c>
      <c r="L70" s="14">
        <v>0</v>
      </c>
      <c r="M70" s="60">
        <v>0</v>
      </c>
      <c r="N70" s="60">
        <v>0</v>
      </c>
      <c r="O70" s="60">
        <v>0</v>
      </c>
      <c r="P70" s="60">
        <v>0</v>
      </c>
      <c r="Q70" s="60">
        <v>0</v>
      </c>
      <c r="R70" s="106">
        <v>0</v>
      </c>
      <c r="S70" s="14">
        <v>0</v>
      </c>
      <c r="T70" s="14">
        <v>0</v>
      </c>
      <c r="U70" s="44">
        <v>0</v>
      </c>
      <c r="V70" s="91">
        <v>0</v>
      </c>
      <c r="W70" s="93"/>
    </row>
    <row r="71" spans="1:23" ht="31.5" x14ac:dyDescent="0.25">
      <c r="A71" s="50" t="s">
        <v>46</v>
      </c>
      <c r="B71" s="58" t="s">
        <v>224</v>
      </c>
      <c r="C71" s="54" t="s">
        <v>31</v>
      </c>
      <c r="D71" s="44">
        <v>0</v>
      </c>
      <c r="E71" s="60">
        <v>0</v>
      </c>
      <c r="F71" s="60">
        <v>0</v>
      </c>
      <c r="G71" s="60">
        <v>0</v>
      </c>
      <c r="H71" s="60">
        <v>0</v>
      </c>
      <c r="I71" s="60">
        <v>0</v>
      </c>
      <c r="J71" s="60">
        <v>0</v>
      </c>
      <c r="K71" s="106">
        <v>0</v>
      </c>
      <c r="L71" s="14">
        <v>0</v>
      </c>
      <c r="M71" s="60">
        <v>0</v>
      </c>
      <c r="N71" s="60">
        <v>0</v>
      </c>
      <c r="O71" s="60">
        <v>0</v>
      </c>
      <c r="P71" s="60">
        <v>0</v>
      </c>
      <c r="Q71" s="60">
        <v>0</v>
      </c>
      <c r="R71" s="106">
        <v>0</v>
      </c>
      <c r="S71" s="14">
        <v>0</v>
      </c>
      <c r="T71" s="14">
        <v>0</v>
      </c>
      <c r="U71" s="44">
        <v>0</v>
      </c>
      <c r="V71" s="91">
        <v>0</v>
      </c>
      <c r="W71" s="93"/>
    </row>
    <row r="72" spans="1:23" x14ac:dyDescent="0.25">
      <c r="A72" s="49" t="s">
        <v>225</v>
      </c>
      <c r="B72" s="59" t="s">
        <v>226</v>
      </c>
      <c r="C72" s="52" t="s">
        <v>31</v>
      </c>
      <c r="D72" s="62">
        <v>0</v>
      </c>
      <c r="E72" s="62">
        <v>0</v>
      </c>
      <c r="F72" s="62">
        <v>0</v>
      </c>
      <c r="G72" s="89">
        <v>0</v>
      </c>
      <c r="H72" s="89">
        <v>0</v>
      </c>
      <c r="I72" s="89">
        <v>0</v>
      </c>
      <c r="J72" s="89">
        <v>0</v>
      </c>
      <c r="K72" s="111">
        <v>0</v>
      </c>
      <c r="L72" s="69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107">
        <v>0</v>
      </c>
      <c r="S72" s="69">
        <v>0</v>
      </c>
      <c r="T72" s="69">
        <v>0</v>
      </c>
      <c r="U72" s="62">
        <v>0</v>
      </c>
      <c r="V72" s="92">
        <v>0</v>
      </c>
      <c r="W72" s="93"/>
    </row>
    <row r="73" spans="1:23" ht="27" customHeight="1" x14ac:dyDescent="0.25">
      <c r="A73" s="50" t="s">
        <v>47</v>
      </c>
      <c r="B73" s="58" t="s">
        <v>227</v>
      </c>
      <c r="C73" s="54" t="s">
        <v>31</v>
      </c>
      <c r="D73" s="44">
        <v>0</v>
      </c>
      <c r="E73" s="60">
        <v>0</v>
      </c>
      <c r="F73" s="60">
        <v>0</v>
      </c>
      <c r="G73" s="60">
        <v>0</v>
      </c>
      <c r="H73" s="60">
        <v>0</v>
      </c>
      <c r="I73" s="60">
        <v>0</v>
      </c>
      <c r="J73" s="60">
        <v>0</v>
      </c>
      <c r="K73" s="106">
        <v>0</v>
      </c>
      <c r="L73" s="14">
        <v>0</v>
      </c>
      <c r="M73" s="60">
        <v>0</v>
      </c>
      <c r="N73" s="60">
        <v>0</v>
      </c>
      <c r="O73" s="60">
        <v>0</v>
      </c>
      <c r="P73" s="60">
        <v>0</v>
      </c>
      <c r="Q73" s="60">
        <v>0</v>
      </c>
      <c r="R73" s="106">
        <v>0</v>
      </c>
      <c r="S73" s="14">
        <v>0</v>
      </c>
      <c r="T73" s="14">
        <v>0</v>
      </c>
      <c r="U73" s="44">
        <v>0</v>
      </c>
      <c r="V73" s="91">
        <v>0</v>
      </c>
      <c r="W73" s="93"/>
    </row>
    <row r="74" spans="1:23" ht="31.5" x14ac:dyDescent="0.25">
      <c r="A74" s="50" t="s">
        <v>48</v>
      </c>
      <c r="B74" s="58" t="s">
        <v>228</v>
      </c>
      <c r="C74" s="54" t="s">
        <v>31</v>
      </c>
      <c r="D74" s="44">
        <v>0</v>
      </c>
      <c r="E74" s="60">
        <v>0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  <c r="K74" s="106">
        <v>0</v>
      </c>
      <c r="L74" s="14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  <c r="R74" s="106">
        <v>0</v>
      </c>
      <c r="S74" s="14">
        <v>0</v>
      </c>
      <c r="T74" s="14">
        <v>0</v>
      </c>
      <c r="U74" s="44">
        <v>0</v>
      </c>
      <c r="V74" s="91">
        <v>0</v>
      </c>
      <c r="W74" s="93"/>
    </row>
    <row r="75" spans="1:23" ht="31.5" x14ac:dyDescent="0.25">
      <c r="A75" s="50" t="s">
        <v>229</v>
      </c>
      <c r="B75" s="58" t="s">
        <v>230</v>
      </c>
      <c r="C75" s="54" t="s">
        <v>31</v>
      </c>
      <c r="D75" s="44">
        <v>0</v>
      </c>
      <c r="E75" s="60">
        <v>0</v>
      </c>
      <c r="F75" s="60">
        <v>0</v>
      </c>
      <c r="G75" s="60">
        <v>0</v>
      </c>
      <c r="H75" s="60">
        <v>0</v>
      </c>
      <c r="I75" s="60">
        <v>0</v>
      </c>
      <c r="J75" s="60">
        <v>0</v>
      </c>
      <c r="K75" s="106">
        <v>0</v>
      </c>
      <c r="L75" s="14">
        <v>0</v>
      </c>
      <c r="M75" s="60">
        <v>0</v>
      </c>
      <c r="N75" s="60">
        <v>0</v>
      </c>
      <c r="O75" s="60">
        <v>0</v>
      </c>
      <c r="P75" s="60">
        <v>0</v>
      </c>
      <c r="Q75" s="60">
        <v>0</v>
      </c>
      <c r="R75" s="106">
        <v>0</v>
      </c>
      <c r="S75" s="14">
        <v>0</v>
      </c>
      <c r="T75" s="14">
        <v>0</v>
      </c>
      <c r="U75" s="44">
        <v>0</v>
      </c>
      <c r="V75" s="91">
        <v>0</v>
      </c>
      <c r="W75" s="93"/>
    </row>
    <row r="76" spans="1:23" ht="31.5" x14ac:dyDescent="0.25">
      <c r="A76" s="50" t="s">
        <v>49</v>
      </c>
      <c r="B76" s="51" t="s">
        <v>50</v>
      </c>
      <c r="C76" s="54" t="s">
        <v>31</v>
      </c>
      <c r="D76" s="44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106">
        <v>0</v>
      </c>
      <c r="L76" s="14">
        <v>0</v>
      </c>
      <c r="M76" s="60">
        <v>0</v>
      </c>
      <c r="N76" s="60">
        <v>0</v>
      </c>
      <c r="O76" s="60">
        <v>0</v>
      </c>
      <c r="P76" s="60">
        <v>0</v>
      </c>
      <c r="Q76" s="60">
        <v>0</v>
      </c>
      <c r="R76" s="106">
        <v>0</v>
      </c>
      <c r="S76" s="14">
        <v>0</v>
      </c>
      <c r="T76" s="14">
        <v>0</v>
      </c>
      <c r="U76" s="44">
        <v>0</v>
      </c>
      <c r="V76" s="91">
        <v>0</v>
      </c>
      <c r="W76" s="93"/>
    </row>
    <row r="77" spans="1:23" ht="42" x14ac:dyDescent="0.25">
      <c r="A77" s="50" t="s">
        <v>51</v>
      </c>
      <c r="B77" s="51" t="s">
        <v>231</v>
      </c>
      <c r="C77" s="54" t="s">
        <v>31</v>
      </c>
      <c r="D77" s="44">
        <v>0</v>
      </c>
      <c r="E77" s="60">
        <v>0</v>
      </c>
      <c r="F77" s="60">
        <v>0</v>
      </c>
      <c r="G77" s="60">
        <v>0</v>
      </c>
      <c r="H77" s="60">
        <v>0</v>
      </c>
      <c r="I77" s="60">
        <v>0</v>
      </c>
      <c r="J77" s="60">
        <v>0</v>
      </c>
      <c r="K77" s="106">
        <v>0</v>
      </c>
      <c r="L77" s="14">
        <v>0</v>
      </c>
      <c r="M77" s="60">
        <v>0</v>
      </c>
      <c r="N77" s="60">
        <v>0</v>
      </c>
      <c r="O77" s="60">
        <v>0</v>
      </c>
      <c r="P77" s="60">
        <v>0</v>
      </c>
      <c r="Q77" s="60">
        <v>0</v>
      </c>
      <c r="R77" s="106">
        <v>0</v>
      </c>
      <c r="S77" s="14">
        <v>0</v>
      </c>
      <c r="T77" s="14">
        <v>0</v>
      </c>
      <c r="U77" s="44">
        <v>0</v>
      </c>
      <c r="V77" s="91">
        <v>0</v>
      </c>
      <c r="W77" s="93"/>
    </row>
    <row r="78" spans="1:23" ht="21" x14ac:dyDescent="0.25">
      <c r="A78" s="50" t="s">
        <v>52</v>
      </c>
      <c r="B78" s="51" t="s">
        <v>232</v>
      </c>
      <c r="C78" s="54" t="s">
        <v>31</v>
      </c>
      <c r="D78" s="44">
        <v>0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106">
        <v>0</v>
      </c>
      <c r="L78" s="14">
        <v>0</v>
      </c>
      <c r="M78" s="60">
        <v>0</v>
      </c>
      <c r="N78" s="60">
        <v>0</v>
      </c>
      <c r="O78" s="60">
        <v>0</v>
      </c>
      <c r="P78" s="60">
        <v>0</v>
      </c>
      <c r="Q78" s="60">
        <v>0</v>
      </c>
      <c r="R78" s="106">
        <v>0</v>
      </c>
      <c r="S78" s="14">
        <v>0</v>
      </c>
      <c r="T78" s="14">
        <v>0</v>
      </c>
      <c r="U78" s="44">
        <v>0</v>
      </c>
      <c r="V78" s="91">
        <v>0</v>
      </c>
      <c r="W78" s="93"/>
    </row>
    <row r="79" spans="1:23" ht="22.5" x14ac:dyDescent="0.25">
      <c r="A79" s="49" t="s">
        <v>147</v>
      </c>
      <c r="B79" s="57" t="s">
        <v>233</v>
      </c>
      <c r="C79" s="52" t="s">
        <v>31</v>
      </c>
      <c r="D79" s="62">
        <v>0</v>
      </c>
      <c r="E79" s="69">
        <v>0</v>
      </c>
      <c r="F79" s="62">
        <v>0</v>
      </c>
      <c r="G79" s="89">
        <v>0</v>
      </c>
      <c r="H79" s="89">
        <v>0</v>
      </c>
      <c r="I79" s="89">
        <v>0</v>
      </c>
      <c r="J79" s="89">
        <v>0</v>
      </c>
      <c r="K79" s="111">
        <v>0</v>
      </c>
      <c r="L79" s="69">
        <v>0</v>
      </c>
      <c r="M79" s="61">
        <v>0</v>
      </c>
      <c r="N79" s="62">
        <v>0</v>
      </c>
      <c r="O79" s="62">
        <v>0</v>
      </c>
      <c r="P79" s="62">
        <v>0</v>
      </c>
      <c r="Q79" s="62">
        <v>0</v>
      </c>
      <c r="R79" s="107">
        <v>0</v>
      </c>
      <c r="S79" s="69">
        <v>0</v>
      </c>
      <c r="T79" s="69">
        <v>0</v>
      </c>
      <c r="U79" s="62">
        <v>0</v>
      </c>
      <c r="V79" s="92">
        <v>0</v>
      </c>
      <c r="W79" s="93"/>
    </row>
    <row r="80" spans="1:23" ht="21" x14ac:dyDescent="0.25">
      <c r="A80" s="50" t="s">
        <v>53</v>
      </c>
      <c r="B80" s="51" t="s">
        <v>234</v>
      </c>
      <c r="C80" s="54" t="s">
        <v>31</v>
      </c>
      <c r="D80" s="44">
        <v>0</v>
      </c>
      <c r="E80" s="60">
        <v>0</v>
      </c>
      <c r="F80" s="60">
        <v>0</v>
      </c>
      <c r="G80" s="60">
        <v>0</v>
      </c>
      <c r="H80" s="60">
        <v>0</v>
      </c>
      <c r="I80" s="60">
        <v>0</v>
      </c>
      <c r="J80" s="60">
        <v>0</v>
      </c>
      <c r="K80" s="106">
        <v>0</v>
      </c>
      <c r="L80" s="14">
        <v>0</v>
      </c>
      <c r="M80" s="60">
        <v>0</v>
      </c>
      <c r="N80" s="60">
        <v>0</v>
      </c>
      <c r="O80" s="60">
        <v>0</v>
      </c>
      <c r="P80" s="60">
        <v>0</v>
      </c>
      <c r="Q80" s="60">
        <v>0</v>
      </c>
      <c r="R80" s="106">
        <v>0</v>
      </c>
      <c r="S80" s="14">
        <v>0</v>
      </c>
      <c r="T80" s="14">
        <v>0</v>
      </c>
      <c r="U80" s="44">
        <v>0</v>
      </c>
      <c r="V80" s="91">
        <v>0</v>
      </c>
      <c r="W80" s="93"/>
    </row>
    <row r="81" spans="1:23" ht="21" x14ac:dyDescent="0.25">
      <c r="A81" s="50" t="s">
        <v>54</v>
      </c>
      <c r="B81" s="51" t="s">
        <v>235</v>
      </c>
      <c r="C81" s="54" t="s">
        <v>31</v>
      </c>
      <c r="D81" s="44">
        <v>26.263806240000001</v>
      </c>
      <c r="E81" s="60">
        <v>0</v>
      </c>
      <c r="F81" s="60">
        <v>22.039472000000004</v>
      </c>
      <c r="G81" s="60">
        <v>0</v>
      </c>
      <c r="H81" s="60">
        <v>0</v>
      </c>
      <c r="I81" s="60">
        <v>0</v>
      </c>
      <c r="J81" s="60">
        <v>0</v>
      </c>
      <c r="K81" s="106">
        <v>9</v>
      </c>
      <c r="L81" s="14">
        <v>0</v>
      </c>
      <c r="M81" s="60">
        <v>26.263806240000001</v>
      </c>
      <c r="N81" s="60">
        <v>0</v>
      </c>
      <c r="O81" s="60">
        <v>0</v>
      </c>
      <c r="P81" s="60">
        <v>0</v>
      </c>
      <c r="Q81" s="60">
        <v>0</v>
      </c>
      <c r="R81" s="106">
        <v>8</v>
      </c>
      <c r="S81" s="14">
        <v>0</v>
      </c>
      <c r="T81" s="14">
        <v>0</v>
      </c>
      <c r="U81" s="44">
        <v>4.2243342399999975</v>
      </c>
      <c r="V81" s="91">
        <v>0.19167129956652304</v>
      </c>
      <c r="W81" s="93"/>
    </row>
    <row r="82" spans="1:23" ht="32.25" customHeight="1" x14ac:dyDescent="0.25">
      <c r="A82" s="49" t="s">
        <v>236</v>
      </c>
      <c r="B82" s="57" t="s">
        <v>237</v>
      </c>
      <c r="C82" s="52" t="s">
        <v>31</v>
      </c>
      <c r="D82" s="62">
        <v>0</v>
      </c>
      <c r="E82" s="69">
        <v>0</v>
      </c>
      <c r="F82" s="62">
        <v>0</v>
      </c>
      <c r="G82" s="89">
        <v>0</v>
      </c>
      <c r="H82" s="89">
        <v>0</v>
      </c>
      <c r="I82" s="89">
        <v>0</v>
      </c>
      <c r="J82" s="89">
        <v>0</v>
      </c>
      <c r="K82" s="111">
        <v>0</v>
      </c>
      <c r="L82" s="69">
        <v>0</v>
      </c>
      <c r="M82" s="61">
        <v>0</v>
      </c>
      <c r="N82" s="62">
        <v>0</v>
      </c>
      <c r="O82" s="62">
        <v>0</v>
      </c>
      <c r="P82" s="62">
        <v>0</v>
      </c>
      <c r="Q82" s="62">
        <v>0</v>
      </c>
      <c r="R82" s="107">
        <v>0</v>
      </c>
      <c r="S82" s="69">
        <v>0</v>
      </c>
      <c r="T82" s="69">
        <v>0</v>
      </c>
      <c r="U82" s="62">
        <v>0</v>
      </c>
      <c r="V82" s="92">
        <v>0</v>
      </c>
      <c r="W82" s="85"/>
    </row>
    <row r="83" spans="1:23" ht="12" customHeight="1" x14ac:dyDescent="0.25">
      <c r="A83" s="49" t="s">
        <v>238</v>
      </c>
      <c r="B83" s="57" t="s">
        <v>239</v>
      </c>
      <c r="C83" s="52" t="s">
        <v>31</v>
      </c>
      <c r="D83" s="62">
        <v>0</v>
      </c>
      <c r="E83" s="69">
        <v>0</v>
      </c>
      <c r="F83" s="62">
        <v>0</v>
      </c>
      <c r="G83" s="89">
        <v>0</v>
      </c>
      <c r="H83" s="89">
        <v>0</v>
      </c>
      <c r="I83" s="89">
        <v>0</v>
      </c>
      <c r="J83" s="89">
        <v>0</v>
      </c>
      <c r="K83" s="111">
        <v>0</v>
      </c>
      <c r="L83" s="69">
        <v>0</v>
      </c>
      <c r="M83" s="61">
        <v>0</v>
      </c>
      <c r="N83" s="62">
        <v>0</v>
      </c>
      <c r="O83" s="62">
        <v>0</v>
      </c>
      <c r="P83" s="62">
        <v>0</v>
      </c>
      <c r="Q83" s="62">
        <v>0</v>
      </c>
      <c r="R83" s="107">
        <v>0</v>
      </c>
      <c r="S83" s="69">
        <v>0</v>
      </c>
      <c r="T83" s="69">
        <v>0</v>
      </c>
      <c r="U83" s="62">
        <v>0</v>
      </c>
      <c r="V83" s="92">
        <v>0</v>
      </c>
      <c r="W83" s="85"/>
    </row>
    <row r="84" spans="1:23" ht="16.5" customHeight="1" x14ac:dyDescent="0.25">
      <c r="A84" s="49" t="s">
        <v>240</v>
      </c>
      <c r="B84" s="57" t="s">
        <v>241</v>
      </c>
      <c r="C84" s="52" t="s">
        <v>31</v>
      </c>
      <c r="D84" s="62">
        <v>0</v>
      </c>
      <c r="E84" s="69">
        <v>0</v>
      </c>
      <c r="F84" s="62">
        <v>0</v>
      </c>
      <c r="G84" s="89">
        <v>0</v>
      </c>
      <c r="H84" s="89">
        <v>0</v>
      </c>
      <c r="I84" s="89">
        <v>0</v>
      </c>
      <c r="J84" s="89">
        <v>0</v>
      </c>
      <c r="K84" s="111">
        <v>0</v>
      </c>
      <c r="L84" s="69">
        <v>0</v>
      </c>
      <c r="M84" s="61">
        <v>0</v>
      </c>
      <c r="N84" s="62">
        <v>0</v>
      </c>
      <c r="O84" s="62">
        <v>0</v>
      </c>
      <c r="P84" s="62">
        <v>0</v>
      </c>
      <c r="Q84" s="62">
        <v>0</v>
      </c>
      <c r="R84" s="107">
        <v>0</v>
      </c>
      <c r="S84" s="69">
        <v>0</v>
      </c>
      <c r="T84" s="69">
        <v>0</v>
      </c>
      <c r="U84" s="62">
        <v>0</v>
      </c>
      <c r="V84" s="92">
        <v>0</v>
      </c>
      <c r="W84" s="85"/>
    </row>
    <row r="85" spans="1:23" x14ac:dyDescent="0.25">
      <c r="A85" s="49" t="s">
        <v>242</v>
      </c>
      <c r="B85" s="57" t="s">
        <v>241</v>
      </c>
      <c r="C85" s="52" t="s">
        <v>31</v>
      </c>
      <c r="D85" s="62">
        <v>0</v>
      </c>
      <c r="E85" s="69">
        <v>0</v>
      </c>
      <c r="F85" s="62">
        <v>0</v>
      </c>
      <c r="G85" s="89">
        <v>0</v>
      </c>
      <c r="H85" s="89">
        <v>0</v>
      </c>
      <c r="I85" s="89">
        <v>0</v>
      </c>
      <c r="J85" s="89">
        <v>0</v>
      </c>
      <c r="K85" s="111">
        <v>0</v>
      </c>
      <c r="L85" s="69">
        <v>0</v>
      </c>
      <c r="M85" s="61">
        <v>0</v>
      </c>
      <c r="N85" s="62">
        <v>0</v>
      </c>
      <c r="O85" s="62">
        <v>0</v>
      </c>
      <c r="P85" s="62">
        <v>0</v>
      </c>
      <c r="Q85" s="62">
        <v>0</v>
      </c>
      <c r="R85" s="107">
        <v>0</v>
      </c>
      <c r="S85" s="69">
        <v>0</v>
      </c>
      <c r="T85" s="69">
        <v>0</v>
      </c>
      <c r="U85" s="62">
        <v>0</v>
      </c>
      <c r="V85" s="92">
        <v>0</v>
      </c>
      <c r="W85" s="85"/>
    </row>
    <row r="86" spans="1:23" ht="36.75" customHeight="1" x14ac:dyDescent="0.25">
      <c r="A86" s="49" t="s">
        <v>243</v>
      </c>
      <c r="B86" s="57" t="s">
        <v>296</v>
      </c>
      <c r="C86" s="52" t="s">
        <v>31</v>
      </c>
      <c r="D86" s="62">
        <v>0</v>
      </c>
      <c r="E86" s="69">
        <v>0</v>
      </c>
      <c r="F86" s="62">
        <v>0</v>
      </c>
      <c r="G86" s="89">
        <v>0</v>
      </c>
      <c r="H86" s="89">
        <v>0</v>
      </c>
      <c r="I86" s="89">
        <v>0</v>
      </c>
      <c r="J86" s="89">
        <v>0</v>
      </c>
      <c r="K86" s="111">
        <v>0</v>
      </c>
      <c r="L86" s="69">
        <v>0</v>
      </c>
      <c r="M86" s="61">
        <v>0</v>
      </c>
      <c r="N86" s="62">
        <v>0</v>
      </c>
      <c r="O86" s="62">
        <v>0</v>
      </c>
      <c r="P86" s="62">
        <v>0</v>
      </c>
      <c r="Q86" s="62">
        <v>0</v>
      </c>
      <c r="R86" s="107">
        <v>0</v>
      </c>
      <c r="S86" s="69">
        <v>0</v>
      </c>
      <c r="T86" s="69">
        <v>0</v>
      </c>
      <c r="U86" s="62">
        <v>0</v>
      </c>
      <c r="V86" s="92">
        <v>0</v>
      </c>
      <c r="W86" s="85"/>
    </row>
    <row r="87" spans="1:23" ht="45" x14ac:dyDescent="0.25">
      <c r="A87" s="49" t="s">
        <v>245</v>
      </c>
      <c r="B87" s="57" t="s">
        <v>244</v>
      </c>
      <c r="C87" s="52" t="s">
        <v>31</v>
      </c>
      <c r="D87" s="62">
        <v>0</v>
      </c>
      <c r="E87" s="69">
        <v>0</v>
      </c>
      <c r="F87" s="62">
        <v>0</v>
      </c>
      <c r="G87" s="89">
        <v>0</v>
      </c>
      <c r="H87" s="89">
        <v>0</v>
      </c>
      <c r="I87" s="89">
        <v>0</v>
      </c>
      <c r="J87" s="89">
        <v>0</v>
      </c>
      <c r="K87" s="111">
        <v>0</v>
      </c>
      <c r="L87" s="69">
        <v>0</v>
      </c>
      <c r="M87" s="61">
        <v>0</v>
      </c>
      <c r="N87" s="62">
        <v>0</v>
      </c>
      <c r="O87" s="62">
        <v>0</v>
      </c>
      <c r="P87" s="62">
        <v>0</v>
      </c>
      <c r="Q87" s="62">
        <v>0</v>
      </c>
      <c r="R87" s="107">
        <v>0</v>
      </c>
      <c r="S87" s="69">
        <v>0</v>
      </c>
      <c r="T87" s="69">
        <v>0</v>
      </c>
      <c r="U87" s="62">
        <v>0</v>
      </c>
      <c r="V87" s="92">
        <v>0</v>
      </c>
      <c r="W87" s="85"/>
    </row>
    <row r="88" spans="1:23" ht="33.75" x14ac:dyDescent="0.25">
      <c r="A88" s="49" t="s">
        <v>247</v>
      </c>
      <c r="B88" s="57" t="s">
        <v>297</v>
      </c>
      <c r="C88" s="52" t="s">
        <v>31</v>
      </c>
      <c r="D88" s="62">
        <v>0</v>
      </c>
      <c r="E88" s="69">
        <v>0</v>
      </c>
      <c r="F88" s="62">
        <v>0</v>
      </c>
      <c r="G88" s="89">
        <v>0</v>
      </c>
      <c r="H88" s="89">
        <v>0</v>
      </c>
      <c r="I88" s="89">
        <v>0</v>
      </c>
      <c r="J88" s="89">
        <v>0</v>
      </c>
      <c r="K88" s="111">
        <v>0</v>
      </c>
      <c r="L88" s="69">
        <v>0</v>
      </c>
      <c r="M88" s="61">
        <v>0</v>
      </c>
      <c r="N88" s="62">
        <v>0</v>
      </c>
      <c r="O88" s="62">
        <v>0</v>
      </c>
      <c r="P88" s="62">
        <v>0</v>
      </c>
      <c r="Q88" s="62">
        <v>0</v>
      </c>
      <c r="R88" s="107">
        <v>0</v>
      </c>
      <c r="S88" s="69">
        <v>0</v>
      </c>
      <c r="T88" s="69">
        <v>0</v>
      </c>
      <c r="U88" s="62">
        <v>0</v>
      </c>
      <c r="V88" s="92">
        <v>0</v>
      </c>
      <c r="W88" s="85"/>
    </row>
    <row r="89" spans="1:23" x14ac:dyDescent="0.25">
      <c r="A89" s="49" t="s">
        <v>249</v>
      </c>
      <c r="B89" s="57" t="s">
        <v>298</v>
      </c>
      <c r="C89" s="52" t="s">
        <v>31</v>
      </c>
      <c r="D89" s="62">
        <v>0</v>
      </c>
      <c r="E89" s="69">
        <v>0</v>
      </c>
      <c r="F89" s="62">
        <v>0</v>
      </c>
      <c r="G89" s="89">
        <v>0</v>
      </c>
      <c r="H89" s="89">
        <v>0</v>
      </c>
      <c r="I89" s="89">
        <v>0</v>
      </c>
      <c r="J89" s="89">
        <v>0</v>
      </c>
      <c r="K89" s="111">
        <v>0</v>
      </c>
      <c r="L89" s="69">
        <v>0</v>
      </c>
      <c r="M89" s="61">
        <v>0</v>
      </c>
      <c r="N89" s="62">
        <v>0</v>
      </c>
      <c r="O89" s="62">
        <v>0</v>
      </c>
      <c r="P89" s="62">
        <v>0</v>
      </c>
      <c r="Q89" s="62">
        <v>0</v>
      </c>
      <c r="R89" s="107">
        <v>0</v>
      </c>
      <c r="S89" s="69">
        <v>0</v>
      </c>
      <c r="T89" s="69">
        <v>0</v>
      </c>
      <c r="U89" s="62">
        <v>0</v>
      </c>
      <c r="V89" s="92">
        <v>0</v>
      </c>
      <c r="W89" s="85"/>
    </row>
    <row r="90" spans="1:23" ht="22.5" x14ac:dyDescent="0.25">
      <c r="A90" s="49" t="s">
        <v>250</v>
      </c>
      <c r="B90" s="57" t="s">
        <v>299</v>
      </c>
      <c r="C90" s="52" t="s">
        <v>31</v>
      </c>
      <c r="D90" s="62">
        <v>0</v>
      </c>
      <c r="E90" s="69">
        <v>0</v>
      </c>
      <c r="F90" s="62">
        <v>0</v>
      </c>
      <c r="G90" s="89">
        <v>0</v>
      </c>
      <c r="H90" s="89">
        <v>0</v>
      </c>
      <c r="I90" s="89">
        <v>0</v>
      </c>
      <c r="J90" s="89">
        <v>0</v>
      </c>
      <c r="K90" s="111">
        <v>0</v>
      </c>
      <c r="L90" s="69">
        <v>0</v>
      </c>
      <c r="M90" s="61">
        <v>0</v>
      </c>
      <c r="N90" s="62">
        <v>0</v>
      </c>
      <c r="O90" s="62">
        <v>0</v>
      </c>
      <c r="P90" s="62">
        <v>0</v>
      </c>
      <c r="Q90" s="62">
        <v>0</v>
      </c>
      <c r="R90" s="107">
        <v>0</v>
      </c>
      <c r="S90" s="69">
        <v>0</v>
      </c>
      <c r="T90" s="69">
        <v>0</v>
      </c>
      <c r="U90" s="62">
        <v>0</v>
      </c>
      <c r="V90" s="92">
        <v>0</v>
      </c>
      <c r="W90" s="85"/>
    </row>
    <row r="91" spans="1:23" ht="33.75" x14ac:dyDescent="0.25">
      <c r="A91" s="49" t="s">
        <v>252</v>
      </c>
      <c r="B91" s="57" t="s">
        <v>300</v>
      </c>
      <c r="C91" s="52" t="s">
        <v>31</v>
      </c>
      <c r="D91" s="62">
        <v>0</v>
      </c>
      <c r="E91" s="69">
        <v>0</v>
      </c>
      <c r="F91" s="62">
        <v>0</v>
      </c>
      <c r="G91" s="89">
        <v>0</v>
      </c>
      <c r="H91" s="89">
        <v>0</v>
      </c>
      <c r="I91" s="89">
        <v>0</v>
      </c>
      <c r="J91" s="89">
        <v>0</v>
      </c>
      <c r="K91" s="111">
        <v>0</v>
      </c>
      <c r="L91" s="69">
        <v>0</v>
      </c>
      <c r="M91" s="61">
        <v>0</v>
      </c>
      <c r="N91" s="62">
        <v>0</v>
      </c>
      <c r="O91" s="62">
        <v>0</v>
      </c>
      <c r="P91" s="62">
        <v>0</v>
      </c>
      <c r="Q91" s="62">
        <v>0</v>
      </c>
      <c r="R91" s="107">
        <v>0</v>
      </c>
      <c r="S91" s="69">
        <v>0</v>
      </c>
      <c r="T91" s="69">
        <v>0</v>
      </c>
      <c r="U91" s="62">
        <v>0</v>
      </c>
      <c r="V91" s="92">
        <v>0</v>
      </c>
      <c r="W91" s="85"/>
    </row>
    <row r="92" spans="1:23" ht="33.75" x14ac:dyDescent="0.25">
      <c r="A92" s="49" t="s">
        <v>254</v>
      </c>
      <c r="B92" s="57" t="s">
        <v>301</v>
      </c>
      <c r="C92" s="52" t="s">
        <v>31</v>
      </c>
      <c r="D92" s="62">
        <v>0</v>
      </c>
      <c r="E92" s="69">
        <v>0</v>
      </c>
      <c r="F92" s="62">
        <v>0</v>
      </c>
      <c r="G92" s="89">
        <v>0</v>
      </c>
      <c r="H92" s="89">
        <v>0</v>
      </c>
      <c r="I92" s="89">
        <v>0</v>
      </c>
      <c r="J92" s="89">
        <v>0</v>
      </c>
      <c r="K92" s="111">
        <v>0</v>
      </c>
      <c r="L92" s="69">
        <v>0</v>
      </c>
      <c r="M92" s="61">
        <v>0</v>
      </c>
      <c r="N92" s="62">
        <v>0</v>
      </c>
      <c r="O92" s="62">
        <v>0</v>
      </c>
      <c r="P92" s="62">
        <v>0</v>
      </c>
      <c r="Q92" s="62">
        <v>0</v>
      </c>
      <c r="R92" s="107">
        <v>0</v>
      </c>
      <c r="S92" s="69">
        <v>0</v>
      </c>
      <c r="T92" s="69">
        <v>0</v>
      </c>
      <c r="U92" s="62">
        <v>0</v>
      </c>
      <c r="V92" s="92">
        <v>0</v>
      </c>
      <c r="W92" s="85"/>
    </row>
    <row r="93" spans="1:23" ht="22.5" x14ac:dyDescent="0.25">
      <c r="A93" s="49" t="s">
        <v>302</v>
      </c>
      <c r="B93" s="57" t="s">
        <v>303</v>
      </c>
      <c r="C93" s="52" t="s">
        <v>31</v>
      </c>
      <c r="D93" s="62">
        <v>0</v>
      </c>
      <c r="E93" s="69">
        <v>0</v>
      </c>
      <c r="F93" s="62">
        <v>0</v>
      </c>
      <c r="G93" s="89">
        <v>0</v>
      </c>
      <c r="H93" s="89">
        <v>0</v>
      </c>
      <c r="I93" s="89">
        <v>0</v>
      </c>
      <c r="J93" s="89">
        <v>0</v>
      </c>
      <c r="K93" s="111">
        <v>0</v>
      </c>
      <c r="L93" s="69">
        <v>0</v>
      </c>
      <c r="M93" s="61">
        <v>0</v>
      </c>
      <c r="N93" s="62">
        <v>0</v>
      </c>
      <c r="O93" s="62">
        <v>0</v>
      </c>
      <c r="P93" s="62">
        <v>0</v>
      </c>
      <c r="Q93" s="62">
        <v>0</v>
      </c>
      <c r="R93" s="107">
        <v>0</v>
      </c>
      <c r="S93" s="69">
        <v>0</v>
      </c>
      <c r="T93" s="69">
        <v>0</v>
      </c>
      <c r="U93" s="62">
        <v>0</v>
      </c>
      <c r="V93" s="92">
        <v>0</v>
      </c>
      <c r="W93" s="93"/>
    </row>
    <row r="94" spans="1:23" x14ac:dyDescent="0.25">
      <c r="A94" s="49" t="s">
        <v>304</v>
      </c>
      <c r="B94" s="57" t="s">
        <v>246</v>
      </c>
      <c r="C94" s="52" t="s">
        <v>31</v>
      </c>
      <c r="D94" s="62">
        <v>0</v>
      </c>
      <c r="E94" s="69">
        <v>0</v>
      </c>
      <c r="F94" s="62">
        <v>0</v>
      </c>
      <c r="G94" s="89">
        <v>0</v>
      </c>
      <c r="H94" s="89">
        <v>0</v>
      </c>
      <c r="I94" s="89">
        <v>0</v>
      </c>
      <c r="J94" s="89">
        <v>0</v>
      </c>
      <c r="K94" s="111">
        <v>0</v>
      </c>
      <c r="L94" s="69">
        <v>0</v>
      </c>
      <c r="M94" s="61">
        <v>0</v>
      </c>
      <c r="N94" s="62">
        <v>0</v>
      </c>
      <c r="O94" s="62">
        <v>0</v>
      </c>
      <c r="P94" s="62">
        <v>0</v>
      </c>
      <c r="Q94" s="62">
        <v>0</v>
      </c>
      <c r="R94" s="107">
        <v>0</v>
      </c>
      <c r="S94" s="69">
        <v>0</v>
      </c>
      <c r="T94" s="69">
        <v>0</v>
      </c>
      <c r="U94" s="62">
        <v>0</v>
      </c>
      <c r="V94" s="92">
        <v>0</v>
      </c>
      <c r="W94" s="93"/>
    </row>
    <row r="95" spans="1:23" x14ac:dyDescent="0.25">
      <c r="A95" s="49" t="s">
        <v>305</v>
      </c>
      <c r="B95" s="57" t="s">
        <v>306</v>
      </c>
      <c r="C95" s="52" t="s">
        <v>31</v>
      </c>
      <c r="D95" s="62">
        <v>0</v>
      </c>
      <c r="E95" s="69">
        <v>0</v>
      </c>
      <c r="F95" s="62">
        <v>0</v>
      </c>
      <c r="G95" s="89">
        <v>0</v>
      </c>
      <c r="H95" s="89">
        <v>0</v>
      </c>
      <c r="I95" s="89">
        <v>0</v>
      </c>
      <c r="J95" s="89">
        <v>0</v>
      </c>
      <c r="K95" s="111">
        <v>0</v>
      </c>
      <c r="L95" s="69">
        <v>0</v>
      </c>
      <c r="M95" s="61">
        <v>0</v>
      </c>
      <c r="N95" s="62">
        <v>0</v>
      </c>
      <c r="O95" s="62">
        <v>0</v>
      </c>
      <c r="P95" s="62">
        <v>0</v>
      </c>
      <c r="Q95" s="62">
        <v>0</v>
      </c>
      <c r="R95" s="107">
        <v>0</v>
      </c>
      <c r="S95" s="69">
        <v>0</v>
      </c>
      <c r="T95" s="69">
        <v>0</v>
      </c>
      <c r="U95" s="62">
        <v>0</v>
      </c>
      <c r="V95" s="92">
        <v>0</v>
      </c>
      <c r="W95" s="93"/>
    </row>
    <row r="96" spans="1:23" x14ac:dyDescent="0.25">
      <c r="A96" s="49" t="s">
        <v>307</v>
      </c>
      <c r="B96" s="57" t="s">
        <v>248</v>
      </c>
      <c r="C96" s="52" t="s">
        <v>31</v>
      </c>
      <c r="D96" s="62">
        <v>0</v>
      </c>
      <c r="E96" s="69">
        <v>0</v>
      </c>
      <c r="F96" s="62">
        <v>0</v>
      </c>
      <c r="G96" s="89">
        <v>0</v>
      </c>
      <c r="H96" s="89">
        <v>0</v>
      </c>
      <c r="I96" s="89">
        <v>0</v>
      </c>
      <c r="J96" s="89">
        <v>0</v>
      </c>
      <c r="K96" s="111">
        <v>0</v>
      </c>
      <c r="L96" s="69">
        <v>0</v>
      </c>
      <c r="M96" s="61">
        <v>0</v>
      </c>
      <c r="N96" s="62">
        <v>0</v>
      </c>
      <c r="O96" s="62">
        <v>0</v>
      </c>
      <c r="P96" s="62">
        <v>0</v>
      </c>
      <c r="Q96" s="62">
        <v>0</v>
      </c>
      <c r="R96" s="107">
        <v>0</v>
      </c>
      <c r="S96" s="69">
        <v>0</v>
      </c>
      <c r="T96" s="69">
        <v>0</v>
      </c>
      <c r="U96" s="62">
        <v>0</v>
      </c>
      <c r="V96" s="92">
        <v>0</v>
      </c>
      <c r="W96" s="93"/>
    </row>
    <row r="97" spans="1:23" ht="22.5" x14ac:dyDescent="0.25">
      <c r="A97" s="49" t="s">
        <v>308</v>
      </c>
      <c r="B97" s="57" t="s">
        <v>309</v>
      </c>
      <c r="C97" s="52" t="s">
        <v>31</v>
      </c>
      <c r="D97" s="62">
        <v>0</v>
      </c>
      <c r="E97" s="69">
        <v>0</v>
      </c>
      <c r="F97" s="62">
        <v>0</v>
      </c>
      <c r="G97" s="89">
        <v>0</v>
      </c>
      <c r="H97" s="89">
        <v>0</v>
      </c>
      <c r="I97" s="89">
        <v>0</v>
      </c>
      <c r="J97" s="89">
        <v>0</v>
      </c>
      <c r="K97" s="111">
        <v>0</v>
      </c>
      <c r="L97" s="69">
        <v>0</v>
      </c>
      <c r="M97" s="61">
        <v>0</v>
      </c>
      <c r="N97" s="62">
        <v>0</v>
      </c>
      <c r="O97" s="62">
        <v>0</v>
      </c>
      <c r="P97" s="62">
        <v>0</v>
      </c>
      <c r="Q97" s="62">
        <v>0</v>
      </c>
      <c r="R97" s="107">
        <v>0</v>
      </c>
      <c r="S97" s="69">
        <v>0</v>
      </c>
      <c r="T97" s="69">
        <v>0</v>
      </c>
      <c r="U97" s="62">
        <v>0</v>
      </c>
      <c r="V97" s="92">
        <v>0</v>
      </c>
      <c r="W97" s="93"/>
    </row>
    <row r="98" spans="1:23" ht="45.75" x14ac:dyDescent="0.25">
      <c r="A98" s="49" t="s">
        <v>310</v>
      </c>
      <c r="B98" s="57" t="s">
        <v>346</v>
      </c>
      <c r="C98" s="52" t="s">
        <v>31</v>
      </c>
      <c r="D98" s="62">
        <v>25.89041667</v>
      </c>
      <c r="E98" s="69">
        <v>0</v>
      </c>
      <c r="F98" s="62">
        <v>21.661466666666669</v>
      </c>
      <c r="G98" s="89">
        <v>0</v>
      </c>
      <c r="H98" s="89">
        <v>0</v>
      </c>
      <c r="I98" s="89">
        <v>0</v>
      </c>
      <c r="J98" s="89">
        <v>0</v>
      </c>
      <c r="K98" s="111">
        <v>6</v>
      </c>
      <c r="L98" s="69">
        <v>0</v>
      </c>
      <c r="M98" s="61">
        <v>25.89041667</v>
      </c>
      <c r="N98" s="62">
        <v>0</v>
      </c>
      <c r="O98" s="62">
        <v>0</v>
      </c>
      <c r="P98" s="62">
        <v>0</v>
      </c>
      <c r="Q98" s="62">
        <v>0</v>
      </c>
      <c r="R98" s="107">
        <v>5</v>
      </c>
      <c r="S98" s="69">
        <v>0</v>
      </c>
      <c r="T98" s="69">
        <v>1</v>
      </c>
      <c r="U98" s="62">
        <v>4.2289500033333312</v>
      </c>
      <c r="V98" s="92">
        <v>0.19522916284523659</v>
      </c>
      <c r="W98" s="93" t="s">
        <v>371</v>
      </c>
    </row>
    <row r="99" spans="1:23" ht="22.5" x14ac:dyDescent="0.25">
      <c r="A99" s="49" t="s">
        <v>311</v>
      </c>
      <c r="B99" s="57" t="s">
        <v>347</v>
      </c>
      <c r="C99" s="52" t="s">
        <v>31</v>
      </c>
      <c r="D99" s="62">
        <v>0</v>
      </c>
      <c r="E99" s="69">
        <v>0</v>
      </c>
      <c r="F99" s="62">
        <v>0</v>
      </c>
      <c r="G99" s="89">
        <v>0</v>
      </c>
      <c r="H99" s="89">
        <v>0</v>
      </c>
      <c r="I99" s="89">
        <v>0</v>
      </c>
      <c r="J99" s="89">
        <v>0</v>
      </c>
      <c r="K99" s="111">
        <v>0</v>
      </c>
      <c r="L99" s="69">
        <v>0</v>
      </c>
      <c r="M99" s="61">
        <v>0</v>
      </c>
      <c r="N99" s="62">
        <v>0</v>
      </c>
      <c r="O99" s="62">
        <v>0</v>
      </c>
      <c r="P99" s="62">
        <v>0</v>
      </c>
      <c r="Q99" s="62">
        <v>0</v>
      </c>
      <c r="R99" s="107">
        <v>0</v>
      </c>
      <c r="S99" s="69">
        <v>0</v>
      </c>
      <c r="T99" s="69">
        <v>2</v>
      </c>
      <c r="U99" s="62">
        <v>0</v>
      </c>
      <c r="V99" s="92">
        <v>0</v>
      </c>
      <c r="W99" s="93"/>
    </row>
    <row r="100" spans="1:23" ht="22.5" x14ac:dyDescent="0.25">
      <c r="A100" s="49" t="s">
        <v>312</v>
      </c>
      <c r="B100" s="57" t="s">
        <v>348</v>
      </c>
      <c r="C100" s="52" t="s">
        <v>31</v>
      </c>
      <c r="D100" s="62">
        <v>0</v>
      </c>
      <c r="E100" s="69">
        <v>0</v>
      </c>
      <c r="F100" s="62">
        <v>0</v>
      </c>
      <c r="G100" s="89">
        <v>0</v>
      </c>
      <c r="H100" s="89">
        <v>0</v>
      </c>
      <c r="I100" s="89">
        <v>0</v>
      </c>
      <c r="J100" s="89">
        <v>0</v>
      </c>
      <c r="K100" s="111">
        <v>0</v>
      </c>
      <c r="L100" s="69">
        <v>0</v>
      </c>
      <c r="M100" s="61">
        <v>0</v>
      </c>
      <c r="N100" s="62">
        <v>0</v>
      </c>
      <c r="O100" s="62">
        <v>0</v>
      </c>
      <c r="P100" s="62">
        <v>0</v>
      </c>
      <c r="Q100" s="62">
        <v>0</v>
      </c>
      <c r="R100" s="107">
        <v>0</v>
      </c>
      <c r="S100" s="69">
        <v>0</v>
      </c>
      <c r="T100" s="69">
        <v>3</v>
      </c>
      <c r="U100" s="62">
        <v>0</v>
      </c>
      <c r="V100" s="92">
        <v>0</v>
      </c>
      <c r="W100" s="93"/>
    </row>
    <row r="101" spans="1:23" ht="22.5" x14ac:dyDescent="0.25">
      <c r="A101" s="49" t="s">
        <v>350</v>
      </c>
      <c r="B101" s="57" t="s">
        <v>349</v>
      </c>
      <c r="C101" s="52" t="s">
        <v>31</v>
      </c>
      <c r="D101" s="62">
        <v>0.37338957</v>
      </c>
      <c r="E101" s="69">
        <v>0</v>
      </c>
      <c r="F101" s="62">
        <v>0.37800533333333336</v>
      </c>
      <c r="G101" s="89">
        <v>0</v>
      </c>
      <c r="H101" s="89">
        <v>0</v>
      </c>
      <c r="I101" s="89">
        <v>0</v>
      </c>
      <c r="J101" s="89">
        <v>0</v>
      </c>
      <c r="K101" s="111">
        <v>3</v>
      </c>
      <c r="L101" s="69">
        <v>0</v>
      </c>
      <c r="M101" s="61">
        <v>0.37338957</v>
      </c>
      <c r="N101" s="62">
        <v>0</v>
      </c>
      <c r="O101" s="62">
        <v>0</v>
      </c>
      <c r="P101" s="62">
        <v>0</v>
      </c>
      <c r="Q101" s="62">
        <v>0</v>
      </c>
      <c r="R101" s="107">
        <v>3</v>
      </c>
      <c r="S101" s="69">
        <v>0</v>
      </c>
      <c r="T101" s="69">
        <v>4</v>
      </c>
      <c r="U101" s="62">
        <v>-4.6157633333333559E-3</v>
      </c>
      <c r="V101" s="92">
        <v>-1.2210841822337663E-2</v>
      </c>
      <c r="W101" s="93" t="s">
        <v>370</v>
      </c>
    </row>
    <row r="102" spans="1:23" x14ac:dyDescent="0.25">
      <c r="A102" s="49" t="s">
        <v>351</v>
      </c>
      <c r="B102" s="57" t="s">
        <v>251</v>
      </c>
      <c r="C102" s="52" t="s">
        <v>31</v>
      </c>
      <c r="D102" s="62">
        <v>0</v>
      </c>
      <c r="E102" s="69">
        <v>0</v>
      </c>
      <c r="F102" s="62">
        <v>0</v>
      </c>
      <c r="G102" s="89">
        <v>0</v>
      </c>
      <c r="H102" s="89">
        <v>0</v>
      </c>
      <c r="I102" s="89">
        <v>0</v>
      </c>
      <c r="J102" s="89">
        <v>0</v>
      </c>
      <c r="K102" s="111">
        <v>0</v>
      </c>
      <c r="L102" s="69">
        <v>0</v>
      </c>
      <c r="M102" s="61">
        <v>0</v>
      </c>
      <c r="N102" s="62">
        <v>0</v>
      </c>
      <c r="O102" s="62">
        <v>0</v>
      </c>
      <c r="P102" s="62">
        <v>0</v>
      </c>
      <c r="Q102" s="62">
        <v>0</v>
      </c>
      <c r="R102" s="107">
        <v>0</v>
      </c>
      <c r="S102" s="69">
        <v>0</v>
      </c>
      <c r="T102" s="69">
        <v>5</v>
      </c>
      <c r="U102" s="62">
        <v>0</v>
      </c>
      <c r="V102" s="92">
        <v>0</v>
      </c>
      <c r="W102" s="93"/>
    </row>
    <row r="103" spans="1:23" x14ac:dyDescent="0.25">
      <c r="A103" s="49" t="s">
        <v>352</v>
      </c>
      <c r="B103" s="57" t="s">
        <v>253</v>
      </c>
      <c r="C103" s="52" t="s">
        <v>31</v>
      </c>
      <c r="D103" s="62">
        <v>0</v>
      </c>
      <c r="E103" s="69">
        <v>0</v>
      </c>
      <c r="F103" s="62">
        <v>0</v>
      </c>
      <c r="G103" s="89">
        <v>0</v>
      </c>
      <c r="H103" s="89">
        <v>0</v>
      </c>
      <c r="I103" s="89">
        <v>0</v>
      </c>
      <c r="J103" s="89">
        <v>0</v>
      </c>
      <c r="K103" s="111">
        <v>0</v>
      </c>
      <c r="L103" s="69">
        <v>0</v>
      </c>
      <c r="M103" s="61">
        <v>0</v>
      </c>
      <c r="N103" s="62">
        <v>0</v>
      </c>
      <c r="O103" s="62">
        <v>0</v>
      </c>
      <c r="P103" s="62">
        <v>0</v>
      </c>
      <c r="Q103" s="62">
        <v>0</v>
      </c>
      <c r="R103" s="107">
        <v>0</v>
      </c>
      <c r="S103" s="69">
        <v>0</v>
      </c>
      <c r="T103" s="69">
        <v>6</v>
      </c>
      <c r="U103" s="62">
        <v>0</v>
      </c>
      <c r="V103" s="92">
        <v>0</v>
      </c>
      <c r="W103" s="93"/>
    </row>
    <row r="104" spans="1:23" ht="45" x14ac:dyDescent="0.25">
      <c r="A104" s="49" t="s">
        <v>353</v>
      </c>
      <c r="B104" s="57" t="s">
        <v>344</v>
      </c>
      <c r="C104" s="52" t="s">
        <v>31</v>
      </c>
      <c r="D104" s="62">
        <v>0</v>
      </c>
      <c r="E104" s="69">
        <v>0</v>
      </c>
      <c r="F104" s="62">
        <v>0</v>
      </c>
      <c r="G104" s="89">
        <v>0</v>
      </c>
      <c r="H104" s="89">
        <v>0</v>
      </c>
      <c r="I104" s="89">
        <v>0</v>
      </c>
      <c r="J104" s="89">
        <v>0</v>
      </c>
      <c r="K104" s="111">
        <v>0</v>
      </c>
      <c r="L104" s="69">
        <v>0</v>
      </c>
      <c r="M104" s="61">
        <v>0</v>
      </c>
      <c r="N104" s="62">
        <v>0</v>
      </c>
      <c r="O104" s="62">
        <v>0</v>
      </c>
      <c r="P104" s="62">
        <v>0</v>
      </c>
      <c r="Q104" s="62">
        <v>0</v>
      </c>
      <c r="R104" s="107">
        <v>0</v>
      </c>
      <c r="S104" s="69">
        <v>0</v>
      </c>
      <c r="T104" s="69">
        <v>7</v>
      </c>
      <c r="U104" s="62">
        <v>0</v>
      </c>
      <c r="V104" s="92">
        <v>0</v>
      </c>
      <c r="W104" s="93"/>
    </row>
    <row r="105" spans="1:23" ht="33.75" x14ac:dyDescent="0.25">
      <c r="A105" s="49" t="s">
        <v>354</v>
      </c>
      <c r="B105" s="57" t="s">
        <v>345</v>
      </c>
      <c r="C105" s="52" t="s">
        <v>31</v>
      </c>
      <c r="D105" s="62">
        <v>0</v>
      </c>
      <c r="E105" s="69">
        <v>0</v>
      </c>
      <c r="F105" s="62">
        <v>0</v>
      </c>
      <c r="G105" s="89">
        <v>0</v>
      </c>
      <c r="H105" s="89">
        <v>0</v>
      </c>
      <c r="I105" s="89">
        <v>0</v>
      </c>
      <c r="J105" s="89">
        <v>0</v>
      </c>
      <c r="K105" s="111">
        <v>0</v>
      </c>
      <c r="L105" s="69">
        <v>0</v>
      </c>
      <c r="M105" s="61">
        <v>0</v>
      </c>
      <c r="N105" s="62">
        <v>0</v>
      </c>
      <c r="O105" s="62">
        <v>0</v>
      </c>
      <c r="P105" s="62">
        <v>0</v>
      </c>
      <c r="Q105" s="62">
        <v>0</v>
      </c>
      <c r="R105" s="107">
        <v>0</v>
      </c>
      <c r="S105" s="69">
        <v>0</v>
      </c>
      <c r="T105" s="69">
        <v>8</v>
      </c>
      <c r="U105" s="62">
        <v>0</v>
      </c>
      <c r="V105" s="92">
        <v>0</v>
      </c>
      <c r="W105" s="93"/>
    </row>
    <row r="106" spans="1:23" ht="56.25" x14ac:dyDescent="0.25">
      <c r="A106" s="49" t="s">
        <v>355</v>
      </c>
      <c r="B106" s="57" t="s">
        <v>255</v>
      </c>
      <c r="C106" s="52" t="s">
        <v>31</v>
      </c>
      <c r="D106" s="62">
        <v>0</v>
      </c>
      <c r="E106" s="69">
        <v>0</v>
      </c>
      <c r="F106" s="62">
        <v>0</v>
      </c>
      <c r="G106" s="89">
        <v>0</v>
      </c>
      <c r="H106" s="89">
        <v>0</v>
      </c>
      <c r="I106" s="89">
        <v>0</v>
      </c>
      <c r="J106" s="89">
        <v>0</v>
      </c>
      <c r="K106" s="111">
        <v>0</v>
      </c>
      <c r="L106" s="69">
        <v>0</v>
      </c>
      <c r="M106" s="61">
        <v>0</v>
      </c>
      <c r="N106" s="62">
        <v>0</v>
      </c>
      <c r="O106" s="62">
        <v>0</v>
      </c>
      <c r="P106" s="62">
        <v>0</v>
      </c>
      <c r="Q106" s="62">
        <v>0</v>
      </c>
      <c r="R106" s="107">
        <v>0</v>
      </c>
      <c r="S106" s="69">
        <v>0</v>
      </c>
      <c r="T106" s="69">
        <v>9</v>
      </c>
      <c r="U106" s="62">
        <v>0</v>
      </c>
      <c r="V106" s="92">
        <v>0</v>
      </c>
      <c r="W106" s="93"/>
    </row>
  </sheetData>
  <mergeCells count="21">
    <mergeCell ref="J9:K9"/>
    <mergeCell ref="T2:W2"/>
    <mergeCell ref="A3:W3"/>
    <mergeCell ref="J4:K4"/>
    <mergeCell ref="H6:Q6"/>
    <mergeCell ref="H7:Q7"/>
    <mergeCell ref="I11:S11"/>
    <mergeCell ref="I12:S12"/>
    <mergeCell ref="A14:A17"/>
    <mergeCell ref="B14:B17"/>
    <mergeCell ref="C14:C17"/>
    <mergeCell ref="D14:D17"/>
    <mergeCell ref="E14:R14"/>
    <mergeCell ref="S14:V15"/>
    <mergeCell ref="W14:W17"/>
    <mergeCell ref="E15:K15"/>
    <mergeCell ref="L15:R15"/>
    <mergeCell ref="F16:K16"/>
    <mergeCell ref="M16:R16"/>
    <mergeCell ref="S16:T16"/>
    <mergeCell ref="U16:V1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topLeftCell="A97" zoomScale="75" zoomScaleNormal="75" workbookViewId="0">
      <selection sqref="A1:XFD1048576"/>
    </sheetView>
  </sheetViews>
  <sheetFormatPr defaultColWidth="9.140625" defaultRowHeight="15.75" x14ac:dyDescent="0.25"/>
  <cols>
    <col min="1" max="1" width="9" style="5" customWidth="1"/>
    <col min="2" max="2" width="42.42578125" style="5" customWidth="1"/>
    <col min="3" max="3" width="14.5703125" style="5" customWidth="1"/>
    <col min="4" max="4" width="25.140625" style="5" customWidth="1"/>
    <col min="5" max="21" width="6.5703125" style="5" customWidth="1"/>
    <col min="22" max="22" width="36.85546875" style="5" customWidth="1"/>
    <col min="23" max="255" width="9.140625" style="5"/>
    <col min="256" max="256" width="7.85546875" style="5" customWidth="1"/>
    <col min="257" max="257" width="25.140625" style="5" customWidth="1"/>
    <col min="258" max="258" width="13" style="5" customWidth="1"/>
    <col min="259" max="259" width="25.140625" style="5" customWidth="1"/>
    <col min="260" max="276" width="6.5703125" style="5" customWidth="1"/>
    <col min="277" max="277" width="15.85546875" style="5" customWidth="1"/>
    <col min="278" max="511" width="9.140625" style="5"/>
    <col min="512" max="512" width="7.85546875" style="5" customWidth="1"/>
    <col min="513" max="513" width="25.140625" style="5" customWidth="1"/>
    <col min="514" max="514" width="13" style="5" customWidth="1"/>
    <col min="515" max="515" width="25.140625" style="5" customWidth="1"/>
    <col min="516" max="532" width="6.5703125" style="5" customWidth="1"/>
    <col min="533" max="533" width="15.85546875" style="5" customWidth="1"/>
    <col min="534" max="767" width="9.140625" style="5"/>
    <col min="768" max="768" width="7.85546875" style="5" customWidth="1"/>
    <col min="769" max="769" width="25.140625" style="5" customWidth="1"/>
    <col min="770" max="770" width="13" style="5" customWidth="1"/>
    <col min="771" max="771" width="25.140625" style="5" customWidth="1"/>
    <col min="772" max="788" width="6.5703125" style="5" customWidth="1"/>
    <col min="789" max="789" width="15.85546875" style="5" customWidth="1"/>
    <col min="790" max="1023" width="9.140625" style="5"/>
    <col min="1024" max="1024" width="7.85546875" style="5" customWidth="1"/>
    <col min="1025" max="1025" width="25.140625" style="5" customWidth="1"/>
    <col min="1026" max="1026" width="13" style="5" customWidth="1"/>
    <col min="1027" max="1027" width="25.140625" style="5" customWidth="1"/>
    <col min="1028" max="1044" width="6.5703125" style="5" customWidth="1"/>
    <col min="1045" max="1045" width="15.85546875" style="5" customWidth="1"/>
    <col min="1046" max="1279" width="9.140625" style="5"/>
    <col min="1280" max="1280" width="7.85546875" style="5" customWidth="1"/>
    <col min="1281" max="1281" width="25.140625" style="5" customWidth="1"/>
    <col min="1282" max="1282" width="13" style="5" customWidth="1"/>
    <col min="1283" max="1283" width="25.140625" style="5" customWidth="1"/>
    <col min="1284" max="1300" width="6.5703125" style="5" customWidth="1"/>
    <col min="1301" max="1301" width="15.85546875" style="5" customWidth="1"/>
    <col min="1302" max="1535" width="9.140625" style="5"/>
    <col min="1536" max="1536" width="7.85546875" style="5" customWidth="1"/>
    <col min="1537" max="1537" width="25.140625" style="5" customWidth="1"/>
    <col min="1538" max="1538" width="13" style="5" customWidth="1"/>
    <col min="1539" max="1539" width="25.140625" style="5" customWidth="1"/>
    <col min="1540" max="1556" width="6.5703125" style="5" customWidth="1"/>
    <col min="1557" max="1557" width="15.85546875" style="5" customWidth="1"/>
    <col min="1558" max="1791" width="9.140625" style="5"/>
    <col min="1792" max="1792" width="7.85546875" style="5" customWidth="1"/>
    <col min="1793" max="1793" width="25.140625" style="5" customWidth="1"/>
    <col min="1794" max="1794" width="13" style="5" customWidth="1"/>
    <col min="1795" max="1795" width="25.140625" style="5" customWidth="1"/>
    <col min="1796" max="1812" width="6.5703125" style="5" customWidth="1"/>
    <col min="1813" max="1813" width="15.85546875" style="5" customWidth="1"/>
    <col min="1814" max="2047" width="9.140625" style="5"/>
    <col min="2048" max="2048" width="7.85546875" style="5" customWidth="1"/>
    <col min="2049" max="2049" width="25.140625" style="5" customWidth="1"/>
    <col min="2050" max="2050" width="13" style="5" customWidth="1"/>
    <col min="2051" max="2051" width="25.140625" style="5" customWidth="1"/>
    <col min="2052" max="2068" width="6.5703125" style="5" customWidth="1"/>
    <col min="2069" max="2069" width="15.85546875" style="5" customWidth="1"/>
    <col min="2070" max="2303" width="9.140625" style="5"/>
    <col min="2304" max="2304" width="7.85546875" style="5" customWidth="1"/>
    <col min="2305" max="2305" width="25.140625" style="5" customWidth="1"/>
    <col min="2306" max="2306" width="13" style="5" customWidth="1"/>
    <col min="2307" max="2307" width="25.140625" style="5" customWidth="1"/>
    <col min="2308" max="2324" width="6.5703125" style="5" customWidth="1"/>
    <col min="2325" max="2325" width="15.85546875" style="5" customWidth="1"/>
    <col min="2326" max="2559" width="9.140625" style="5"/>
    <col min="2560" max="2560" width="7.85546875" style="5" customWidth="1"/>
    <col min="2561" max="2561" width="25.140625" style="5" customWidth="1"/>
    <col min="2562" max="2562" width="13" style="5" customWidth="1"/>
    <col min="2563" max="2563" width="25.140625" style="5" customWidth="1"/>
    <col min="2564" max="2580" width="6.5703125" style="5" customWidth="1"/>
    <col min="2581" max="2581" width="15.85546875" style="5" customWidth="1"/>
    <col min="2582" max="2815" width="9.140625" style="5"/>
    <col min="2816" max="2816" width="7.85546875" style="5" customWidth="1"/>
    <col min="2817" max="2817" width="25.140625" style="5" customWidth="1"/>
    <col min="2818" max="2818" width="13" style="5" customWidth="1"/>
    <col min="2819" max="2819" width="25.140625" style="5" customWidth="1"/>
    <col min="2820" max="2836" width="6.5703125" style="5" customWidth="1"/>
    <col min="2837" max="2837" width="15.85546875" style="5" customWidth="1"/>
    <col min="2838" max="3071" width="9.140625" style="5"/>
    <col min="3072" max="3072" width="7.85546875" style="5" customWidth="1"/>
    <col min="3073" max="3073" width="25.140625" style="5" customWidth="1"/>
    <col min="3074" max="3074" width="13" style="5" customWidth="1"/>
    <col min="3075" max="3075" width="25.140625" style="5" customWidth="1"/>
    <col min="3076" max="3092" width="6.5703125" style="5" customWidth="1"/>
    <col min="3093" max="3093" width="15.85546875" style="5" customWidth="1"/>
    <col min="3094" max="3327" width="9.140625" style="5"/>
    <col min="3328" max="3328" width="7.85546875" style="5" customWidth="1"/>
    <col min="3329" max="3329" width="25.140625" style="5" customWidth="1"/>
    <col min="3330" max="3330" width="13" style="5" customWidth="1"/>
    <col min="3331" max="3331" width="25.140625" style="5" customWidth="1"/>
    <col min="3332" max="3348" width="6.5703125" style="5" customWidth="1"/>
    <col min="3349" max="3349" width="15.85546875" style="5" customWidth="1"/>
    <col min="3350" max="3583" width="9.140625" style="5"/>
    <col min="3584" max="3584" width="7.85546875" style="5" customWidth="1"/>
    <col min="3585" max="3585" width="25.140625" style="5" customWidth="1"/>
    <col min="3586" max="3586" width="13" style="5" customWidth="1"/>
    <col min="3587" max="3587" width="25.140625" style="5" customWidth="1"/>
    <col min="3588" max="3604" width="6.5703125" style="5" customWidth="1"/>
    <col min="3605" max="3605" width="15.85546875" style="5" customWidth="1"/>
    <col min="3606" max="3839" width="9.140625" style="5"/>
    <col min="3840" max="3840" width="7.85546875" style="5" customWidth="1"/>
    <col min="3841" max="3841" width="25.140625" style="5" customWidth="1"/>
    <col min="3842" max="3842" width="13" style="5" customWidth="1"/>
    <col min="3843" max="3843" width="25.140625" style="5" customWidth="1"/>
    <col min="3844" max="3860" width="6.5703125" style="5" customWidth="1"/>
    <col min="3861" max="3861" width="15.85546875" style="5" customWidth="1"/>
    <col min="3862" max="4095" width="9.140625" style="5"/>
    <col min="4096" max="4096" width="7.85546875" style="5" customWidth="1"/>
    <col min="4097" max="4097" width="25.140625" style="5" customWidth="1"/>
    <col min="4098" max="4098" width="13" style="5" customWidth="1"/>
    <col min="4099" max="4099" width="25.140625" style="5" customWidth="1"/>
    <col min="4100" max="4116" width="6.5703125" style="5" customWidth="1"/>
    <col min="4117" max="4117" width="15.85546875" style="5" customWidth="1"/>
    <col min="4118" max="4351" width="9.140625" style="5"/>
    <col min="4352" max="4352" width="7.85546875" style="5" customWidth="1"/>
    <col min="4353" max="4353" width="25.140625" style="5" customWidth="1"/>
    <col min="4354" max="4354" width="13" style="5" customWidth="1"/>
    <col min="4355" max="4355" width="25.140625" style="5" customWidth="1"/>
    <col min="4356" max="4372" width="6.5703125" style="5" customWidth="1"/>
    <col min="4373" max="4373" width="15.85546875" style="5" customWidth="1"/>
    <col min="4374" max="4607" width="9.140625" style="5"/>
    <col min="4608" max="4608" width="7.85546875" style="5" customWidth="1"/>
    <col min="4609" max="4609" width="25.140625" style="5" customWidth="1"/>
    <col min="4610" max="4610" width="13" style="5" customWidth="1"/>
    <col min="4611" max="4611" width="25.140625" style="5" customWidth="1"/>
    <col min="4612" max="4628" width="6.5703125" style="5" customWidth="1"/>
    <col min="4629" max="4629" width="15.85546875" style="5" customWidth="1"/>
    <col min="4630" max="4863" width="9.140625" style="5"/>
    <col min="4864" max="4864" width="7.85546875" style="5" customWidth="1"/>
    <col min="4865" max="4865" width="25.140625" style="5" customWidth="1"/>
    <col min="4866" max="4866" width="13" style="5" customWidth="1"/>
    <col min="4867" max="4867" width="25.140625" style="5" customWidth="1"/>
    <col min="4868" max="4884" width="6.5703125" style="5" customWidth="1"/>
    <col min="4885" max="4885" width="15.85546875" style="5" customWidth="1"/>
    <col min="4886" max="5119" width="9.140625" style="5"/>
    <col min="5120" max="5120" width="7.85546875" style="5" customWidth="1"/>
    <col min="5121" max="5121" width="25.140625" style="5" customWidth="1"/>
    <col min="5122" max="5122" width="13" style="5" customWidth="1"/>
    <col min="5123" max="5123" width="25.140625" style="5" customWidth="1"/>
    <col min="5124" max="5140" width="6.5703125" style="5" customWidth="1"/>
    <col min="5141" max="5141" width="15.85546875" style="5" customWidth="1"/>
    <col min="5142" max="5375" width="9.140625" style="5"/>
    <col min="5376" max="5376" width="7.85546875" style="5" customWidth="1"/>
    <col min="5377" max="5377" width="25.140625" style="5" customWidth="1"/>
    <col min="5378" max="5378" width="13" style="5" customWidth="1"/>
    <col min="5379" max="5379" width="25.140625" style="5" customWidth="1"/>
    <col min="5380" max="5396" width="6.5703125" style="5" customWidth="1"/>
    <col min="5397" max="5397" width="15.85546875" style="5" customWidth="1"/>
    <col min="5398" max="5631" width="9.140625" style="5"/>
    <col min="5632" max="5632" width="7.85546875" style="5" customWidth="1"/>
    <col min="5633" max="5633" width="25.140625" style="5" customWidth="1"/>
    <col min="5634" max="5634" width="13" style="5" customWidth="1"/>
    <col min="5635" max="5635" width="25.140625" style="5" customWidth="1"/>
    <col min="5636" max="5652" width="6.5703125" style="5" customWidth="1"/>
    <col min="5653" max="5653" width="15.85546875" style="5" customWidth="1"/>
    <col min="5654" max="5887" width="9.140625" style="5"/>
    <col min="5888" max="5888" width="7.85546875" style="5" customWidth="1"/>
    <col min="5889" max="5889" width="25.140625" style="5" customWidth="1"/>
    <col min="5890" max="5890" width="13" style="5" customWidth="1"/>
    <col min="5891" max="5891" width="25.140625" style="5" customWidth="1"/>
    <col min="5892" max="5908" width="6.5703125" style="5" customWidth="1"/>
    <col min="5909" max="5909" width="15.85546875" style="5" customWidth="1"/>
    <col min="5910" max="6143" width="9.140625" style="5"/>
    <col min="6144" max="6144" width="7.85546875" style="5" customWidth="1"/>
    <col min="6145" max="6145" width="25.140625" style="5" customWidth="1"/>
    <col min="6146" max="6146" width="13" style="5" customWidth="1"/>
    <col min="6147" max="6147" width="25.140625" style="5" customWidth="1"/>
    <col min="6148" max="6164" width="6.5703125" style="5" customWidth="1"/>
    <col min="6165" max="6165" width="15.85546875" style="5" customWidth="1"/>
    <col min="6166" max="6399" width="9.140625" style="5"/>
    <col min="6400" max="6400" width="7.85546875" style="5" customWidth="1"/>
    <col min="6401" max="6401" width="25.140625" style="5" customWidth="1"/>
    <col min="6402" max="6402" width="13" style="5" customWidth="1"/>
    <col min="6403" max="6403" width="25.140625" style="5" customWidth="1"/>
    <col min="6404" max="6420" width="6.5703125" style="5" customWidth="1"/>
    <col min="6421" max="6421" width="15.85546875" style="5" customWidth="1"/>
    <col min="6422" max="6655" width="9.140625" style="5"/>
    <col min="6656" max="6656" width="7.85546875" style="5" customWidth="1"/>
    <col min="6657" max="6657" width="25.140625" style="5" customWidth="1"/>
    <col min="6658" max="6658" width="13" style="5" customWidth="1"/>
    <col min="6659" max="6659" width="25.140625" style="5" customWidth="1"/>
    <col min="6660" max="6676" width="6.5703125" style="5" customWidth="1"/>
    <col min="6677" max="6677" width="15.85546875" style="5" customWidth="1"/>
    <col min="6678" max="6911" width="9.140625" style="5"/>
    <col min="6912" max="6912" width="7.85546875" style="5" customWidth="1"/>
    <col min="6913" max="6913" width="25.140625" style="5" customWidth="1"/>
    <col min="6914" max="6914" width="13" style="5" customWidth="1"/>
    <col min="6915" max="6915" width="25.140625" style="5" customWidth="1"/>
    <col min="6916" max="6932" width="6.5703125" style="5" customWidth="1"/>
    <col min="6933" max="6933" width="15.85546875" style="5" customWidth="1"/>
    <col min="6934" max="7167" width="9.140625" style="5"/>
    <col min="7168" max="7168" width="7.85546875" style="5" customWidth="1"/>
    <col min="7169" max="7169" width="25.140625" style="5" customWidth="1"/>
    <col min="7170" max="7170" width="13" style="5" customWidth="1"/>
    <col min="7171" max="7171" width="25.140625" style="5" customWidth="1"/>
    <col min="7172" max="7188" width="6.5703125" style="5" customWidth="1"/>
    <col min="7189" max="7189" width="15.85546875" style="5" customWidth="1"/>
    <col min="7190" max="7423" width="9.140625" style="5"/>
    <col min="7424" max="7424" width="7.85546875" style="5" customWidth="1"/>
    <col min="7425" max="7425" width="25.140625" style="5" customWidth="1"/>
    <col min="7426" max="7426" width="13" style="5" customWidth="1"/>
    <col min="7427" max="7427" width="25.140625" style="5" customWidth="1"/>
    <col min="7428" max="7444" width="6.5703125" style="5" customWidth="1"/>
    <col min="7445" max="7445" width="15.85546875" style="5" customWidth="1"/>
    <col min="7446" max="7679" width="9.140625" style="5"/>
    <col min="7680" max="7680" width="7.85546875" style="5" customWidth="1"/>
    <col min="7681" max="7681" width="25.140625" style="5" customWidth="1"/>
    <col min="7682" max="7682" width="13" style="5" customWidth="1"/>
    <col min="7683" max="7683" width="25.140625" style="5" customWidth="1"/>
    <col min="7684" max="7700" width="6.5703125" style="5" customWidth="1"/>
    <col min="7701" max="7701" width="15.85546875" style="5" customWidth="1"/>
    <col min="7702" max="7935" width="9.140625" style="5"/>
    <col min="7936" max="7936" width="7.85546875" style="5" customWidth="1"/>
    <col min="7937" max="7937" width="25.140625" style="5" customWidth="1"/>
    <col min="7938" max="7938" width="13" style="5" customWidth="1"/>
    <col min="7939" max="7939" width="25.140625" style="5" customWidth="1"/>
    <col min="7940" max="7956" width="6.5703125" style="5" customWidth="1"/>
    <col min="7957" max="7957" width="15.85546875" style="5" customWidth="1"/>
    <col min="7958" max="8191" width="9.140625" style="5"/>
    <col min="8192" max="8192" width="7.85546875" style="5" customWidth="1"/>
    <col min="8193" max="8193" width="25.140625" style="5" customWidth="1"/>
    <col min="8194" max="8194" width="13" style="5" customWidth="1"/>
    <col min="8195" max="8195" width="25.140625" style="5" customWidth="1"/>
    <col min="8196" max="8212" width="6.5703125" style="5" customWidth="1"/>
    <col min="8213" max="8213" width="15.85546875" style="5" customWidth="1"/>
    <col min="8214" max="8447" width="9.140625" style="5"/>
    <col min="8448" max="8448" width="7.85546875" style="5" customWidth="1"/>
    <col min="8449" max="8449" width="25.140625" style="5" customWidth="1"/>
    <col min="8450" max="8450" width="13" style="5" customWidth="1"/>
    <col min="8451" max="8451" width="25.140625" style="5" customWidth="1"/>
    <col min="8452" max="8468" width="6.5703125" style="5" customWidth="1"/>
    <col min="8469" max="8469" width="15.85546875" style="5" customWidth="1"/>
    <col min="8470" max="8703" width="9.140625" style="5"/>
    <col min="8704" max="8704" width="7.85546875" style="5" customWidth="1"/>
    <col min="8705" max="8705" width="25.140625" style="5" customWidth="1"/>
    <col min="8706" max="8706" width="13" style="5" customWidth="1"/>
    <col min="8707" max="8707" width="25.140625" style="5" customWidth="1"/>
    <col min="8708" max="8724" width="6.5703125" style="5" customWidth="1"/>
    <col min="8725" max="8725" width="15.85546875" style="5" customWidth="1"/>
    <col min="8726" max="8959" width="9.140625" style="5"/>
    <col min="8960" max="8960" width="7.85546875" style="5" customWidth="1"/>
    <col min="8961" max="8961" width="25.140625" style="5" customWidth="1"/>
    <col min="8962" max="8962" width="13" style="5" customWidth="1"/>
    <col min="8963" max="8963" width="25.140625" style="5" customWidth="1"/>
    <col min="8964" max="8980" width="6.5703125" style="5" customWidth="1"/>
    <col min="8981" max="8981" width="15.85546875" style="5" customWidth="1"/>
    <col min="8982" max="9215" width="9.140625" style="5"/>
    <col min="9216" max="9216" width="7.85546875" style="5" customWidth="1"/>
    <col min="9217" max="9217" width="25.140625" style="5" customWidth="1"/>
    <col min="9218" max="9218" width="13" style="5" customWidth="1"/>
    <col min="9219" max="9219" width="25.140625" style="5" customWidth="1"/>
    <col min="9220" max="9236" width="6.5703125" style="5" customWidth="1"/>
    <col min="9237" max="9237" width="15.85546875" style="5" customWidth="1"/>
    <col min="9238" max="9471" width="9.140625" style="5"/>
    <col min="9472" max="9472" width="7.85546875" style="5" customWidth="1"/>
    <col min="9473" max="9473" width="25.140625" style="5" customWidth="1"/>
    <col min="9474" max="9474" width="13" style="5" customWidth="1"/>
    <col min="9475" max="9475" width="25.140625" style="5" customWidth="1"/>
    <col min="9476" max="9492" width="6.5703125" style="5" customWidth="1"/>
    <col min="9493" max="9493" width="15.85546875" style="5" customWidth="1"/>
    <col min="9494" max="9727" width="9.140625" style="5"/>
    <col min="9728" max="9728" width="7.85546875" style="5" customWidth="1"/>
    <col min="9729" max="9729" width="25.140625" style="5" customWidth="1"/>
    <col min="9730" max="9730" width="13" style="5" customWidth="1"/>
    <col min="9731" max="9731" width="25.140625" style="5" customWidth="1"/>
    <col min="9732" max="9748" width="6.5703125" style="5" customWidth="1"/>
    <col min="9749" max="9749" width="15.85546875" style="5" customWidth="1"/>
    <col min="9750" max="9983" width="9.140625" style="5"/>
    <col min="9984" max="9984" width="7.85546875" style="5" customWidth="1"/>
    <col min="9985" max="9985" width="25.140625" style="5" customWidth="1"/>
    <col min="9986" max="9986" width="13" style="5" customWidth="1"/>
    <col min="9987" max="9987" width="25.140625" style="5" customWidth="1"/>
    <col min="9988" max="10004" width="6.5703125" style="5" customWidth="1"/>
    <col min="10005" max="10005" width="15.85546875" style="5" customWidth="1"/>
    <col min="10006" max="10239" width="9.140625" style="5"/>
    <col min="10240" max="10240" width="7.85546875" style="5" customWidth="1"/>
    <col min="10241" max="10241" width="25.140625" style="5" customWidth="1"/>
    <col min="10242" max="10242" width="13" style="5" customWidth="1"/>
    <col min="10243" max="10243" width="25.140625" style="5" customWidth="1"/>
    <col min="10244" max="10260" width="6.5703125" style="5" customWidth="1"/>
    <col min="10261" max="10261" width="15.85546875" style="5" customWidth="1"/>
    <col min="10262" max="10495" width="9.140625" style="5"/>
    <col min="10496" max="10496" width="7.85546875" style="5" customWidth="1"/>
    <col min="10497" max="10497" width="25.140625" style="5" customWidth="1"/>
    <col min="10498" max="10498" width="13" style="5" customWidth="1"/>
    <col min="10499" max="10499" width="25.140625" style="5" customWidth="1"/>
    <col min="10500" max="10516" width="6.5703125" style="5" customWidth="1"/>
    <col min="10517" max="10517" width="15.85546875" style="5" customWidth="1"/>
    <col min="10518" max="10751" width="9.140625" style="5"/>
    <col min="10752" max="10752" width="7.85546875" style="5" customWidth="1"/>
    <col min="10753" max="10753" width="25.140625" style="5" customWidth="1"/>
    <col min="10754" max="10754" width="13" style="5" customWidth="1"/>
    <col min="10755" max="10755" width="25.140625" style="5" customWidth="1"/>
    <col min="10756" max="10772" width="6.5703125" style="5" customWidth="1"/>
    <col min="10773" max="10773" width="15.85546875" style="5" customWidth="1"/>
    <col min="10774" max="11007" width="9.140625" style="5"/>
    <col min="11008" max="11008" width="7.85546875" style="5" customWidth="1"/>
    <col min="11009" max="11009" width="25.140625" style="5" customWidth="1"/>
    <col min="11010" max="11010" width="13" style="5" customWidth="1"/>
    <col min="11011" max="11011" width="25.140625" style="5" customWidth="1"/>
    <col min="11012" max="11028" width="6.5703125" style="5" customWidth="1"/>
    <col min="11029" max="11029" width="15.85546875" style="5" customWidth="1"/>
    <col min="11030" max="11263" width="9.140625" style="5"/>
    <col min="11264" max="11264" width="7.85546875" style="5" customWidth="1"/>
    <col min="11265" max="11265" width="25.140625" style="5" customWidth="1"/>
    <col min="11266" max="11266" width="13" style="5" customWidth="1"/>
    <col min="11267" max="11267" width="25.140625" style="5" customWidth="1"/>
    <col min="11268" max="11284" width="6.5703125" style="5" customWidth="1"/>
    <col min="11285" max="11285" width="15.85546875" style="5" customWidth="1"/>
    <col min="11286" max="11519" width="9.140625" style="5"/>
    <col min="11520" max="11520" width="7.85546875" style="5" customWidth="1"/>
    <col min="11521" max="11521" width="25.140625" style="5" customWidth="1"/>
    <col min="11522" max="11522" width="13" style="5" customWidth="1"/>
    <col min="11523" max="11523" width="25.140625" style="5" customWidth="1"/>
    <col min="11524" max="11540" width="6.5703125" style="5" customWidth="1"/>
    <col min="11541" max="11541" width="15.85546875" style="5" customWidth="1"/>
    <col min="11542" max="11775" width="9.140625" style="5"/>
    <col min="11776" max="11776" width="7.85546875" style="5" customWidth="1"/>
    <col min="11777" max="11777" width="25.140625" style="5" customWidth="1"/>
    <col min="11778" max="11778" width="13" style="5" customWidth="1"/>
    <col min="11779" max="11779" width="25.140625" style="5" customWidth="1"/>
    <col min="11780" max="11796" width="6.5703125" style="5" customWidth="1"/>
    <col min="11797" max="11797" width="15.85546875" style="5" customWidth="1"/>
    <col min="11798" max="12031" width="9.140625" style="5"/>
    <col min="12032" max="12032" width="7.85546875" style="5" customWidth="1"/>
    <col min="12033" max="12033" width="25.140625" style="5" customWidth="1"/>
    <col min="12034" max="12034" width="13" style="5" customWidth="1"/>
    <col min="12035" max="12035" width="25.140625" style="5" customWidth="1"/>
    <col min="12036" max="12052" width="6.5703125" style="5" customWidth="1"/>
    <col min="12053" max="12053" width="15.85546875" style="5" customWidth="1"/>
    <col min="12054" max="12287" width="9.140625" style="5"/>
    <col min="12288" max="12288" width="7.85546875" style="5" customWidth="1"/>
    <col min="12289" max="12289" width="25.140625" style="5" customWidth="1"/>
    <col min="12290" max="12290" width="13" style="5" customWidth="1"/>
    <col min="12291" max="12291" width="25.140625" style="5" customWidth="1"/>
    <col min="12292" max="12308" width="6.5703125" style="5" customWidth="1"/>
    <col min="12309" max="12309" width="15.85546875" style="5" customWidth="1"/>
    <col min="12310" max="12543" width="9.140625" style="5"/>
    <col min="12544" max="12544" width="7.85546875" style="5" customWidth="1"/>
    <col min="12545" max="12545" width="25.140625" style="5" customWidth="1"/>
    <col min="12546" max="12546" width="13" style="5" customWidth="1"/>
    <col min="12547" max="12547" width="25.140625" style="5" customWidth="1"/>
    <col min="12548" max="12564" width="6.5703125" style="5" customWidth="1"/>
    <col min="12565" max="12565" width="15.85546875" style="5" customWidth="1"/>
    <col min="12566" max="12799" width="9.140625" style="5"/>
    <col min="12800" max="12800" width="7.85546875" style="5" customWidth="1"/>
    <col min="12801" max="12801" width="25.140625" style="5" customWidth="1"/>
    <col min="12802" max="12802" width="13" style="5" customWidth="1"/>
    <col min="12803" max="12803" width="25.140625" style="5" customWidth="1"/>
    <col min="12804" max="12820" width="6.5703125" style="5" customWidth="1"/>
    <col min="12821" max="12821" width="15.85546875" style="5" customWidth="1"/>
    <col min="12822" max="13055" width="9.140625" style="5"/>
    <col min="13056" max="13056" width="7.85546875" style="5" customWidth="1"/>
    <col min="13057" max="13057" width="25.140625" style="5" customWidth="1"/>
    <col min="13058" max="13058" width="13" style="5" customWidth="1"/>
    <col min="13059" max="13059" width="25.140625" style="5" customWidth="1"/>
    <col min="13060" max="13076" width="6.5703125" style="5" customWidth="1"/>
    <col min="13077" max="13077" width="15.85546875" style="5" customWidth="1"/>
    <col min="13078" max="13311" width="9.140625" style="5"/>
    <col min="13312" max="13312" width="7.85546875" style="5" customWidth="1"/>
    <col min="13313" max="13313" width="25.140625" style="5" customWidth="1"/>
    <col min="13314" max="13314" width="13" style="5" customWidth="1"/>
    <col min="13315" max="13315" width="25.140625" style="5" customWidth="1"/>
    <col min="13316" max="13332" width="6.5703125" style="5" customWidth="1"/>
    <col min="13333" max="13333" width="15.85546875" style="5" customWidth="1"/>
    <col min="13334" max="13567" width="9.140625" style="5"/>
    <col min="13568" max="13568" width="7.85546875" style="5" customWidth="1"/>
    <col min="13569" max="13569" width="25.140625" style="5" customWidth="1"/>
    <col min="13570" max="13570" width="13" style="5" customWidth="1"/>
    <col min="13571" max="13571" width="25.140625" style="5" customWidth="1"/>
    <col min="13572" max="13588" width="6.5703125" style="5" customWidth="1"/>
    <col min="13589" max="13589" width="15.85546875" style="5" customWidth="1"/>
    <col min="13590" max="13823" width="9.140625" style="5"/>
    <col min="13824" max="13824" width="7.85546875" style="5" customWidth="1"/>
    <col min="13825" max="13825" width="25.140625" style="5" customWidth="1"/>
    <col min="13826" max="13826" width="13" style="5" customWidth="1"/>
    <col min="13827" max="13827" width="25.140625" style="5" customWidth="1"/>
    <col min="13828" max="13844" width="6.5703125" style="5" customWidth="1"/>
    <col min="13845" max="13845" width="15.85546875" style="5" customWidth="1"/>
    <col min="13846" max="14079" width="9.140625" style="5"/>
    <col min="14080" max="14080" width="7.85546875" style="5" customWidth="1"/>
    <col min="14081" max="14081" width="25.140625" style="5" customWidth="1"/>
    <col min="14082" max="14082" width="13" style="5" customWidth="1"/>
    <col min="14083" max="14083" width="25.140625" style="5" customWidth="1"/>
    <col min="14084" max="14100" width="6.5703125" style="5" customWidth="1"/>
    <col min="14101" max="14101" width="15.85546875" style="5" customWidth="1"/>
    <col min="14102" max="14335" width="9.140625" style="5"/>
    <col min="14336" max="14336" width="7.85546875" style="5" customWidth="1"/>
    <col min="14337" max="14337" width="25.140625" style="5" customWidth="1"/>
    <col min="14338" max="14338" width="13" style="5" customWidth="1"/>
    <col min="14339" max="14339" width="25.140625" style="5" customWidth="1"/>
    <col min="14340" max="14356" width="6.5703125" style="5" customWidth="1"/>
    <col min="14357" max="14357" width="15.85546875" style="5" customWidth="1"/>
    <col min="14358" max="14591" width="9.140625" style="5"/>
    <col min="14592" max="14592" width="7.85546875" style="5" customWidth="1"/>
    <col min="14593" max="14593" width="25.140625" style="5" customWidth="1"/>
    <col min="14594" max="14594" width="13" style="5" customWidth="1"/>
    <col min="14595" max="14595" width="25.140625" style="5" customWidth="1"/>
    <col min="14596" max="14612" width="6.5703125" style="5" customWidth="1"/>
    <col min="14613" max="14613" width="15.85546875" style="5" customWidth="1"/>
    <col min="14614" max="14847" width="9.140625" style="5"/>
    <col min="14848" max="14848" width="7.85546875" style="5" customWidth="1"/>
    <col min="14849" max="14849" width="25.140625" style="5" customWidth="1"/>
    <col min="14850" max="14850" width="13" style="5" customWidth="1"/>
    <col min="14851" max="14851" width="25.140625" style="5" customWidth="1"/>
    <col min="14852" max="14868" width="6.5703125" style="5" customWidth="1"/>
    <col min="14869" max="14869" width="15.85546875" style="5" customWidth="1"/>
    <col min="14870" max="15103" width="9.140625" style="5"/>
    <col min="15104" max="15104" width="7.85546875" style="5" customWidth="1"/>
    <col min="15105" max="15105" width="25.140625" style="5" customWidth="1"/>
    <col min="15106" max="15106" width="13" style="5" customWidth="1"/>
    <col min="15107" max="15107" width="25.140625" style="5" customWidth="1"/>
    <col min="15108" max="15124" width="6.5703125" style="5" customWidth="1"/>
    <col min="15125" max="15125" width="15.85546875" style="5" customWidth="1"/>
    <col min="15126" max="15359" width="9.140625" style="5"/>
    <col min="15360" max="15360" width="7.85546875" style="5" customWidth="1"/>
    <col min="15361" max="15361" width="25.140625" style="5" customWidth="1"/>
    <col min="15362" max="15362" width="13" style="5" customWidth="1"/>
    <col min="15363" max="15363" width="25.140625" style="5" customWidth="1"/>
    <col min="15364" max="15380" width="6.5703125" style="5" customWidth="1"/>
    <col min="15381" max="15381" width="15.85546875" style="5" customWidth="1"/>
    <col min="15382" max="15615" width="9.140625" style="5"/>
    <col min="15616" max="15616" width="7.85546875" style="5" customWidth="1"/>
    <col min="15617" max="15617" width="25.140625" style="5" customWidth="1"/>
    <col min="15618" max="15618" width="13" style="5" customWidth="1"/>
    <col min="15619" max="15619" width="25.140625" style="5" customWidth="1"/>
    <col min="15620" max="15636" width="6.5703125" style="5" customWidth="1"/>
    <col min="15637" max="15637" width="15.85546875" style="5" customWidth="1"/>
    <col min="15638" max="15871" width="9.140625" style="5"/>
    <col min="15872" max="15872" width="7.85546875" style="5" customWidth="1"/>
    <col min="15873" max="15873" width="25.140625" style="5" customWidth="1"/>
    <col min="15874" max="15874" width="13" style="5" customWidth="1"/>
    <col min="15875" max="15875" width="25.140625" style="5" customWidth="1"/>
    <col min="15876" max="15892" width="6.5703125" style="5" customWidth="1"/>
    <col min="15893" max="15893" width="15.85546875" style="5" customWidth="1"/>
    <col min="15894" max="16127" width="9.140625" style="5"/>
    <col min="16128" max="16128" width="7.85546875" style="5" customWidth="1"/>
    <col min="16129" max="16129" width="25.140625" style="5" customWidth="1"/>
    <col min="16130" max="16130" width="13" style="5" customWidth="1"/>
    <col min="16131" max="16131" width="25.140625" style="5" customWidth="1"/>
    <col min="16132" max="16148" width="6.5703125" style="5" customWidth="1"/>
    <col min="16149" max="16149" width="15.85546875" style="5" customWidth="1"/>
    <col min="16150" max="16384" width="9.140625" style="5"/>
  </cols>
  <sheetData>
    <row r="1" spans="1:22" s="8" customFormat="1" ht="12" x14ac:dyDescent="0.2">
      <c r="V1" s="9" t="s">
        <v>79</v>
      </c>
    </row>
    <row r="2" spans="1:22" s="8" customFormat="1" ht="24" customHeight="1" x14ac:dyDescent="0.2">
      <c r="S2" s="162" t="s">
        <v>1</v>
      </c>
      <c r="T2" s="162"/>
      <c r="U2" s="162"/>
      <c r="V2" s="162"/>
    </row>
    <row r="3" spans="1:22" s="10" customFormat="1" ht="25.5" customHeight="1" x14ac:dyDescent="0.2">
      <c r="A3" s="171" t="s">
        <v>80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</row>
    <row r="4" spans="1:22" s="10" customFormat="1" ht="12.75" x14ac:dyDescent="0.2">
      <c r="H4" s="11" t="s">
        <v>3</v>
      </c>
      <c r="I4" s="161" t="s">
        <v>292</v>
      </c>
      <c r="J4" s="161"/>
    </row>
    <row r="5" spans="1:22" ht="11.25" customHeight="1" x14ac:dyDescent="0.25"/>
    <row r="6" spans="1:22" s="10" customFormat="1" ht="12.75" x14ac:dyDescent="0.2">
      <c r="F6" s="11" t="s">
        <v>4</v>
      </c>
      <c r="G6" s="172" t="s">
        <v>148</v>
      </c>
      <c r="H6" s="172"/>
      <c r="I6" s="172"/>
      <c r="J6" s="172"/>
      <c r="K6" s="172"/>
      <c r="L6" s="172"/>
      <c r="M6" s="172"/>
      <c r="N6" s="172"/>
      <c r="O6" s="172"/>
      <c r="P6" s="172"/>
    </row>
    <row r="7" spans="1:22" s="3" customFormat="1" ht="11.25" x14ac:dyDescent="0.2">
      <c r="G7" s="167" t="s">
        <v>5</v>
      </c>
      <c r="H7" s="167"/>
      <c r="I7" s="167"/>
      <c r="J7" s="167"/>
      <c r="K7" s="167"/>
      <c r="L7" s="167"/>
      <c r="M7" s="167"/>
      <c r="N7" s="167"/>
      <c r="O7" s="167"/>
      <c r="P7" s="167"/>
    </row>
    <row r="8" spans="1:22" ht="11.25" customHeight="1" x14ac:dyDescent="0.25">
      <c r="E8" s="10"/>
    </row>
    <row r="9" spans="1:22" s="10" customFormat="1" ht="12.75" x14ac:dyDescent="0.2">
      <c r="H9" s="11" t="s">
        <v>6</v>
      </c>
      <c r="I9" s="161" t="s">
        <v>320</v>
      </c>
      <c r="J9" s="161"/>
      <c r="K9" s="10" t="s">
        <v>7</v>
      </c>
    </row>
    <row r="10" spans="1:22" ht="11.25" customHeight="1" x14ac:dyDescent="0.25"/>
    <row r="11" spans="1:22" s="18" customFormat="1" ht="27.75" customHeight="1" x14ac:dyDescent="0.25">
      <c r="G11" s="19" t="s">
        <v>8</v>
      </c>
      <c r="H11" s="166" t="s">
        <v>321</v>
      </c>
      <c r="I11" s="166"/>
      <c r="J11" s="166"/>
      <c r="K11" s="166"/>
      <c r="L11" s="166"/>
      <c r="M11" s="166"/>
      <c r="N11" s="166"/>
      <c r="O11" s="166"/>
      <c r="P11" s="166"/>
      <c r="Q11" s="166"/>
      <c r="R11" s="166"/>
    </row>
    <row r="12" spans="1:22" s="3" customFormat="1" ht="11.25" x14ac:dyDescent="0.2">
      <c r="H12" s="167" t="s">
        <v>9</v>
      </c>
      <c r="I12" s="167"/>
      <c r="J12" s="167"/>
      <c r="K12" s="167"/>
      <c r="L12" s="167"/>
      <c r="M12" s="167"/>
      <c r="N12" s="167"/>
      <c r="O12" s="167"/>
      <c r="P12" s="167"/>
      <c r="Q12" s="167"/>
      <c r="R12" s="167"/>
    </row>
    <row r="13" spans="1:22" ht="11.25" customHeight="1" x14ac:dyDescent="0.25"/>
    <row r="14" spans="1:22" s="8" customFormat="1" ht="30" customHeight="1" x14ac:dyDescent="0.2">
      <c r="A14" s="146" t="s">
        <v>57</v>
      </c>
      <c r="B14" s="146" t="s">
        <v>58</v>
      </c>
      <c r="C14" s="146" t="s">
        <v>12</v>
      </c>
      <c r="D14" s="146" t="s">
        <v>81</v>
      </c>
      <c r="E14" s="143" t="s">
        <v>328</v>
      </c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5"/>
      <c r="Q14" s="157" t="s">
        <v>329</v>
      </c>
      <c r="R14" s="168"/>
      <c r="S14" s="168"/>
      <c r="T14" s="168"/>
      <c r="U14" s="158"/>
      <c r="V14" s="146" t="s">
        <v>15</v>
      </c>
    </row>
    <row r="15" spans="1:22" s="8" customFormat="1" ht="15" customHeight="1" x14ac:dyDescent="0.2">
      <c r="A15" s="147"/>
      <c r="B15" s="147"/>
      <c r="C15" s="147"/>
      <c r="D15" s="147"/>
      <c r="E15" s="149" t="s">
        <v>16</v>
      </c>
      <c r="F15" s="165"/>
      <c r="G15" s="165"/>
      <c r="H15" s="165"/>
      <c r="I15" s="165"/>
      <c r="J15" s="150"/>
      <c r="K15" s="149" t="s">
        <v>17</v>
      </c>
      <c r="L15" s="165"/>
      <c r="M15" s="165"/>
      <c r="N15" s="165"/>
      <c r="O15" s="165"/>
      <c r="P15" s="150"/>
      <c r="Q15" s="152"/>
      <c r="R15" s="169"/>
      <c r="S15" s="169"/>
      <c r="T15" s="169"/>
      <c r="U15" s="170"/>
      <c r="V15" s="147"/>
    </row>
    <row r="16" spans="1:22" s="8" customFormat="1" ht="60" customHeight="1" x14ac:dyDescent="0.2">
      <c r="A16" s="148"/>
      <c r="B16" s="148"/>
      <c r="C16" s="148"/>
      <c r="D16" s="148"/>
      <c r="E16" s="36" t="s">
        <v>82</v>
      </c>
      <c r="F16" s="36" t="s">
        <v>74</v>
      </c>
      <c r="G16" s="36" t="s">
        <v>75</v>
      </c>
      <c r="H16" s="36" t="s">
        <v>76</v>
      </c>
      <c r="I16" s="36" t="s">
        <v>77</v>
      </c>
      <c r="J16" s="36" t="s">
        <v>78</v>
      </c>
      <c r="K16" s="36" t="s">
        <v>82</v>
      </c>
      <c r="L16" s="36" t="s">
        <v>74</v>
      </c>
      <c r="M16" s="36" t="s">
        <v>75</v>
      </c>
      <c r="N16" s="36" t="s">
        <v>76</v>
      </c>
      <c r="O16" s="36" t="s">
        <v>77</v>
      </c>
      <c r="P16" s="36" t="s">
        <v>78</v>
      </c>
      <c r="Q16" s="36" t="s">
        <v>74</v>
      </c>
      <c r="R16" s="36" t="s">
        <v>75</v>
      </c>
      <c r="S16" s="36" t="s">
        <v>76</v>
      </c>
      <c r="T16" s="36" t="s">
        <v>77</v>
      </c>
      <c r="U16" s="36" t="s">
        <v>78</v>
      </c>
      <c r="V16" s="148"/>
    </row>
    <row r="17" spans="1:22" s="8" customFormat="1" ht="12" x14ac:dyDescent="0.2">
      <c r="A17" s="37">
        <v>1</v>
      </c>
      <c r="B17" s="37">
        <v>2</v>
      </c>
      <c r="C17" s="37">
        <v>3</v>
      </c>
      <c r="D17" s="37">
        <v>4</v>
      </c>
      <c r="E17" s="37">
        <v>5</v>
      </c>
      <c r="F17" s="37">
        <v>6</v>
      </c>
      <c r="G17" s="37">
        <v>7</v>
      </c>
      <c r="H17" s="37">
        <v>8</v>
      </c>
      <c r="I17" s="37">
        <v>9</v>
      </c>
      <c r="J17" s="37">
        <v>10</v>
      </c>
      <c r="K17" s="37">
        <v>11</v>
      </c>
      <c r="L17" s="37">
        <v>12</v>
      </c>
      <c r="M17" s="37">
        <v>13</v>
      </c>
      <c r="N17" s="37">
        <v>14</v>
      </c>
      <c r="O17" s="37">
        <v>15</v>
      </c>
      <c r="P17" s="37">
        <v>16</v>
      </c>
      <c r="Q17" s="37">
        <v>17</v>
      </c>
      <c r="R17" s="37">
        <v>18</v>
      </c>
      <c r="S17" s="37">
        <v>19</v>
      </c>
      <c r="T17" s="37">
        <v>20</v>
      </c>
      <c r="U17" s="37">
        <v>21</v>
      </c>
      <c r="V17" s="37">
        <v>22</v>
      </c>
    </row>
    <row r="18" spans="1:22" s="8" customFormat="1" ht="12" x14ac:dyDescent="0.2">
      <c r="A18" s="49" t="s">
        <v>29</v>
      </c>
      <c r="B18" s="51" t="s">
        <v>30</v>
      </c>
      <c r="C18" s="33" t="s">
        <v>31</v>
      </c>
      <c r="D18" s="39" t="s">
        <v>31</v>
      </c>
      <c r="E18" s="21" t="s">
        <v>31</v>
      </c>
      <c r="F18" s="105">
        <v>0.63</v>
      </c>
      <c r="G18" s="60">
        <v>0</v>
      </c>
      <c r="H18" s="60">
        <v>7.4469999999999992</v>
      </c>
      <c r="I18" s="60">
        <v>0</v>
      </c>
      <c r="J18" s="106">
        <v>230</v>
      </c>
      <c r="K18" s="21" t="s">
        <v>31</v>
      </c>
      <c r="L18" s="105">
        <v>0.63</v>
      </c>
      <c r="M18" s="60">
        <v>0</v>
      </c>
      <c r="N18" s="60">
        <v>7.5489999999999995</v>
      </c>
      <c r="O18" s="60">
        <v>0</v>
      </c>
      <c r="P18" s="106">
        <v>229</v>
      </c>
      <c r="Q18" s="21">
        <v>0</v>
      </c>
      <c r="R18" s="21">
        <v>0</v>
      </c>
      <c r="S18" s="21">
        <v>-0.10200000000000031</v>
      </c>
      <c r="T18" s="21">
        <v>0</v>
      </c>
      <c r="U18" s="109">
        <v>1</v>
      </c>
      <c r="V18" s="45"/>
    </row>
    <row r="19" spans="1:22" s="3" customFormat="1" ht="9.75" customHeight="1" x14ac:dyDescent="0.2">
      <c r="A19" s="50" t="s">
        <v>149</v>
      </c>
      <c r="B19" s="51" t="s">
        <v>150</v>
      </c>
      <c r="C19" s="52" t="s">
        <v>31</v>
      </c>
      <c r="D19" s="15" t="s">
        <v>31</v>
      </c>
      <c r="E19" s="21" t="s">
        <v>31</v>
      </c>
      <c r="F19" s="105">
        <v>0</v>
      </c>
      <c r="G19" s="60">
        <v>0</v>
      </c>
      <c r="H19" s="60">
        <v>0</v>
      </c>
      <c r="I19" s="60">
        <v>0</v>
      </c>
      <c r="J19" s="106">
        <v>0</v>
      </c>
      <c r="K19" s="21" t="s">
        <v>31</v>
      </c>
      <c r="L19" s="105">
        <v>0</v>
      </c>
      <c r="M19" s="60">
        <v>0</v>
      </c>
      <c r="N19" s="60">
        <v>0</v>
      </c>
      <c r="O19" s="60">
        <v>0</v>
      </c>
      <c r="P19" s="106">
        <v>0</v>
      </c>
      <c r="Q19" s="21">
        <v>0</v>
      </c>
      <c r="R19" s="21">
        <v>0</v>
      </c>
      <c r="S19" s="21">
        <v>0</v>
      </c>
      <c r="T19" s="21">
        <v>0</v>
      </c>
      <c r="U19" s="109">
        <v>0</v>
      </c>
      <c r="V19" s="45"/>
    </row>
    <row r="20" spans="1:22" ht="24" customHeight="1" x14ac:dyDescent="0.25">
      <c r="A20" s="50" t="s">
        <v>151</v>
      </c>
      <c r="B20" s="51" t="s">
        <v>152</v>
      </c>
      <c r="C20" s="52" t="s">
        <v>31</v>
      </c>
      <c r="D20" s="15" t="s">
        <v>31</v>
      </c>
      <c r="E20" s="21" t="s">
        <v>31</v>
      </c>
      <c r="F20" s="105">
        <v>0.63</v>
      </c>
      <c r="G20" s="60">
        <v>0</v>
      </c>
      <c r="H20" s="60">
        <v>7.4469999999999992</v>
      </c>
      <c r="I20" s="60">
        <v>0</v>
      </c>
      <c r="J20" s="106">
        <v>221</v>
      </c>
      <c r="K20" s="21" t="s">
        <v>31</v>
      </c>
      <c r="L20" s="105">
        <v>0.63</v>
      </c>
      <c r="M20" s="60">
        <v>0</v>
      </c>
      <c r="N20" s="60">
        <v>7.5489999999999995</v>
      </c>
      <c r="O20" s="60">
        <v>0</v>
      </c>
      <c r="P20" s="106">
        <v>221</v>
      </c>
      <c r="Q20" s="21">
        <v>0</v>
      </c>
      <c r="R20" s="21">
        <v>0</v>
      </c>
      <c r="S20" s="21">
        <v>-0.10200000000000031</v>
      </c>
      <c r="T20" s="21">
        <v>0</v>
      </c>
      <c r="U20" s="109">
        <v>0</v>
      </c>
      <c r="V20" s="45"/>
    </row>
    <row r="21" spans="1:22" ht="33.75" customHeight="1" x14ac:dyDescent="0.25">
      <c r="A21" s="50" t="s">
        <v>153</v>
      </c>
      <c r="B21" s="51" t="s">
        <v>154</v>
      </c>
      <c r="C21" s="52" t="s">
        <v>31</v>
      </c>
      <c r="D21" s="15" t="s">
        <v>31</v>
      </c>
      <c r="E21" s="21" t="s">
        <v>31</v>
      </c>
      <c r="F21" s="105">
        <v>0</v>
      </c>
      <c r="G21" s="60">
        <v>0</v>
      </c>
      <c r="H21" s="60">
        <v>0</v>
      </c>
      <c r="I21" s="60">
        <v>0</v>
      </c>
      <c r="J21" s="106">
        <v>0</v>
      </c>
      <c r="K21" s="21" t="s">
        <v>31</v>
      </c>
      <c r="L21" s="105">
        <v>0</v>
      </c>
      <c r="M21" s="60">
        <v>0</v>
      </c>
      <c r="N21" s="60">
        <v>0</v>
      </c>
      <c r="O21" s="60">
        <v>0</v>
      </c>
      <c r="P21" s="106">
        <v>0</v>
      </c>
      <c r="Q21" s="21">
        <v>0</v>
      </c>
      <c r="R21" s="21">
        <v>0</v>
      </c>
      <c r="S21" s="21">
        <v>0</v>
      </c>
      <c r="T21" s="21">
        <v>0</v>
      </c>
      <c r="U21" s="109">
        <v>0</v>
      </c>
      <c r="V21" s="45"/>
    </row>
    <row r="22" spans="1:22" ht="20.25" customHeight="1" x14ac:dyDescent="0.25">
      <c r="A22" s="50" t="s">
        <v>155</v>
      </c>
      <c r="B22" s="51" t="s">
        <v>156</v>
      </c>
      <c r="C22" s="52" t="s">
        <v>31</v>
      </c>
      <c r="D22" s="15" t="s">
        <v>31</v>
      </c>
      <c r="E22" s="21" t="s">
        <v>31</v>
      </c>
      <c r="F22" s="105">
        <v>0</v>
      </c>
      <c r="G22" s="60">
        <v>0</v>
      </c>
      <c r="H22" s="60">
        <v>0</v>
      </c>
      <c r="I22" s="60">
        <v>0</v>
      </c>
      <c r="J22" s="106">
        <v>0</v>
      </c>
      <c r="K22" s="21" t="s">
        <v>31</v>
      </c>
      <c r="L22" s="105">
        <v>0</v>
      </c>
      <c r="M22" s="60">
        <v>0</v>
      </c>
      <c r="N22" s="60">
        <v>0</v>
      </c>
      <c r="O22" s="60">
        <v>0</v>
      </c>
      <c r="P22" s="106">
        <v>0</v>
      </c>
      <c r="Q22" s="21">
        <v>0</v>
      </c>
      <c r="R22" s="21">
        <v>0</v>
      </c>
      <c r="S22" s="21">
        <v>0</v>
      </c>
      <c r="T22" s="21">
        <v>0</v>
      </c>
      <c r="U22" s="109">
        <v>0</v>
      </c>
      <c r="V22" s="48"/>
    </row>
    <row r="23" spans="1:22" ht="21" x14ac:dyDescent="0.25">
      <c r="A23" s="50" t="s">
        <v>157</v>
      </c>
      <c r="B23" s="51" t="s">
        <v>158</v>
      </c>
      <c r="C23" s="52" t="s">
        <v>31</v>
      </c>
      <c r="D23" s="15" t="s">
        <v>31</v>
      </c>
      <c r="E23" s="21" t="s">
        <v>31</v>
      </c>
      <c r="F23" s="105">
        <v>0</v>
      </c>
      <c r="G23" s="60">
        <v>0</v>
      </c>
      <c r="H23" s="60">
        <v>0</v>
      </c>
      <c r="I23" s="60">
        <v>0</v>
      </c>
      <c r="J23" s="106">
        <v>0</v>
      </c>
      <c r="K23" s="22" t="s">
        <v>31</v>
      </c>
      <c r="L23" s="105">
        <v>0</v>
      </c>
      <c r="M23" s="60">
        <v>0</v>
      </c>
      <c r="N23" s="60">
        <v>0</v>
      </c>
      <c r="O23" s="60">
        <v>0</v>
      </c>
      <c r="P23" s="106">
        <v>0</v>
      </c>
      <c r="Q23" s="21">
        <v>0</v>
      </c>
      <c r="R23" s="21">
        <v>0</v>
      </c>
      <c r="S23" s="21">
        <v>0</v>
      </c>
      <c r="T23" s="21">
        <v>0</v>
      </c>
      <c r="U23" s="109">
        <v>0</v>
      </c>
      <c r="V23" s="48"/>
    </row>
    <row r="24" spans="1:22" ht="18.75" customHeight="1" x14ac:dyDescent="0.25">
      <c r="A24" s="50" t="s">
        <v>159</v>
      </c>
      <c r="B24" s="51" t="s">
        <v>160</v>
      </c>
      <c r="C24" s="52" t="s">
        <v>31</v>
      </c>
      <c r="D24" s="15" t="s">
        <v>31</v>
      </c>
      <c r="E24" s="21" t="s">
        <v>31</v>
      </c>
      <c r="F24" s="105">
        <v>0</v>
      </c>
      <c r="G24" s="60">
        <v>0</v>
      </c>
      <c r="H24" s="60">
        <v>0</v>
      </c>
      <c r="I24" s="60">
        <v>0</v>
      </c>
      <c r="J24" s="106">
        <v>9</v>
      </c>
      <c r="K24" s="21" t="s">
        <v>31</v>
      </c>
      <c r="L24" s="105">
        <v>0</v>
      </c>
      <c r="M24" s="60">
        <v>0</v>
      </c>
      <c r="N24" s="60">
        <v>0</v>
      </c>
      <c r="O24" s="60">
        <v>0</v>
      </c>
      <c r="P24" s="106">
        <v>8</v>
      </c>
      <c r="Q24" s="21">
        <v>0</v>
      </c>
      <c r="R24" s="21">
        <v>0</v>
      </c>
      <c r="S24" s="21">
        <v>0</v>
      </c>
      <c r="T24" s="21">
        <v>0</v>
      </c>
      <c r="U24" s="109">
        <v>1</v>
      </c>
      <c r="V24" s="48"/>
    </row>
    <row r="25" spans="1:22" ht="26.25" customHeight="1" x14ac:dyDescent="0.25">
      <c r="A25" s="50" t="s">
        <v>32</v>
      </c>
      <c r="B25" s="51" t="s">
        <v>161</v>
      </c>
      <c r="C25" s="52" t="s">
        <v>31</v>
      </c>
      <c r="D25" s="15" t="s">
        <v>31</v>
      </c>
      <c r="E25" s="21" t="s">
        <v>31</v>
      </c>
      <c r="F25" s="105">
        <v>0.63</v>
      </c>
      <c r="G25" s="60">
        <v>0</v>
      </c>
      <c r="H25" s="60">
        <v>7.4469999999999992</v>
      </c>
      <c r="I25" s="60">
        <v>0</v>
      </c>
      <c r="J25" s="106">
        <v>221</v>
      </c>
      <c r="K25" s="21" t="s">
        <v>31</v>
      </c>
      <c r="L25" s="105">
        <v>0.63</v>
      </c>
      <c r="M25" s="60">
        <v>0</v>
      </c>
      <c r="N25" s="60">
        <v>7.5489999999999995</v>
      </c>
      <c r="O25" s="60">
        <v>0</v>
      </c>
      <c r="P25" s="106">
        <v>221</v>
      </c>
      <c r="Q25" s="21">
        <v>0</v>
      </c>
      <c r="R25" s="21">
        <v>0</v>
      </c>
      <c r="S25" s="21">
        <v>-0.10200000000000031</v>
      </c>
      <c r="T25" s="21">
        <v>0</v>
      </c>
      <c r="U25" s="109">
        <v>0</v>
      </c>
      <c r="V25" s="48"/>
    </row>
    <row r="26" spans="1:22" ht="42" x14ac:dyDescent="0.25">
      <c r="A26" s="50" t="s">
        <v>33</v>
      </c>
      <c r="B26" s="51" t="s">
        <v>162</v>
      </c>
      <c r="C26" s="52" t="s">
        <v>31</v>
      </c>
      <c r="D26" s="15" t="s">
        <v>31</v>
      </c>
      <c r="E26" s="21" t="s">
        <v>31</v>
      </c>
      <c r="F26" s="105">
        <v>0.63</v>
      </c>
      <c r="G26" s="60">
        <v>0</v>
      </c>
      <c r="H26" s="60">
        <v>0</v>
      </c>
      <c r="I26" s="60">
        <v>0</v>
      </c>
      <c r="J26" s="106">
        <v>20</v>
      </c>
      <c r="K26" s="21" t="s">
        <v>31</v>
      </c>
      <c r="L26" s="105">
        <v>0.63</v>
      </c>
      <c r="M26" s="60">
        <v>0</v>
      </c>
      <c r="N26" s="60">
        <v>0</v>
      </c>
      <c r="O26" s="60">
        <v>0</v>
      </c>
      <c r="P26" s="106">
        <v>20</v>
      </c>
      <c r="Q26" s="21">
        <v>0</v>
      </c>
      <c r="R26" s="21">
        <v>0</v>
      </c>
      <c r="S26" s="21">
        <v>0</v>
      </c>
      <c r="T26" s="21">
        <v>0</v>
      </c>
      <c r="U26" s="109">
        <v>0</v>
      </c>
      <c r="V26" s="48"/>
    </row>
    <row r="27" spans="1:22" ht="21" x14ac:dyDescent="0.25">
      <c r="A27" s="50" t="s">
        <v>34</v>
      </c>
      <c r="B27" s="51" t="s">
        <v>35</v>
      </c>
      <c r="C27" s="52" t="s">
        <v>31</v>
      </c>
      <c r="D27" s="15" t="s">
        <v>31</v>
      </c>
      <c r="E27" s="21" t="s">
        <v>31</v>
      </c>
      <c r="F27" s="105">
        <v>0</v>
      </c>
      <c r="G27" s="60">
        <v>0</v>
      </c>
      <c r="H27" s="60">
        <v>0</v>
      </c>
      <c r="I27" s="60">
        <v>0</v>
      </c>
      <c r="J27" s="106">
        <v>0</v>
      </c>
      <c r="K27" s="21" t="s">
        <v>31</v>
      </c>
      <c r="L27" s="105">
        <v>0</v>
      </c>
      <c r="M27" s="60">
        <v>0</v>
      </c>
      <c r="N27" s="60">
        <v>0</v>
      </c>
      <c r="O27" s="60">
        <v>0</v>
      </c>
      <c r="P27" s="106">
        <v>0</v>
      </c>
      <c r="Q27" s="21">
        <v>0</v>
      </c>
      <c r="R27" s="21">
        <v>0</v>
      </c>
      <c r="S27" s="21">
        <v>0</v>
      </c>
      <c r="T27" s="21">
        <v>0</v>
      </c>
      <c r="U27" s="109">
        <v>0</v>
      </c>
      <c r="V27" s="48"/>
    </row>
    <row r="28" spans="1:22" ht="31.5" customHeight="1" x14ac:dyDescent="0.25">
      <c r="A28" s="50" t="s">
        <v>36</v>
      </c>
      <c r="B28" s="51" t="s">
        <v>163</v>
      </c>
      <c r="C28" s="52" t="s">
        <v>31</v>
      </c>
      <c r="D28" s="15" t="s">
        <v>31</v>
      </c>
      <c r="E28" s="21" t="s">
        <v>31</v>
      </c>
      <c r="F28" s="105">
        <v>0.63</v>
      </c>
      <c r="G28" s="60">
        <v>0</v>
      </c>
      <c r="H28" s="60">
        <v>0</v>
      </c>
      <c r="I28" s="60">
        <v>0</v>
      </c>
      <c r="J28" s="106">
        <v>20</v>
      </c>
      <c r="K28" s="22" t="s">
        <v>31</v>
      </c>
      <c r="L28" s="105">
        <v>0.63</v>
      </c>
      <c r="M28" s="60">
        <v>0</v>
      </c>
      <c r="N28" s="60">
        <v>0</v>
      </c>
      <c r="O28" s="60">
        <v>0</v>
      </c>
      <c r="P28" s="106">
        <v>20</v>
      </c>
      <c r="Q28" s="21">
        <v>0</v>
      </c>
      <c r="R28" s="21">
        <v>0</v>
      </c>
      <c r="S28" s="21">
        <v>0</v>
      </c>
      <c r="T28" s="21">
        <v>0</v>
      </c>
      <c r="U28" s="109">
        <v>0</v>
      </c>
      <c r="V28" s="48"/>
    </row>
    <row r="29" spans="1:22" ht="24.75" customHeight="1" x14ac:dyDescent="0.25">
      <c r="A29" s="50" t="s">
        <v>164</v>
      </c>
      <c r="B29" s="53" t="s">
        <v>165</v>
      </c>
      <c r="C29" s="52" t="s">
        <v>31</v>
      </c>
      <c r="D29" s="15" t="s">
        <v>31</v>
      </c>
      <c r="E29" s="21" t="s">
        <v>31</v>
      </c>
      <c r="F29" s="105">
        <v>0</v>
      </c>
      <c r="G29" s="60">
        <v>0</v>
      </c>
      <c r="H29" s="60">
        <v>0</v>
      </c>
      <c r="I29" s="60">
        <v>0</v>
      </c>
      <c r="J29" s="106">
        <v>1</v>
      </c>
      <c r="K29" s="22" t="s">
        <v>31</v>
      </c>
      <c r="L29" s="105">
        <v>0</v>
      </c>
      <c r="M29" s="60">
        <v>0</v>
      </c>
      <c r="N29" s="60">
        <v>0</v>
      </c>
      <c r="O29" s="60">
        <v>0</v>
      </c>
      <c r="P29" s="106">
        <v>1</v>
      </c>
      <c r="Q29" s="21">
        <v>0</v>
      </c>
      <c r="R29" s="21">
        <v>0</v>
      </c>
      <c r="S29" s="21">
        <v>0</v>
      </c>
      <c r="T29" s="21">
        <v>0</v>
      </c>
      <c r="U29" s="109">
        <v>0</v>
      </c>
      <c r="V29" s="48"/>
    </row>
    <row r="30" spans="1:22" ht="55.5" customHeight="1" x14ac:dyDescent="0.25">
      <c r="A30" s="49" t="s">
        <v>166</v>
      </c>
      <c r="B30" s="55" t="s">
        <v>167</v>
      </c>
      <c r="C30" s="52" t="s">
        <v>31</v>
      </c>
      <c r="D30" s="73" t="s">
        <v>31</v>
      </c>
      <c r="E30" s="74" t="s">
        <v>31</v>
      </c>
      <c r="F30" s="90">
        <v>0</v>
      </c>
      <c r="G30" s="90">
        <v>0</v>
      </c>
      <c r="H30" s="62">
        <v>0</v>
      </c>
      <c r="I30" s="90">
        <v>0</v>
      </c>
      <c r="J30" s="107">
        <v>0</v>
      </c>
      <c r="K30" s="43" t="s">
        <v>31</v>
      </c>
      <c r="L30" s="90">
        <v>0</v>
      </c>
      <c r="M30" s="90">
        <v>0</v>
      </c>
      <c r="N30" s="62">
        <v>0</v>
      </c>
      <c r="O30" s="90">
        <v>0</v>
      </c>
      <c r="P30" s="107">
        <v>0</v>
      </c>
      <c r="Q30" s="74">
        <v>0</v>
      </c>
      <c r="R30" s="74">
        <v>0</v>
      </c>
      <c r="S30" s="74">
        <v>0</v>
      </c>
      <c r="T30" s="74">
        <v>0</v>
      </c>
      <c r="U30" s="110">
        <v>0</v>
      </c>
      <c r="V30" s="87"/>
    </row>
    <row r="31" spans="1:22" ht="40.5" customHeight="1" x14ac:dyDescent="0.25">
      <c r="A31" s="49" t="s">
        <v>168</v>
      </c>
      <c r="B31" s="55" t="s">
        <v>169</v>
      </c>
      <c r="C31" s="52" t="s">
        <v>31</v>
      </c>
      <c r="D31" s="73" t="s">
        <v>31</v>
      </c>
      <c r="E31" s="74" t="s">
        <v>31</v>
      </c>
      <c r="F31" s="90">
        <v>0</v>
      </c>
      <c r="G31" s="90">
        <v>0</v>
      </c>
      <c r="H31" s="62">
        <v>0</v>
      </c>
      <c r="I31" s="90">
        <v>0</v>
      </c>
      <c r="J31" s="107">
        <v>0</v>
      </c>
      <c r="K31" s="43" t="s">
        <v>31</v>
      </c>
      <c r="L31" s="90">
        <v>0</v>
      </c>
      <c r="M31" s="90">
        <v>0</v>
      </c>
      <c r="N31" s="62">
        <v>0</v>
      </c>
      <c r="O31" s="90">
        <v>0</v>
      </c>
      <c r="P31" s="107">
        <v>0</v>
      </c>
      <c r="Q31" s="74">
        <v>0</v>
      </c>
      <c r="R31" s="74">
        <v>0</v>
      </c>
      <c r="S31" s="74">
        <v>0</v>
      </c>
      <c r="T31" s="74">
        <v>0</v>
      </c>
      <c r="U31" s="110">
        <v>0</v>
      </c>
      <c r="V31" s="68"/>
    </row>
    <row r="32" spans="1:22" ht="28.5" customHeight="1" x14ac:dyDescent="0.25">
      <c r="A32" s="49" t="s">
        <v>170</v>
      </c>
      <c r="B32" s="55" t="s">
        <v>171</v>
      </c>
      <c r="C32" s="52" t="s">
        <v>31</v>
      </c>
      <c r="D32" s="73" t="s">
        <v>31</v>
      </c>
      <c r="E32" s="74" t="s">
        <v>31</v>
      </c>
      <c r="F32" s="90">
        <v>0</v>
      </c>
      <c r="G32" s="90">
        <v>0</v>
      </c>
      <c r="H32" s="62">
        <v>0</v>
      </c>
      <c r="I32" s="90">
        <v>0</v>
      </c>
      <c r="J32" s="107">
        <v>0</v>
      </c>
      <c r="K32" s="43" t="s">
        <v>31</v>
      </c>
      <c r="L32" s="90">
        <v>0</v>
      </c>
      <c r="M32" s="90">
        <v>0</v>
      </c>
      <c r="N32" s="62">
        <v>0</v>
      </c>
      <c r="O32" s="90">
        <v>0</v>
      </c>
      <c r="P32" s="107">
        <v>0</v>
      </c>
      <c r="Q32" s="74">
        <v>0</v>
      </c>
      <c r="R32" s="74">
        <v>0</v>
      </c>
      <c r="S32" s="74">
        <v>0</v>
      </c>
      <c r="T32" s="74">
        <v>0</v>
      </c>
      <c r="U32" s="110">
        <v>0</v>
      </c>
      <c r="V32" s="68"/>
    </row>
    <row r="33" spans="1:22" ht="36" customHeight="1" x14ac:dyDescent="0.25">
      <c r="A33" s="49" t="s">
        <v>172</v>
      </c>
      <c r="B33" s="55" t="s">
        <v>173</v>
      </c>
      <c r="C33" s="52" t="s">
        <v>31</v>
      </c>
      <c r="D33" s="73" t="s">
        <v>31</v>
      </c>
      <c r="E33" s="74" t="s">
        <v>31</v>
      </c>
      <c r="F33" s="90">
        <v>0</v>
      </c>
      <c r="G33" s="90">
        <v>0</v>
      </c>
      <c r="H33" s="62">
        <v>0</v>
      </c>
      <c r="I33" s="90">
        <v>0</v>
      </c>
      <c r="J33" s="107">
        <v>0</v>
      </c>
      <c r="K33" s="43" t="s">
        <v>31</v>
      </c>
      <c r="L33" s="90">
        <v>0</v>
      </c>
      <c r="M33" s="90">
        <v>0</v>
      </c>
      <c r="N33" s="62">
        <v>0</v>
      </c>
      <c r="O33" s="90">
        <v>0</v>
      </c>
      <c r="P33" s="107">
        <v>0</v>
      </c>
      <c r="Q33" s="74">
        <v>0</v>
      </c>
      <c r="R33" s="74">
        <v>0</v>
      </c>
      <c r="S33" s="74">
        <v>0</v>
      </c>
      <c r="T33" s="74">
        <v>0</v>
      </c>
      <c r="U33" s="110">
        <v>0</v>
      </c>
      <c r="V33" s="68"/>
    </row>
    <row r="34" spans="1:22" ht="39.75" customHeight="1" x14ac:dyDescent="0.25">
      <c r="A34" s="49" t="s">
        <v>174</v>
      </c>
      <c r="B34" s="55" t="s">
        <v>175</v>
      </c>
      <c r="C34" s="52" t="s">
        <v>31</v>
      </c>
      <c r="D34" s="73" t="s">
        <v>31</v>
      </c>
      <c r="E34" s="74" t="s">
        <v>31</v>
      </c>
      <c r="F34" s="90">
        <v>0</v>
      </c>
      <c r="G34" s="90">
        <v>0</v>
      </c>
      <c r="H34" s="62">
        <v>0</v>
      </c>
      <c r="I34" s="90">
        <v>0</v>
      </c>
      <c r="J34" s="107">
        <v>0</v>
      </c>
      <c r="K34" s="43" t="s">
        <v>31</v>
      </c>
      <c r="L34" s="90">
        <v>0</v>
      </c>
      <c r="M34" s="90">
        <v>0</v>
      </c>
      <c r="N34" s="62">
        <v>0</v>
      </c>
      <c r="O34" s="90">
        <v>0</v>
      </c>
      <c r="P34" s="107">
        <v>0</v>
      </c>
      <c r="Q34" s="74">
        <v>0</v>
      </c>
      <c r="R34" s="74">
        <v>0</v>
      </c>
      <c r="S34" s="74">
        <v>0</v>
      </c>
      <c r="T34" s="74">
        <v>0</v>
      </c>
      <c r="U34" s="110">
        <v>0</v>
      </c>
      <c r="V34" s="65"/>
    </row>
    <row r="35" spans="1:22" ht="27.75" customHeight="1" x14ac:dyDescent="0.25">
      <c r="A35" s="49" t="s">
        <v>176</v>
      </c>
      <c r="B35" s="55" t="s">
        <v>177</v>
      </c>
      <c r="C35" s="52" t="s">
        <v>31</v>
      </c>
      <c r="D35" s="73" t="s">
        <v>31</v>
      </c>
      <c r="E35" s="74" t="s">
        <v>31</v>
      </c>
      <c r="F35" s="90">
        <v>0</v>
      </c>
      <c r="G35" s="90">
        <v>0</v>
      </c>
      <c r="H35" s="62">
        <v>0</v>
      </c>
      <c r="I35" s="90">
        <v>0</v>
      </c>
      <c r="J35" s="107">
        <v>0</v>
      </c>
      <c r="K35" s="43" t="s">
        <v>31</v>
      </c>
      <c r="L35" s="90">
        <v>0</v>
      </c>
      <c r="M35" s="90">
        <v>0</v>
      </c>
      <c r="N35" s="62">
        <v>0</v>
      </c>
      <c r="O35" s="90">
        <v>0</v>
      </c>
      <c r="P35" s="107">
        <v>0</v>
      </c>
      <c r="Q35" s="74">
        <v>0</v>
      </c>
      <c r="R35" s="74">
        <v>0</v>
      </c>
      <c r="S35" s="74">
        <v>0</v>
      </c>
      <c r="T35" s="74">
        <v>0</v>
      </c>
      <c r="U35" s="110">
        <v>0</v>
      </c>
      <c r="V35" s="65"/>
    </row>
    <row r="36" spans="1:22" ht="22.5" x14ac:dyDescent="0.25">
      <c r="A36" s="49" t="s">
        <v>178</v>
      </c>
      <c r="B36" s="55" t="s">
        <v>179</v>
      </c>
      <c r="C36" s="52" t="s">
        <v>31</v>
      </c>
      <c r="D36" s="73" t="s">
        <v>31</v>
      </c>
      <c r="E36" s="74" t="s">
        <v>31</v>
      </c>
      <c r="F36" s="90">
        <v>0</v>
      </c>
      <c r="G36" s="90">
        <v>0</v>
      </c>
      <c r="H36" s="62">
        <v>0</v>
      </c>
      <c r="I36" s="90">
        <v>0</v>
      </c>
      <c r="J36" s="107">
        <v>0</v>
      </c>
      <c r="K36" s="43" t="s">
        <v>31</v>
      </c>
      <c r="L36" s="90">
        <v>0</v>
      </c>
      <c r="M36" s="90">
        <v>0</v>
      </c>
      <c r="N36" s="62">
        <v>0</v>
      </c>
      <c r="O36" s="90">
        <v>0</v>
      </c>
      <c r="P36" s="107">
        <v>0</v>
      </c>
      <c r="Q36" s="74">
        <v>0</v>
      </c>
      <c r="R36" s="74">
        <v>0</v>
      </c>
      <c r="S36" s="74">
        <v>0</v>
      </c>
      <c r="T36" s="74">
        <v>0</v>
      </c>
      <c r="U36" s="110">
        <v>0</v>
      </c>
      <c r="V36" s="65"/>
    </row>
    <row r="37" spans="1:22" ht="22.5" x14ac:dyDescent="0.25">
      <c r="A37" s="49" t="s">
        <v>180</v>
      </c>
      <c r="B37" s="55" t="s">
        <v>181</v>
      </c>
      <c r="C37" s="52" t="s">
        <v>31</v>
      </c>
      <c r="D37" s="73" t="s">
        <v>31</v>
      </c>
      <c r="E37" s="74" t="s">
        <v>31</v>
      </c>
      <c r="F37" s="90">
        <v>0</v>
      </c>
      <c r="G37" s="90">
        <v>0</v>
      </c>
      <c r="H37" s="62">
        <v>0</v>
      </c>
      <c r="I37" s="90">
        <v>0</v>
      </c>
      <c r="J37" s="107">
        <v>0</v>
      </c>
      <c r="K37" s="43" t="s">
        <v>31</v>
      </c>
      <c r="L37" s="90">
        <v>0</v>
      </c>
      <c r="M37" s="90">
        <v>0</v>
      </c>
      <c r="N37" s="62">
        <v>0</v>
      </c>
      <c r="O37" s="90">
        <v>0</v>
      </c>
      <c r="P37" s="107">
        <v>0</v>
      </c>
      <c r="Q37" s="74">
        <v>0</v>
      </c>
      <c r="R37" s="74">
        <v>0</v>
      </c>
      <c r="S37" s="74">
        <v>0</v>
      </c>
      <c r="T37" s="74">
        <v>0</v>
      </c>
      <c r="U37" s="110">
        <v>0</v>
      </c>
      <c r="V37" s="65"/>
    </row>
    <row r="38" spans="1:22" ht="28.5" customHeight="1" x14ac:dyDescent="0.25">
      <c r="A38" s="49" t="s">
        <v>182</v>
      </c>
      <c r="B38" s="55" t="s">
        <v>183</v>
      </c>
      <c r="C38" s="52" t="s">
        <v>31</v>
      </c>
      <c r="D38" s="73" t="s">
        <v>31</v>
      </c>
      <c r="E38" s="74" t="s">
        <v>31</v>
      </c>
      <c r="F38" s="90">
        <v>0</v>
      </c>
      <c r="G38" s="90">
        <v>0</v>
      </c>
      <c r="H38" s="62">
        <v>0</v>
      </c>
      <c r="I38" s="90">
        <v>0</v>
      </c>
      <c r="J38" s="107">
        <v>0</v>
      </c>
      <c r="K38" s="43" t="s">
        <v>31</v>
      </c>
      <c r="L38" s="90">
        <v>0</v>
      </c>
      <c r="M38" s="90">
        <v>0</v>
      </c>
      <c r="N38" s="62">
        <v>0</v>
      </c>
      <c r="O38" s="90">
        <v>0</v>
      </c>
      <c r="P38" s="107">
        <v>0</v>
      </c>
      <c r="Q38" s="74">
        <v>0</v>
      </c>
      <c r="R38" s="74">
        <v>0</v>
      </c>
      <c r="S38" s="74">
        <v>0</v>
      </c>
      <c r="T38" s="74">
        <v>0</v>
      </c>
      <c r="U38" s="110">
        <v>0</v>
      </c>
      <c r="V38" s="65"/>
    </row>
    <row r="39" spans="1:22" ht="45" x14ac:dyDescent="0.25">
      <c r="A39" s="49" t="s">
        <v>184</v>
      </c>
      <c r="B39" s="55" t="s">
        <v>185</v>
      </c>
      <c r="C39" s="52" t="s">
        <v>31</v>
      </c>
      <c r="D39" s="73" t="s">
        <v>31</v>
      </c>
      <c r="E39" s="74" t="s">
        <v>31</v>
      </c>
      <c r="F39" s="90">
        <v>0</v>
      </c>
      <c r="G39" s="90">
        <v>0</v>
      </c>
      <c r="H39" s="62">
        <v>0</v>
      </c>
      <c r="I39" s="90">
        <v>0</v>
      </c>
      <c r="J39" s="107">
        <v>0</v>
      </c>
      <c r="K39" s="43" t="s">
        <v>31</v>
      </c>
      <c r="L39" s="90">
        <v>0</v>
      </c>
      <c r="M39" s="90">
        <v>0</v>
      </c>
      <c r="N39" s="62">
        <v>0</v>
      </c>
      <c r="O39" s="90">
        <v>0</v>
      </c>
      <c r="P39" s="107">
        <v>0</v>
      </c>
      <c r="Q39" s="74">
        <v>0</v>
      </c>
      <c r="R39" s="74">
        <v>0</v>
      </c>
      <c r="S39" s="74">
        <v>0</v>
      </c>
      <c r="T39" s="74">
        <v>0</v>
      </c>
      <c r="U39" s="110">
        <v>0</v>
      </c>
      <c r="V39" s="65"/>
    </row>
    <row r="40" spans="1:22" ht="22.5" x14ac:dyDescent="0.25">
      <c r="A40" s="49" t="s">
        <v>335</v>
      </c>
      <c r="B40" s="55" t="s">
        <v>336</v>
      </c>
      <c r="C40" s="52" t="s">
        <v>31</v>
      </c>
      <c r="D40" s="73" t="s">
        <v>31</v>
      </c>
      <c r="E40" s="110">
        <v>4</v>
      </c>
      <c r="F40" s="90">
        <v>0</v>
      </c>
      <c r="G40" s="90">
        <v>0</v>
      </c>
      <c r="H40" s="62">
        <v>0</v>
      </c>
      <c r="I40" s="90">
        <v>0</v>
      </c>
      <c r="J40" s="107">
        <v>1</v>
      </c>
      <c r="K40" s="111">
        <v>4</v>
      </c>
      <c r="L40" s="90">
        <v>0</v>
      </c>
      <c r="M40" s="90">
        <v>0</v>
      </c>
      <c r="N40" s="62">
        <v>0</v>
      </c>
      <c r="O40" s="90">
        <v>0</v>
      </c>
      <c r="P40" s="107">
        <v>1</v>
      </c>
      <c r="Q40" s="74">
        <v>0</v>
      </c>
      <c r="R40" s="74">
        <v>0</v>
      </c>
      <c r="S40" s="74">
        <v>0</v>
      </c>
      <c r="T40" s="74">
        <v>0</v>
      </c>
      <c r="U40" s="110">
        <v>0</v>
      </c>
      <c r="V40" s="65"/>
    </row>
    <row r="41" spans="1:22" ht="21" x14ac:dyDescent="0.25">
      <c r="A41" s="50" t="s">
        <v>186</v>
      </c>
      <c r="B41" s="53" t="s">
        <v>187</v>
      </c>
      <c r="C41" s="54" t="s">
        <v>31</v>
      </c>
      <c r="D41" s="15" t="s">
        <v>31</v>
      </c>
      <c r="E41" s="110">
        <v>2</v>
      </c>
      <c r="F41" s="105">
        <v>0.63</v>
      </c>
      <c r="G41" s="60">
        <v>0</v>
      </c>
      <c r="H41" s="60">
        <v>0</v>
      </c>
      <c r="I41" s="60">
        <v>0</v>
      </c>
      <c r="J41" s="106">
        <v>19</v>
      </c>
      <c r="K41" s="43" t="s">
        <v>31</v>
      </c>
      <c r="L41" s="105">
        <v>0.63</v>
      </c>
      <c r="M41" s="60">
        <v>0</v>
      </c>
      <c r="N41" s="60">
        <v>0</v>
      </c>
      <c r="O41" s="60">
        <v>0</v>
      </c>
      <c r="P41" s="106">
        <v>19</v>
      </c>
      <c r="Q41" s="21">
        <v>0</v>
      </c>
      <c r="R41" s="21">
        <v>0</v>
      </c>
      <c r="S41" s="21">
        <v>0</v>
      </c>
      <c r="T41" s="21">
        <v>0</v>
      </c>
      <c r="U41" s="109">
        <v>0</v>
      </c>
      <c r="V41" s="65"/>
    </row>
    <row r="42" spans="1:22" ht="15.75" customHeight="1" x14ac:dyDescent="0.25">
      <c r="A42" s="49" t="s">
        <v>188</v>
      </c>
      <c r="B42" s="55" t="s">
        <v>189</v>
      </c>
      <c r="C42" s="52" t="s">
        <v>31</v>
      </c>
      <c r="D42" s="73" t="s">
        <v>31</v>
      </c>
      <c r="E42" s="110">
        <v>4</v>
      </c>
      <c r="F42" s="90">
        <v>0</v>
      </c>
      <c r="G42" s="90">
        <v>0</v>
      </c>
      <c r="H42" s="62">
        <v>0</v>
      </c>
      <c r="I42" s="90">
        <v>0</v>
      </c>
      <c r="J42" s="107">
        <v>1</v>
      </c>
      <c r="K42" s="110">
        <v>4</v>
      </c>
      <c r="L42" s="90">
        <v>0</v>
      </c>
      <c r="M42" s="90">
        <v>0</v>
      </c>
      <c r="N42" s="62">
        <v>0</v>
      </c>
      <c r="O42" s="90">
        <v>0</v>
      </c>
      <c r="P42" s="107">
        <v>1</v>
      </c>
      <c r="Q42" s="74">
        <v>0</v>
      </c>
      <c r="R42" s="74">
        <v>0</v>
      </c>
      <c r="S42" s="74">
        <v>0</v>
      </c>
      <c r="T42" s="74">
        <v>0</v>
      </c>
      <c r="U42" s="110">
        <v>0</v>
      </c>
      <c r="V42" s="65"/>
    </row>
    <row r="43" spans="1:22" ht="18" customHeight="1" x14ac:dyDescent="0.25">
      <c r="A43" s="49" t="s">
        <v>190</v>
      </c>
      <c r="B43" s="55" t="s">
        <v>191</v>
      </c>
      <c r="C43" s="52" t="s">
        <v>31</v>
      </c>
      <c r="D43" s="73" t="s">
        <v>31</v>
      </c>
      <c r="E43" s="74" t="s">
        <v>31</v>
      </c>
      <c r="F43" s="90">
        <v>0</v>
      </c>
      <c r="G43" s="90">
        <v>0</v>
      </c>
      <c r="H43" s="62">
        <v>0</v>
      </c>
      <c r="I43" s="90">
        <v>0</v>
      </c>
      <c r="J43" s="107">
        <v>0</v>
      </c>
      <c r="K43" s="43" t="s">
        <v>31</v>
      </c>
      <c r="L43" s="90">
        <v>0</v>
      </c>
      <c r="M43" s="90">
        <v>0</v>
      </c>
      <c r="N43" s="62">
        <v>0</v>
      </c>
      <c r="O43" s="90">
        <v>0</v>
      </c>
      <c r="P43" s="107">
        <v>0</v>
      </c>
      <c r="Q43" s="74">
        <v>0</v>
      </c>
      <c r="R43" s="74">
        <v>0</v>
      </c>
      <c r="S43" s="74">
        <v>0</v>
      </c>
      <c r="T43" s="74">
        <v>0</v>
      </c>
      <c r="U43" s="110">
        <v>0</v>
      </c>
      <c r="V43" s="93"/>
    </row>
    <row r="44" spans="1:22" ht="12.75" customHeight="1" x14ac:dyDescent="0.25">
      <c r="A44" s="49" t="s">
        <v>192</v>
      </c>
      <c r="B44" s="55" t="s">
        <v>193</v>
      </c>
      <c r="C44" s="52" t="s">
        <v>31</v>
      </c>
      <c r="D44" s="73" t="s">
        <v>31</v>
      </c>
      <c r="E44" s="74" t="s">
        <v>31</v>
      </c>
      <c r="F44" s="90">
        <v>0</v>
      </c>
      <c r="G44" s="90">
        <v>0</v>
      </c>
      <c r="H44" s="62">
        <v>0</v>
      </c>
      <c r="I44" s="90">
        <v>0</v>
      </c>
      <c r="J44" s="107">
        <v>0</v>
      </c>
      <c r="K44" s="43" t="s">
        <v>31</v>
      </c>
      <c r="L44" s="90">
        <v>0</v>
      </c>
      <c r="M44" s="90">
        <v>0</v>
      </c>
      <c r="N44" s="62">
        <v>0</v>
      </c>
      <c r="O44" s="90">
        <v>0</v>
      </c>
      <c r="P44" s="107">
        <v>0</v>
      </c>
      <c r="Q44" s="74">
        <v>0</v>
      </c>
      <c r="R44" s="74">
        <v>0</v>
      </c>
      <c r="S44" s="74">
        <v>0</v>
      </c>
      <c r="T44" s="74">
        <v>0</v>
      </c>
      <c r="U44" s="110">
        <v>0</v>
      </c>
      <c r="V44" s="65"/>
    </row>
    <row r="45" spans="1:22" ht="22.5" x14ac:dyDescent="0.25">
      <c r="A45" s="49" t="s">
        <v>194</v>
      </c>
      <c r="B45" s="55" t="s">
        <v>195</v>
      </c>
      <c r="C45" s="52" t="s">
        <v>31</v>
      </c>
      <c r="D45" s="73" t="s">
        <v>31</v>
      </c>
      <c r="E45" s="74" t="s">
        <v>31</v>
      </c>
      <c r="F45" s="90">
        <v>0</v>
      </c>
      <c r="G45" s="90">
        <v>0</v>
      </c>
      <c r="H45" s="62">
        <v>0</v>
      </c>
      <c r="I45" s="90">
        <v>0</v>
      </c>
      <c r="J45" s="107">
        <v>0</v>
      </c>
      <c r="K45" s="43" t="s">
        <v>31</v>
      </c>
      <c r="L45" s="90">
        <v>0</v>
      </c>
      <c r="M45" s="90">
        <v>0</v>
      </c>
      <c r="N45" s="62">
        <v>0</v>
      </c>
      <c r="O45" s="90">
        <v>0</v>
      </c>
      <c r="P45" s="107">
        <v>0</v>
      </c>
      <c r="Q45" s="74">
        <v>0</v>
      </c>
      <c r="R45" s="74">
        <v>0</v>
      </c>
      <c r="S45" s="74">
        <v>0</v>
      </c>
      <c r="T45" s="74">
        <v>0</v>
      </c>
      <c r="U45" s="110">
        <v>0</v>
      </c>
      <c r="V45" s="65"/>
    </row>
    <row r="46" spans="1:22" ht="22.5" x14ac:dyDescent="0.25">
      <c r="A46" s="49" t="s">
        <v>196</v>
      </c>
      <c r="B46" s="55" t="s">
        <v>197</v>
      </c>
      <c r="C46" s="52" t="s">
        <v>31</v>
      </c>
      <c r="D46" s="73" t="s">
        <v>31</v>
      </c>
      <c r="E46" s="110">
        <v>4</v>
      </c>
      <c r="F46" s="90">
        <v>0</v>
      </c>
      <c r="G46" s="90">
        <v>0</v>
      </c>
      <c r="H46" s="62">
        <v>0</v>
      </c>
      <c r="I46" s="90">
        <v>0</v>
      </c>
      <c r="J46" s="107">
        <v>18</v>
      </c>
      <c r="K46" s="110">
        <v>4</v>
      </c>
      <c r="L46" s="90">
        <v>0</v>
      </c>
      <c r="M46" s="90">
        <v>0</v>
      </c>
      <c r="N46" s="62">
        <v>0</v>
      </c>
      <c r="O46" s="90">
        <v>0</v>
      </c>
      <c r="P46" s="107">
        <v>18</v>
      </c>
      <c r="Q46" s="74">
        <v>0</v>
      </c>
      <c r="R46" s="74">
        <v>0</v>
      </c>
      <c r="S46" s="74">
        <v>0</v>
      </c>
      <c r="T46" s="74">
        <v>0</v>
      </c>
      <c r="U46" s="110">
        <v>0</v>
      </c>
      <c r="V46" s="65"/>
    </row>
    <row r="47" spans="1:22" ht="22.5" x14ac:dyDescent="0.25">
      <c r="A47" s="49" t="s">
        <v>198</v>
      </c>
      <c r="B47" s="55" t="s">
        <v>199</v>
      </c>
      <c r="C47" s="52" t="s">
        <v>31</v>
      </c>
      <c r="D47" s="73" t="s">
        <v>31</v>
      </c>
      <c r="E47" s="74" t="s">
        <v>31</v>
      </c>
      <c r="F47" s="90">
        <v>0</v>
      </c>
      <c r="G47" s="90">
        <v>0</v>
      </c>
      <c r="H47" s="62">
        <v>0</v>
      </c>
      <c r="I47" s="90">
        <v>0</v>
      </c>
      <c r="J47" s="107">
        <v>0</v>
      </c>
      <c r="K47" s="43" t="s">
        <v>31</v>
      </c>
      <c r="L47" s="90">
        <v>0</v>
      </c>
      <c r="M47" s="90">
        <v>0</v>
      </c>
      <c r="N47" s="62">
        <v>0</v>
      </c>
      <c r="O47" s="90">
        <v>0</v>
      </c>
      <c r="P47" s="107">
        <v>0</v>
      </c>
      <c r="Q47" s="74">
        <v>0</v>
      </c>
      <c r="R47" s="74">
        <v>0</v>
      </c>
      <c r="S47" s="74">
        <v>0</v>
      </c>
      <c r="T47" s="74">
        <v>0</v>
      </c>
      <c r="U47" s="110">
        <v>0</v>
      </c>
      <c r="V47" s="65"/>
    </row>
    <row r="48" spans="1:22" ht="22.5" x14ac:dyDescent="0.25">
      <c r="A48" s="49" t="s">
        <v>337</v>
      </c>
      <c r="B48" s="55" t="s">
        <v>338</v>
      </c>
      <c r="C48" s="52" t="s">
        <v>31</v>
      </c>
      <c r="D48" s="73" t="s">
        <v>31</v>
      </c>
      <c r="E48" s="110">
        <v>2</v>
      </c>
      <c r="F48" s="90">
        <v>0.63</v>
      </c>
      <c r="G48" s="90">
        <v>0</v>
      </c>
      <c r="H48" s="62">
        <v>0</v>
      </c>
      <c r="I48" s="90">
        <v>0</v>
      </c>
      <c r="J48" s="107">
        <v>0</v>
      </c>
      <c r="K48" s="110">
        <v>2</v>
      </c>
      <c r="L48" s="90">
        <v>0.63</v>
      </c>
      <c r="M48" s="90">
        <v>0</v>
      </c>
      <c r="N48" s="62">
        <v>0</v>
      </c>
      <c r="O48" s="90">
        <v>0</v>
      </c>
      <c r="P48" s="107">
        <v>0</v>
      </c>
      <c r="Q48" s="74">
        <v>0</v>
      </c>
      <c r="R48" s="74">
        <v>0</v>
      </c>
      <c r="S48" s="74">
        <v>0</v>
      </c>
      <c r="T48" s="74">
        <v>0</v>
      </c>
      <c r="U48" s="110">
        <v>0</v>
      </c>
      <c r="V48" s="65"/>
    </row>
    <row r="49" spans="1:22" ht="31.5" x14ac:dyDescent="0.25">
      <c r="A49" s="50" t="s">
        <v>37</v>
      </c>
      <c r="B49" s="51" t="s">
        <v>38</v>
      </c>
      <c r="C49" s="54" t="s">
        <v>31</v>
      </c>
      <c r="D49" s="15" t="s">
        <v>31</v>
      </c>
      <c r="E49" s="74" t="s">
        <v>31</v>
      </c>
      <c r="F49" s="105">
        <v>0</v>
      </c>
      <c r="G49" s="60">
        <v>0</v>
      </c>
      <c r="H49" s="60">
        <v>7.4469999999999992</v>
      </c>
      <c r="I49" s="60">
        <v>0</v>
      </c>
      <c r="J49" s="106">
        <v>0</v>
      </c>
      <c r="K49" s="43" t="s">
        <v>31</v>
      </c>
      <c r="L49" s="105">
        <v>0</v>
      </c>
      <c r="M49" s="60">
        <v>0</v>
      </c>
      <c r="N49" s="60">
        <v>7.5489999999999995</v>
      </c>
      <c r="O49" s="60">
        <v>0</v>
      </c>
      <c r="P49" s="106">
        <v>0</v>
      </c>
      <c r="Q49" s="21">
        <v>0</v>
      </c>
      <c r="R49" s="21">
        <v>0</v>
      </c>
      <c r="S49" s="21">
        <v>-0.10200000000000031</v>
      </c>
      <c r="T49" s="21">
        <v>0</v>
      </c>
      <c r="U49" s="109">
        <v>0</v>
      </c>
      <c r="V49" s="65"/>
    </row>
    <row r="50" spans="1:22" ht="21" x14ac:dyDescent="0.25">
      <c r="A50" s="50" t="s">
        <v>39</v>
      </c>
      <c r="B50" s="51" t="s">
        <v>40</v>
      </c>
      <c r="C50" s="54" t="s">
        <v>31</v>
      </c>
      <c r="D50" s="15" t="s">
        <v>31</v>
      </c>
      <c r="E50" s="74" t="s">
        <v>31</v>
      </c>
      <c r="F50" s="105">
        <v>0</v>
      </c>
      <c r="G50" s="60">
        <v>0</v>
      </c>
      <c r="H50" s="60">
        <v>7.4469999999999992</v>
      </c>
      <c r="I50" s="60">
        <v>0</v>
      </c>
      <c r="J50" s="106">
        <v>0</v>
      </c>
      <c r="K50" s="43" t="s">
        <v>31</v>
      </c>
      <c r="L50" s="105">
        <v>0</v>
      </c>
      <c r="M50" s="60">
        <v>0</v>
      </c>
      <c r="N50" s="60">
        <v>7.5489999999999995</v>
      </c>
      <c r="O50" s="60">
        <v>0</v>
      </c>
      <c r="P50" s="106">
        <v>0</v>
      </c>
      <c r="Q50" s="21">
        <v>0</v>
      </c>
      <c r="R50" s="21">
        <v>0</v>
      </c>
      <c r="S50" s="21">
        <v>-0.10200000000000031</v>
      </c>
      <c r="T50" s="21">
        <v>0</v>
      </c>
      <c r="U50" s="109">
        <v>0</v>
      </c>
      <c r="V50" s="65"/>
    </row>
    <row r="51" spans="1:22" x14ac:dyDescent="0.25">
      <c r="A51" s="50" t="s">
        <v>200</v>
      </c>
      <c r="B51" s="56" t="s">
        <v>201</v>
      </c>
      <c r="C51" s="54" t="s">
        <v>31</v>
      </c>
      <c r="D51" s="15" t="s">
        <v>31</v>
      </c>
      <c r="E51" s="74" t="s">
        <v>31</v>
      </c>
      <c r="F51" s="105">
        <v>0</v>
      </c>
      <c r="G51" s="60">
        <v>0</v>
      </c>
      <c r="H51" s="60">
        <v>2.9</v>
      </c>
      <c r="I51" s="60">
        <v>0</v>
      </c>
      <c r="J51" s="106">
        <v>0</v>
      </c>
      <c r="K51" s="43" t="s">
        <v>31</v>
      </c>
      <c r="L51" s="105">
        <v>0</v>
      </c>
      <c r="M51" s="60">
        <v>0</v>
      </c>
      <c r="N51" s="60">
        <v>2.8010000000000002</v>
      </c>
      <c r="O51" s="60">
        <v>0</v>
      </c>
      <c r="P51" s="106">
        <v>0</v>
      </c>
      <c r="Q51" s="21">
        <v>0</v>
      </c>
      <c r="R51" s="21">
        <v>0</v>
      </c>
      <c r="S51" s="21">
        <v>9.8999999999999755E-2</v>
      </c>
      <c r="T51" s="21">
        <v>0</v>
      </c>
      <c r="U51" s="109">
        <v>0</v>
      </c>
      <c r="V51" s="65"/>
    </row>
    <row r="52" spans="1:22" ht="22.5" x14ac:dyDescent="0.25">
      <c r="A52" s="49" t="s">
        <v>202</v>
      </c>
      <c r="B52" s="57" t="s">
        <v>313</v>
      </c>
      <c r="C52" s="52" t="s">
        <v>31</v>
      </c>
      <c r="D52" s="73" t="s">
        <v>31</v>
      </c>
      <c r="E52" s="74" t="s">
        <v>31</v>
      </c>
      <c r="F52" s="90">
        <v>0</v>
      </c>
      <c r="G52" s="90">
        <v>0</v>
      </c>
      <c r="H52" s="62">
        <v>0</v>
      </c>
      <c r="I52" s="90">
        <v>0</v>
      </c>
      <c r="J52" s="107">
        <v>0</v>
      </c>
      <c r="K52" s="43" t="s">
        <v>31</v>
      </c>
      <c r="L52" s="90">
        <v>0</v>
      </c>
      <c r="M52" s="90">
        <v>0</v>
      </c>
      <c r="N52" s="62">
        <v>0</v>
      </c>
      <c r="O52" s="90">
        <v>0</v>
      </c>
      <c r="P52" s="107">
        <v>0</v>
      </c>
      <c r="Q52" s="74">
        <v>0</v>
      </c>
      <c r="R52" s="74">
        <v>0</v>
      </c>
      <c r="S52" s="74">
        <v>0</v>
      </c>
      <c r="T52" s="74">
        <v>0</v>
      </c>
      <c r="U52" s="110">
        <v>0</v>
      </c>
      <c r="V52" s="65"/>
    </row>
    <row r="53" spans="1:22" ht="22.5" x14ac:dyDescent="0.25">
      <c r="A53" s="49" t="s">
        <v>203</v>
      </c>
      <c r="B53" s="57" t="s">
        <v>204</v>
      </c>
      <c r="C53" s="52" t="s">
        <v>31</v>
      </c>
      <c r="D53" s="73" t="s">
        <v>31</v>
      </c>
      <c r="E53" s="110">
        <v>4</v>
      </c>
      <c r="F53" s="90">
        <v>0</v>
      </c>
      <c r="G53" s="90">
        <v>0</v>
      </c>
      <c r="H53" s="62">
        <v>2.9</v>
      </c>
      <c r="I53" s="90">
        <v>0</v>
      </c>
      <c r="J53" s="107">
        <v>0</v>
      </c>
      <c r="K53" s="110">
        <v>4</v>
      </c>
      <c r="L53" s="90">
        <v>0</v>
      </c>
      <c r="M53" s="90">
        <v>0</v>
      </c>
      <c r="N53" s="62">
        <v>2.8010000000000002</v>
      </c>
      <c r="O53" s="90">
        <v>0</v>
      </c>
      <c r="P53" s="107">
        <v>0</v>
      </c>
      <c r="Q53" s="74">
        <v>0</v>
      </c>
      <c r="R53" s="74">
        <v>0</v>
      </c>
      <c r="S53" s="74">
        <v>9.8999999999999755E-2</v>
      </c>
      <c r="T53" s="74">
        <v>0</v>
      </c>
      <c r="U53" s="110">
        <v>0</v>
      </c>
      <c r="V53" s="65"/>
    </row>
    <row r="54" spans="1:22" x14ac:dyDescent="0.25">
      <c r="A54" s="50" t="s">
        <v>205</v>
      </c>
      <c r="B54" s="56" t="s">
        <v>206</v>
      </c>
      <c r="C54" s="54" t="s">
        <v>31</v>
      </c>
      <c r="D54" s="15" t="s">
        <v>31</v>
      </c>
      <c r="E54" s="74" t="s">
        <v>31</v>
      </c>
      <c r="F54" s="105">
        <v>0</v>
      </c>
      <c r="G54" s="60">
        <v>0</v>
      </c>
      <c r="H54" s="60">
        <v>4.3860000000000001</v>
      </c>
      <c r="I54" s="60">
        <v>0</v>
      </c>
      <c r="J54" s="106">
        <v>0</v>
      </c>
      <c r="K54" s="43" t="s">
        <v>31</v>
      </c>
      <c r="L54" s="105">
        <v>0</v>
      </c>
      <c r="M54" s="60">
        <v>0</v>
      </c>
      <c r="N54" s="60">
        <v>4.5999999999999996</v>
      </c>
      <c r="O54" s="60">
        <v>0</v>
      </c>
      <c r="P54" s="106">
        <v>0</v>
      </c>
      <c r="Q54" s="21">
        <v>0</v>
      </c>
      <c r="R54" s="21">
        <v>0</v>
      </c>
      <c r="S54" s="21">
        <v>-0.21399999999999952</v>
      </c>
      <c r="T54" s="21">
        <v>0</v>
      </c>
      <c r="U54" s="109">
        <v>0</v>
      </c>
      <c r="V54" s="65"/>
    </row>
    <row r="55" spans="1:22" ht="18" customHeight="1" x14ac:dyDescent="0.25">
      <c r="A55" s="49" t="s">
        <v>207</v>
      </c>
      <c r="B55" s="55" t="s">
        <v>208</v>
      </c>
      <c r="C55" s="52" t="s">
        <v>31</v>
      </c>
      <c r="D55" s="73" t="s">
        <v>31</v>
      </c>
      <c r="E55" s="74" t="s">
        <v>31</v>
      </c>
      <c r="F55" s="90">
        <v>0</v>
      </c>
      <c r="G55" s="90">
        <v>0</v>
      </c>
      <c r="H55" s="62">
        <v>0</v>
      </c>
      <c r="I55" s="90">
        <v>0</v>
      </c>
      <c r="J55" s="107">
        <v>0</v>
      </c>
      <c r="K55" s="43" t="s">
        <v>31</v>
      </c>
      <c r="L55" s="90">
        <v>0</v>
      </c>
      <c r="M55" s="90">
        <v>0</v>
      </c>
      <c r="N55" s="62">
        <v>0</v>
      </c>
      <c r="O55" s="90">
        <v>0</v>
      </c>
      <c r="P55" s="107">
        <v>0</v>
      </c>
      <c r="Q55" s="74">
        <v>0</v>
      </c>
      <c r="R55" s="74">
        <v>0</v>
      </c>
      <c r="S55" s="74">
        <v>0</v>
      </c>
      <c r="T55" s="74">
        <v>0</v>
      </c>
      <c r="U55" s="110">
        <v>0</v>
      </c>
      <c r="V55" s="85"/>
    </row>
    <row r="56" spans="1:22" ht="13.5" customHeight="1" x14ac:dyDescent="0.25">
      <c r="A56" s="49" t="s">
        <v>209</v>
      </c>
      <c r="B56" s="55" t="s">
        <v>210</v>
      </c>
      <c r="C56" s="52" t="s">
        <v>31</v>
      </c>
      <c r="D56" s="73" t="s">
        <v>31</v>
      </c>
      <c r="E56" s="74" t="s">
        <v>31</v>
      </c>
      <c r="F56" s="90">
        <v>0</v>
      </c>
      <c r="G56" s="90">
        <v>0</v>
      </c>
      <c r="H56" s="62">
        <v>0</v>
      </c>
      <c r="I56" s="90">
        <v>0</v>
      </c>
      <c r="J56" s="107">
        <v>0</v>
      </c>
      <c r="K56" s="43" t="s">
        <v>31</v>
      </c>
      <c r="L56" s="90">
        <v>0</v>
      </c>
      <c r="M56" s="90">
        <v>0</v>
      </c>
      <c r="N56" s="62">
        <v>0</v>
      </c>
      <c r="O56" s="90">
        <v>0</v>
      </c>
      <c r="P56" s="107">
        <v>0</v>
      </c>
      <c r="Q56" s="74">
        <v>0</v>
      </c>
      <c r="R56" s="74">
        <v>0</v>
      </c>
      <c r="S56" s="74">
        <v>0</v>
      </c>
      <c r="T56" s="74">
        <v>0</v>
      </c>
      <c r="U56" s="110">
        <v>0</v>
      </c>
      <c r="V56" s="65"/>
    </row>
    <row r="57" spans="1:22" ht="30" customHeight="1" x14ac:dyDescent="0.25">
      <c r="A57" s="49" t="s">
        <v>211</v>
      </c>
      <c r="B57" s="55" t="s">
        <v>294</v>
      </c>
      <c r="C57" s="52" t="s">
        <v>31</v>
      </c>
      <c r="D57" s="73" t="s">
        <v>31</v>
      </c>
      <c r="E57" s="74" t="s">
        <v>31</v>
      </c>
      <c r="F57" s="90">
        <v>0</v>
      </c>
      <c r="G57" s="90">
        <v>0</v>
      </c>
      <c r="H57" s="62">
        <v>0</v>
      </c>
      <c r="I57" s="90">
        <v>0</v>
      </c>
      <c r="J57" s="107">
        <v>0</v>
      </c>
      <c r="K57" s="43" t="s">
        <v>31</v>
      </c>
      <c r="L57" s="90">
        <v>0</v>
      </c>
      <c r="M57" s="90">
        <v>0</v>
      </c>
      <c r="N57" s="62">
        <v>0</v>
      </c>
      <c r="O57" s="90">
        <v>0</v>
      </c>
      <c r="P57" s="107">
        <v>0</v>
      </c>
      <c r="Q57" s="74">
        <v>0</v>
      </c>
      <c r="R57" s="74">
        <v>0</v>
      </c>
      <c r="S57" s="98">
        <v>0</v>
      </c>
      <c r="T57" s="74">
        <v>0</v>
      </c>
      <c r="U57" s="110">
        <v>0</v>
      </c>
      <c r="V57" s="93"/>
    </row>
    <row r="58" spans="1:22" ht="16.5" customHeight="1" x14ac:dyDescent="0.25">
      <c r="A58" s="49" t="s">
        <v>213</v>
      </c>
      <c r="B58" s="55" t="s">
        <v>212</v>
      </c>
      <c r="C58" s="52" t="s">
        <v>31</v>
      </c>
      <c r="D58" s="73" t="s">
        <v>31</v>
      </c>
      <c r="E58" s="74" t="s">
        <v>31</v>
      </c>
      <c r="F58" s="90">
        <v>0</v>
      </c>
      <c r="G58" s="90">
        <v>0</v>
      </c>
      <c r="H58" s="62">
        <v>0</v>
      </c>
      <c r="I58" s="90">
        <v>0</v>
      </c>
      <c r="J58" s="107">
        <v>0</v>
      </c>
      <c r="K58" s="43" t="s">
        <v>31</v>
      </c>
      <c r="L58" s="90">
        <v>0</v>
      </c>
      <c r="M58" s="90">
        <v>0</v>
      </c>
      <c r="N58" s="62">
        <v>0</v>
      </c>
      <c r="O58" s="90">
        <v>0</v>
      </c>
      <c r="P58" s="107">
        <v>0</v>
      </c>
      <c r="Q58" s="74">
        <v>0</v>
      </c>
      <c r="R58" s="74">
        <v>0</v>
      </c>
      <c r="S58" s="74">
        <v>0</v>
      </c>
      <c r="T58" s="74">
        <v>0</v>
      </c>
      <c r="U58" s="110">
        <v>0</v>
      </c>
      <c r="V58" s="65"/>
    </row>
    <row r="59" spans="1:22" ht="16.5" customHeight="1" x14ac:dyDescent="0.25">
      <c r="A59" s="49" t="s">
        <v>215</v>
      </c>
      <c r="B59" s="55" t="s">
        <v>214</v>
      </c>
      <c r="C59" s="52" t="s">
        <v>31</v>
      </c>
      <c r="D59" s="73" t="s">
        <v>31</v>
      </c>
      <c r="E59" s="110">
        <v>4</v>
      </c>
      <c r="F59" s="90">
        <v>0</v>
      </c>
      <c r="G59" s="90">
        <v>0</v>
      </c>
      <c r="H59" s="62">
        <v>4.3860000000000001</v>
      </c>
      <c r="I59" s="90">
        <v>0</v>
      </c>
      <c r="J59" s="107">
        <v>0</v>
      </c>
      <c r="K59" s="110">
        <v>4</v>
      </c>
      <c r="L59" s="90">
        <v>0</v>
      </c>
      <c r="M59" s="90">
        <v>0</v>
      </c>
      <c r="N59" s="62">
        <v>4.5999999999999996</v>
      </c>
      <c r="O59" s="90">
        <v>0</v>
      </c>
      <c r="P59" s="107">
        <v>0</v>
      </c>
      <c r="Q59" s="74">
        <v>0</v>
      </c>
      <c r="R59" s="74">
        <v>0</v>
      </c>
      <c r="S59" s="74">
        <v>-0.21399999999999952</v>
      </c>
      <c r="T59" s="74">
        <v>0</v>
      </c>
      <c r="U59" s="110">
        <v>0</v>
      </c>
      <c r="V59" s="65"/>
    </row>
    <row r="60" spans="1:22" ht="22.5" customHeight="1" x14ac:dyDescent="0.25">
      <c r="A60" s="49" t="s">
        <v>295</v>
      </c>
      <c r="B60" s="55" t="s">
        <v>343</v>
      </c>
      <c r="C60" s="52" t="s">
        <v>31</v>
      </c>
      <c r="D60" s="73" t="s">
        <v>31</v>
      </c>
      <c r="E60" s="74" t="s">
        <v>31</v>
      </c>
      <c r="F60" s="90">
        <v>0</v>
      </c>
      <c r="G60" s="90">
        <v>0</v>
      </c>
      <c r="H60" s="62">
        <v>0</v>
      </c>
      <c r="I60" s="90">
        <v>0</v>
      </c>
      <c r="J60" s="107">
        <v>0</v>
      </c>
      <c r="K60" s="43" t="s">
        <v>31</v>
      </c>
      <c r="L60" s="90">
        <v>0</v>
      </c>
      <c r="M60" s="90">
        <v>0</v>
      </c>
      <c r="N60" s="62">
        <v>0</v>
      </c>
      <c r="O60" s="90">
        <v>0</v>
      </c>
      <c r="P60" s="107">
        <v>0</v>
      </c>
      <c r="Q60" s="74">
        <v>0</v>
      </c>
      <c r="R60" s="74">
        <v>0</v>
      </c>
      <c r="S60" s="74">
        <v>0</v>
      </c>
      <c r="T60" s="74">
        <v>0</v>
      </c>
      <c r="U60" s="110">
        <v>0</v>
      </c>
      <c r="V60" s="65"/>
    </row>
    <row r="61" spans="1:22" ht="17.25" customHeight="1" x14ac:dyDescent="0.25">
      <c r="A61" s="50" t="s">
        <v>339</v>
      </c>
      <c r="B61" s="53" t="s">
        <v>340</v>
      </c>
      <c r="C61" s="54" t="s">
        <v>31</v>
      </c>
      <c r="D61" s="15" t="s">
        <v>31</v>
      </c>
      <c r="E61" s="74" t="s">
        <v>31</v>
      </c>
      <c r="F61" s="105">
        <v>0</v>
      </c>
      <c r="G61" s="60">
        <v>0</v>
      </c>
      <c r="H61" s="60">
        <v>0.161</v>
      </c>
      <c r="I61" s="60">
        <v>0</v>
      </c>
      <c r="J61" s="106">
        <v>0</v>
      </c>
      <c r="K61" s="43" t="s">
        <v>31</v>
      </c>
      <c r="L61" s="105">
        <v>0</v>
      </c>
      <c r="M61" s="60">
        <v>0</v>
      </c>
      <c r="N61" s="60">
        <v>0.14799999999999999</v>
      </c>
      <c r="O61" s="60">
        <v>0</v>
      </c>
      <c r="P61" s="106">
        <v>0</v>
      </c>
      <c r="Q61" s="21">
        <v>0</v>
      </c>
      <c r="R61" s="21">
        <v>0</v>
      </c>
      <c r="S61" s="21">
        <v>1.3000000000000012E-2</v>
      </c>
      <c r="T61" s="21">
        <v>0</v>
      </c>
      <c r="U61" s="109">
        <v>0</v>
      </c>
      <c r="V61" s="65"/>
    </row>
    <row r="62" spans="1:22" ht="17.25" customHeight="1" x14ac:dyDescent="0.25">
      <c r="A62" s="49" t="s">
        <v>341</v>
      </c>
      <c r="B62" s="55" t="s">
        <v>342</v>
      </c>
      <c r="C62" s="52" t="s">
        <v>31</v>
      </c>
      <c r="D62" s="73" t="s">
        <v>31</v>
      </c>
      <c r="E62" s="110">
        <v>4</v>
      </c>
      <c r="F62" s="90">
        <v>0</v>
      </c>
      <c r="G62" s="90">
        <v>0</v>
      </c>
      <c r="H62" s="62">
        <v>0.161</v>
      </c>
      <c r="I62" s="90">
        <v>0</v>
      </c>
      <c r="J62" s="107">
        <v>0</v>
      </c>
      <c r="K62" s="110">
        <v>4</v>
      </c>
      <c r="L62" s="90">
        <v>0</v>
      </c>
      <c r="M62" s="90">
        <v>0</v>
      </c>
      <c r="N62" s="62">
        <v>0.14799999999999999</v>
      </c>
      <c r="O62" s="90">
        <v>0</v>
      </c>
      <c r="P62" s="107">
        <v>0</v>
      </c>
      <c r="Q62" s="74">
        <v>0</v>
      </c>
      <c r="R62" s="74">
        <v>0</v>
      </c>
      <c r="S62" s="74">
        <v>1.3000000000000012E-2</v>
      </c>
      <c r="T62" s="74">
        <v>0</v>
      </c>
      <c r="U62" s="110">
        <v>0</v>
      </c>
      <c r="V62" s="65"/>
    </row>
    <row r="63" spans="1:22" ht="21" x14ac:dyDescent="0.25">
      <c r="A63" s="50" t="s">
        <v>216</v>
      </c>
      <c r="B63" s="51" t="s">
        <v>217</v>
      </c>
      <c r="C63" s="54" t="s">
        <v>31</v>
      </c>
      <c r="D63" s="15" t="s">
        <v>31</v>
      </c>
      <c r="E63" s="74" t="s">
        <v>31</v>
      </c>
      <c r="F63" s="105">
        <v>0</v>
      </c>
      <c r="G63" s="60">
        <v>0</v>
      </c>
      <c r="H63" s="60">
        <v>0</v>
      </c>
      <c r="I63" s="60">
        <v>0</v>
      </c>
      <c r="J63" s="106">
        <v>0</v>
      </c>
      <c r="K63" s="43" t="s">
        <v>31</v>
      </c>
      <c r="L63" s="105">
        <v>0</v>
      </c>
      <c r="M63" s="60">
        <v>0</v>
      </c>
      <c r="N63" s="60">
        <v>0</v>
      </c>
      <c r="O63" s="60">
        <v>0</v>
      </c>
      <c r="P63" s="106">
        <v>0</v>
      </c>
      <c r="Q63" s="21">
        <v>0</v>
      </c>
      <c r="R63" s="21">
        <v>0</v>
      </c>
      <c r="S63" s="21">
        <v>0</v>
      </c>
      <c r="T63" s="21">
        <v>0</v>
      </c>
      <c r="U63" s="109">
        <v>0</v>
      </c>
      <c r="V63" s="65"/>
    </row>
    <row r="64" spans="1:22" ht="21" x14ac:dyDescent="0.25">
      <c r="A64" s="50" t="s">
        <v>41</v>
      </c>
      <c r="B64" s="51" t="s">
        <v>218</v>
      </c>
      <c r="C64" s="54" t="s">
        <v>31</v>
      </c>
      <c r="D64" s="15" t="s">
        <v>31</v>
      </c>
      <c r="E64" s="74" t="s">
        <v>31</v>
      </c>
      <c r="F64" s="105">
        <v>0</v>
      </c>
      <c r="G64" s="60">
        <v>0</v>
      </c>
      <c r="H64" s="60">
        <v>0</v>
      </c>
      <c r="I64" s="60">
        <v>0</v>
      </c>
      <c r="J64" s="106">
        <v>201</v>
      </c>
      <c r="K64" s="43" t="s">
        <v>31</v>
      </c>
      <c r="L64" s="105">
        <v>0</v>
      </c>
      <c r="M64" s="60">
        <v>0</v>
      </c>
      <c r="N64" s="60">
        <v>0</v>
      </c>
      <c r="O64" s="60">
        <v>0</v>
      </c>
      <c r="P64" s="106">
        <v>201</v>
      </c>
      <c r="Q64" s="21">
        <v>0</v>
      </c>
      <c r="R64" s="21">
        <v>0</v>
      </c>
      <c r="S64" s="21">
        <v>0</v>
      </c>
      <c r="T64" s="21">
        <v>0</v>
      </c>
      <c r="U64" s="109">
        <v>0</v>
      </c>
      <c r="V64" s="65"/>
    </row>
    <row r="65" spans="1:22" ht="21" x14ac:dyDescent="0.25">
      <c r="A65" s="50" t="s">
        <v>42</v>
      </c>
      <c r="B65" s="58" t="s">
        <v>219</v>
      </c>
      <c r="C65" s="54" t="s">
        <v>31</v>
      </c>
      <c r="D65" s="15" t="s">
        <v>31</v>
      </c>
      <c r="E65" s="74" t="s">
        <v>31</v>
      </c>
      <c r="F65" s="105">
        <v>0</v>
      </c>
      <c r="G65" s="60">
        <v>0</v>
      </c>
      <c r="H65" s="60">
        <v>0</v>
      </c>
      <c r="I65" s="60">
        <v>0</v>
      </c>
      <c r="J65" s="106">
        <v>201</v>
      </c>
      <c r="K65" s="43" t="s">
        <v>31</v>
      </c>
      <c r="L65" s="105">
        <v>0</v>
      </c>
      <c r="M65" s="60">
        <v>0</v>
      </c>
      <c r="N65" s="60">
        <v>0</v>
      </c>
      <c r="O65" s="60">
        <v>0</v>
      </c>
      <c r="P65" s="106">
        <v>201</v>
      </c>
      <c r="Q65" s="21">
        <v>0</v>
      </c>
      <c r="R65" s="21">
        <v>0</v>
      </c>
      <c r="S65" s="21">
        <v>0</v>
      </c>
      <c r="T65" s="21">
        <v>0</v>
      </c>
      <c r="U65" s="109">
        <v>0</v>
      </c>
      <c r="V65" s="65"/>
    </row>
    <row r="66" spans="1:22" ht="24" customHeight="1" x14ac:dyDescent="0.25">
      <c r="A66" s="49" t="s">
        <v>146</v>
      </c>
      <c r="B66" s="59" t="s">
        <v>220</v>
      </c>
      <c r="C66" s="52" t="s">
        <v>31</v>
      </c>
      <c r="D66" s="73" t="s">
        <v>31</v>
      </c>
      <c r="E66" s="110">
        <v>4</v>
      </c>
      <c r="F66" s="90">
        <v>0</v>
      </c>
      <c r="G66" s="90">
        <v>0</v>
      </c>
      <c r="H66" s="62">
        <v>0</v>
      </c>
      <c r="I66" s="90">
        <v>0</v>
      </c>
      <c r="J66" s="107">
        <v>201</v>
      </c>
      <c r="K66" s="111">
        <v>4</v>
      </c>
      <c r="L66" s="90">
        <v>0</v>
      </c>
      <c r="M66" s="90">
        <v>0</v>
      </c>
      <c r="N66" s="62">
        <v>0</v>
      </c>
      <c r="O66" s="90">
        <v>0</v>
      </c>
      <c r="P66" s="107">
        <v>201</v>
      </c>
      <c r="Q66" s="74">
        <v>0</v>
      </c>
      <c r="R66" s="74">
        <v>0</v>
      </c>
      <c r="S66" s="74">
        <v>0</v>
      </c>
      <c r="T66" s="74">
        <v>0</v>
      </c>
      <c r="U66" s="110">
        <v>0</v>
      </c>
      <c r="V66" s="85"/>
    </row>
    <row r="67" spans="1:22" ht="21" x14ac:dyDescent="0.25">
      <c r="A67" s="50" t="s">
        <v>43</v>
      </c>
      <c r="B67" s="58" t="s">
        <v>221</v>
      </c>
      <c r="C67" s="54" t="s">
        <v>31</v>
      </c>
      <c r="D67" s="15" t="s">
        <v>31</v>
      </c>
      <c r="E67" s="74" t="s">
        <v>31</v>
      </c>
      <c r="F67" s="105">
        <v>0</v>
      </c>
      <c r="G67" s="60">
        <v>0</v>
      </c>
      <c r="H67" s="60">
        <v>0</v>
      </c>
      <c r="I67" s="60">
        <v>0</v>
      </c>
      <c r="J67" s="106">
        <v>0</v>
      </c>
      <c r="K67" s="43" t="s">
        <v>31</v>
      </c>
      <c r="L67" s="105">
        <v>0</v>
      </c>
      <c r="M67" s="60">
        <v>0</v>
      </c>
      <c r="N67" s="60">
        <v>0</v>
      </c>
      <c r="O67" s="60">
        <v>0</v>
      </c>
      <c r="P67" s="106">
        <v>0</v>
      </c>
      <c r="Q67" s="21">
        <v>0</v>
      </c>
      <c r="R67" s="21">
        <v>0</v>
      </c>
      <c r="S67" s="21">
        <v>0</v>
      </c>
      <c r="T67" s="21">
        <v>0</v>
      </c>
      <c r="U67" s="109">
        <v>0</v>
      </c>
      <c r="V67" s="65"/>
    </row>
    <row r="68" spans="1:22" ht="21" x14ac:dyDescent="0.25">
      <c r="A68" s="50" t="s">
        <v>44</v>
      </c>
      <c r="B68" s="58" t="s">
        <v>222</v>
      </c>
      <c r="C68" s="54" t="s">
        <v>31</v>
      </c>
      <c r="D68" s="15" t="s">
        <v>31</v>
      </c>
      <c r="E68" s="74" t="s">
        <v>31</v>
      </c>
      <c r="F68" s="105">
        <v>0</v>
      </c>
      <c r="G68" s="60">
        <v>0</v>
      </c>
      <c r="H68" s="60">
        <v>0</v>
      </c>
      <c r="I68" s="60">
        <v>0</v>
      </c>
      <c r="J68" s="106">
        <v>0</v>
      </c>
      <c r="K68" s="43" t="s">
        <v>31</v>
      </c>
      <c r="L68" s="105">
        <v>0</v>
      </c>
      <c r="M68" s="60">
        <v>0</v>
      </c>
      <c r="N68" s="60">
        <v>0</v>
      </c>
      <c r="O68" s="60">
        <v>0</v>
      </c>
      <c r="P68" s="106">
        <v>0</v>
      </c>
      <c r="Q68" s="21">
        <v>0</v>
      </c>
      <c r="R68" s="21">
        <v>0</v>
      </c>
      <c r="S68" s="21">
        <v>0</v>
      </c>
      <c r="T68" s="21">
        <v>0</v>
      </c>
      <c r="U68" s="109">
        <v>0</v>
      </c>
      <c r="V68" s="65"/>
    </row>
    <row r="69" spans="1:22" ht="21" x14ac:dyDescent="0.25">
      <c r="A69" s="50" t="s">
        <v>45</v>
      </c>
      <c r="B69" s="58" t="s">
        <v>223</v>
      </c>
      <c r="C69" s="54" t="s">
        <v>31</v>
      </c>
      <c r="D69" s="15" t="s">
        <v>31</v>
      </c>
      <c r="E69" s="74" t="s">
        <v>31</v>
      </c>
      <c r="F69" s="105">
        <v>0</v>
      </c>
      <c r="G69" s="60">
        <v>0</v>
      </c>
      <c r="H69" s="60">
        <v>0</v>
      </c>
      <c r="I69" s="60">
        <v>0</v>
      </c>
      <c r="J69" s="106">
        <v>0</v>
      </c>
      <c r="K69" s="43" t="s">
        <v>31</v>
      </c>
      <c r="L69" s="105">
        <v>0</v>
      </c>
      <c r="M69" s="60">
        <v>0</v>
      </c>
      <c r="N69" s="60">
        <v>0</v>
      </c>
      <c r="O69" s="60">
        <v>0</v>
      </c>
      <c r="P69" s="106">
        <v>0</v>
      </c>
      <c r="Q69" s="21">
        <v>0</v>
      </c>
      <c r="R69" s="21">
        <v>0</v>
      </c>
      <c r="S69" s="21">
        <v>0</v>
      </c>
      <c r="T69" s="21">
        <v>0</v>
      </c>
      <c r="U69" s="109">
        <v>0</v>
      </c>
      <c r="V69" s="65"/>
    </row>
    <row r="70" spans="1:22" ht="31.5" x14ac:dyDescent="0.25">
      <c r="A70" s="50" t="s">
        <v>46</v>
      </c>
      <c r="B70" s="58" t="s">
        <v>224</v>
      </c>
      <c r="C70" s="54" t="s">
        <v>31</v>
      </c>
      <c r="D70" s="15" t="s">
        <v>31</v>
      </c>
      <c r="E70" s="74" t="s">
        <v>31</v>
      </c>
      <c r="F70" s="105">
        <v>0</v>
      </c>
      <c r="G70" s="60">
        <v>0</v>
      </c>
      <c r="H70" s="60">
        <v>0</v>
      </c>
      <c r="I70" s="60">
        <v>0</v>
      </c>
      <c r="J70" s="106">
        <v>0</v>
      </c>
      <c r="K70" s="43" t="s">
        <v>31</v>
      </c>
      <c r="L70" s="105">
        <v>0</v>
      </c>
      <c r="M70" s="60">
        <v>0</v>
      </c>
      <c r="N70" s="60">
        <v>0</v>
      </c>
      <c r="O70" s="60">
        <v>0</v>
      </c>
      <c r="P70" s="106">
        <v>0</v>
      </c>
      <c r="Q70" s="21">
        <v>0</v>
      </c>
      <c r="R70" s="21">
        <v>0</v>
      </c>
      <c r="S70" s="21">
        <v>0</v>
      </c>
      <c r="T70" s="21">
        <v>0</v>
      </c>
      <c r="U70" s="109">
        <v>0</v>
      </c>
      <c r="V70" s="65"/>
    </row>
    <row r="71" spans="1:22" x14ac:dyDescent="0.25">
      <c r="A71" s="49" t="s">
        <v>225</v>
      </c>
      <c r="B71" s="59" t="s">
        <v>226</v>
      </c>
      <c r="C71" s="52" t="s">
        <v>31</v>
      </c>
      <c r="D71" s="73" t="s">
        <v>31</v>
      </c>
      <c r="E71" s="74" t="s">
        <v>31</v>
      </c>
      <c r="F71" s="90">
        <v>0</v>
      </c>
      <c r="G71" s="90">
        <v>0</v>
      </c>
      <c r="H71" s="62">
        <v>0</v>
      </c>
      <c r="I71" s="90">
        <v>0</v>
      </c>
      <c r="J71" s="107">
        <v>0</v>
      </c>
      <c r="K71" s="43" t="s">
        <v>31</v>
      </c>
      <c r="L71" s="90">
        <v>0</v>
      </c>
      <c r="M71" s="90">
        <v>0</v>
      </c>
      <c r="N71" s="62">
        <v>0</v>
      </c>
      <c r="O71" s="90">
        <v>0</v>
      </c>
      <c r="P71" s="107">
        <v>0</v>
      </c>
      <c r="Q71" s="74">
        <v>0</v>
      </c>
      <c r="R71" s="74">
        <v>0</v>
      </c>
      <c r="S71" s="74">
        <v>0</v>
      </c>
      <c r="T71" s="74">
        <v>0</v>
      </c>
      <c r="U71" s="110">
        <v>0</v>
      </c>
      <c r="V71" s="65"/>
    </row>
    <row r="72" spans="1:22" ht="31.5" x14ac:dyDescent="0.25">
      <c r="A72" s="50" t="s">
        <v>47</v>
      </c>
      <c r="B72" s="58" t="s">
        <v>227</v>
      </c>
      <c r="C72" s="54" t="s">
        <v>31</v>
      </c>
      <c r="D72" s="15" t="s">
        <v>31</v>
      </c>
      <c r="E72" s="74" t="s">
        <v>31</v>
      </c>
      <c r="F72" s="105">
        <v>0</v>
      </c>
      <c r="G72" s="60">
        <v>0</v>
      </c>
      <c r="H72" s="60">
        <v>0</v>
      </c>
      <c r="I72" s="60">
        <v>0</v>
      </c>
      <c r="J72" s="106">
        <v>0</v>
      </c>
      <c r="K72" s="43" t="s">
        <v>31</v>
      </c>
      <c r="L72" s="105">
        <v>0</v>
      </c>
      <c r="M72" s="60">
        <v>0</v>
      </c>
      <c r="N72" s="60">
        <v>0</v>
      </c>
      <c r="O72" s="60">
        <v>0</v>
      </c>
      <c r="P72" s="106">
        <v>0</v>
      </c>
      <c r="Q72" s="21">
        <v>0</v>
      </c>
      <c r="R72" s="21">
        <v>0</v>
      </c>
      <c r="S72" s="21">
        <v>0</v>
      </c>
      <c r="T72" s="21">
        <v>0</v>
      </c>
      <c r="U72" s="109">
        <v>0</v>
      </c>
      <c r="V72" s="65"/>
    </row>
    <row r="73" spans="1:22" ht="31.5" x14ac:dyDescent="0.25">
      <c r="A73" s="50" t="s">
        <v>48</v>
      </c>
      <c r="B73" s="58" t="s">
        <v>228</v>
      </c>
      <c r="C73" s="54" t="s">
        <v>31</v>
      </c>
      <c r="D73" s="15" t="s">
        <v>31</v>
      </c>
      <c r="E73" s="74" t="s">
        <v>31</v>
      </c>
      <c r="F73" s="105">
        <v>0</v>
      </c>
      <c r="G73" s="60">
        <v>0</v>
      </c>
      <c r="H73" s="60">
        <v>0</v>
      </c>
      <c r="I73" s="60">
        <v>0</v>
      </c>
      <c r="J73" s="106">
        <v>0</v>
      </c>
      <c r="K73" s="43" t="s">
        <v>31</v>
      </c>
      <c r="L73" s="105">
        <v>0</v>
      </c>
      <c r="M73" s="60">
        <v>0</v>
      </c>
      <c r="N73" s="60">
        <v>0</v>
      </c>
      <c r="O73" s="60">
        <v>0</v>
      </c>
      <c r="P73" s="106">
        <v>0</v>
      </c>
      <c r="Q73" s="21">
        <v>0</v>
      </c>
      <c r="R73" s="21">
        <v>0</v>
      </c>
      <c r="S73" s="21">
        <v>0</v>
      </c>
      <c r="T73" s="21">
        <v>0</v>
      </c>
      <c r="U73" s="109">
        <v>0</v>
      </c>
      <c r="V73" s="65"/>
    </row>
    <row r="74" spans="1:22" ht="31.5" x14ac:dyDescent="0.25">
      <c r="A74" s="50" t="s">
        <v>229</v>
      </c>
      <c r="B74" s="58" t="s">
        <v>230</v>
      </c>
      <c r="C74" s="54" t="s">
        <v>31</v>
      </c>
      <c r="D74" s="15" t="s">
        <v>31</v>
      </c>
      <c r="E74" s="74" t="s">
        <v>31</v>
      </c>
      <c r="F74" s="105">
        <v>0</v>
      </c>
      <c r="G74" s="60">
        <v>0</v>
      </c>
      <c r="H74" s="60">
        <v>0</v>
      </c>
      <c r="I74" s="60">
        <v>0</v>
      </c>
      <c r="J74" s="106">
        <v>0</v>
      </c>
      <c r="K74" s="43" t="s">
        <v>31</v>
      </c>
      <c r="L74" s="105">
        <v>0</v>
      </c>
      <c r="M74" s="60">
        <v>0</v>
      </c>
      <c r="N74" s="60">
        <v>0</v>
      </c>
      <c r="O74" s="60">
        <v>0</v>
      </c>
      <c r="P74" s="106">
        <v>0</v>
      </c>
      <c r="Q74" s="21">
        <v>0</v>
      </c>
      <c r="R74" s="21">
        <v>0</v>
      </c>
      <c r="S74" s="21">
        <v>0</v>
      </c>
      <c r="T74" s="21">
        <v>0</v>
      </c>
      <c r="U74" s="109">
        <v>0</v>
      </c>
      <c r="V74" s="65"/>
    </row>
    <row r="75" spans="1:22" ht="31.5" x14ac:dyDescent="0.25">
      <c r="A75" s="50" t="s">
        <v>49</v>
      </c>
      <c r="B75" s="51" t="s">
        <v>50</v>
      </c>
      <c r="C75" s="54" t="s">
        <v>31</v>
      </c>
      <c r="D75" s="15" t="s">
        <v>31</v>
      </c>
      <c r="E75" s="74" t="s">
        <v>31</v>
      </c>
      <c r="F75" s="105">
        <v>0</v>
      </c>
      <c r="G75" s="60">
        <v>0</v>
      </c>
      <c r="H75" s="60">
        <v>0</v>
      </c>
      <c r="I75" s="60">
        <v>0</v>
      </c>
      <c r="J75" s="106">
        <v>0</v>
      </c>
      <c r="K75" s="43" t="s">
        <v>31</v>
      </c>
      <c r="L75" s="105">
        <v>0</v>
      </c>
      <c r="M75" s="60">
        <v>0</v>
      </c>
      <c r="N75" s="60">
        <v>0</v>
      </c>
      <c r="O75" s="60">
        <v>0</v>
      </c>
      <c r="P75" s="106">
        <v>0</v>
      </c>
      <c r="Q75" s="21">
        <v>0</v>
      </c>
      <c r="R75" s="21">
        <v>0</v>
      </c>
      <c r="S75" s="21">
        <v>0</v>
      </c>
      <c r="T75" s="21">
        <v>0</v>
      </c>
      <c r="U75" s="109">
        <v>0</v>
      </c>
      <c r="V75" s="65"/>
    </row>
    <row r="76" spans="1:22" ht="42" x14ac:dyDescent="0.25">
      <c r="A76" s="50" t="s">
        <v>51</v>
      </c>
      <c r="B76" s="51" t="s">
        <v>231</v>
      </c>
      <c r="C76" s="54" t="s">
        <v>31</v>
      </c>
      <c r="D76" s="15" t="s">
        <v>31</v>
      </c>
      <c r="E76" s="74" t="s">
        <v>31</v>
      </c>
      <c r="F76" s="105">
        <v>0</v>
      </c>
      <c r="G76" s="60">
        <v>0</v>
      </c>
      <c r="H76" s="60">
        <v>0</v>
      </c>
      <c r="I76" s="60">
        <v>0</v>
      </c>
      <c r="J76" s="106">
        <v>0</v>
      </c>
      <c r="K76" s="43" t="s">
        <v>31</v>
      </c>
      <c r="L76" s="105">
        <v>0</v>
      </c>
      <c r="M76" s="60">
        <v>0</v>
      </c>
      <c r="N76" s="60">
        <v>0</v>
      </c>
      <c r="O76" s="60">
        <v>0</v>
      </c>
      <c r="P76" s="106">
        <v>0</v>
      </c>
      <c r="Q76" s="21">
        <v>0</v>
      </c>
      <c r="R76" s="21">
        <v>0</v>
      </c>
      <c r="S76" s="21">
        <v>0</v>
      </c>
      <c r="T76" s="21">
        <v>0</v>
      </c>
      <c r="U76" s="109">
        <v>0</v>
      </c>
      <c r="V76" s="65"/>
    </row>
    <row r="77" spans="1:22" ht="21" x14ac:dyDescent="0.25">
      <c r="A77" s="50" t="s">
        <v>52</v>
      </c>
      <c r="B77" s="51" t="s">
        <v>232</v>
      </c>
      <c r="C77" s="54" t="s">
        <v>31</v>
      </c>
      <c r="D77" s="15" t="s">
        <v>31</v>
      </c>
      <c r="E77" s="74" t="s">
        <v>31</v>
      </c>
      <c r="F77" s="105">
        <v>0</v>
      </c>
      <c r="G77" s="60">
        <v>0</v>
      </c>
      <c r="H77" s="60">
        <v>0</v>
      </c>
      <c r="I77" s="60">
        <v>0</v>
      </c>
      <c r="J77" s="106">
        <v>0</v>
      </c>
      <c r="K77" s="43" t="s">
        <v>31</v>
      </c>
      <c r="L77" s="105">
        <v>0</v>
      </c>
      <c r="M77" s="60">
        <v>0</v>
      </c>
      <c r="N77" s="60">
        <v>0</v>
      </c>
      <c r="O77" s="60">
        <v>0</v>
      </c>
      <c r="P77" s="106">
        <v>0</v>
      </c>
      <c r="Q77" s="21">
        <v>0</v>
      </c>
      <c r="R77" s="21">
        <v>0</v>
      </c>
      <c r="S77" s="21">
        <v>0</v>
      </c>
      <c r="T77" s="21">
        <v>0</v>
      </c>
      <c r="U77" s="109">
        <v>0</v>
      </c>
      <c r="V77" s="65"/>
    </row>
    <row r="78" spans="1:22" ht="22.5" x14ac:dyDescent="0.25">
      <c r="A78" s="49" t="s">
        <v>147</v>
      </c>
      <c r="B78" s="57" t="s">
        <v>233</v>
      </c>
      <c r="C78" s="52" t="s">
        <v>31</v>
      </c>
      <c r="D78" s="73" t="s">
        <v>31</v>
      </c>
      <c r="E78" s="74" t="s">
        <v>31</v>
      </c>
      <c r="F78" s="90">
        <v>0</v>
      </c>
      <c r="G78" s="90">
        <v>0</v>
      </c>
      <c r="H78" s="62">
        <v>0</v>
      </c>
      <c r="I78" s="90">
        <v>0</v>
      </c>
      <c r="J78" s="107">
        <v>0</v>
      </c>
      <c r="K78" s="43" t="s">
        <v>31</v>
      </c>
      <c r="L78" s="90">
        <v>0</v>
      </c>
      <c r="M78" s="90">
        <v>0</v>
      </c>
      <c r="N78" s="62">
        <v>0</v>
      </c>
      <c r="O78" s="90">
        <v>0</v>
      </c>
      <c r="P78" s="107">
        <v>0</v>
      </c>
      <c r="Q78" s="74">
        <v>0</v>
      </c>
      <c r="R78" s="74">
        <v>0</v>
      </c>
      <c r="S78" s="74">
        <v>0</v>
      </c>
      <c r="T78" s="74">
        <v>0</v>
      </c>
      <c r="U78" s="110">
        <v>0</v>
      </c>
      <c r="V78" s="93"/>
    </row>
    <row r="79" spans="1:22" ht="21" x14ac:dyDescent="0.25">
      <c r="A79" s="50" t="s">
        <v>53</v>
      </c>
      <c r="B79" s="51" t="s">
        <v>234</v>
      </c>
      <c r="C79" s="54" t="s">
        <v>31</v>
      </c>
      <c r="D79" s="15" t="s">
        <v>31</v>
      </c>
      <c r="E79" s="74" t="s">
        <v>31</v>
      </c>
      <c r="F79" s="105">
        <v>0</v>
      </c>
      <c r="G79" s="60">
        <v>0</v>
      </c>
      <c r="H79" s="60">
        <v>0</v>
      </c>
      <c r="I79" s="60">
        <v>0</v>
      </c>
      <c r="J79" s="106">
        <v>0</v>
      </c>
      <c r="K79" s="43" t="s">
        <v>31</v>
      </c>
      <c r="L79" s="105">
        <v>0</v>
      </c>
      <c r="M79" s="60">
        <v>0</v>
      </c>
      <c r="N79" s="60">
        <v>0</v>
      </c>
      <c r="O79" s="60">
        <v>0</v>
      </c>
      <c r="P79" s="106">
        <v>0</v>
      </c>
      <c r="Q79" s="21">
        <v>0</v>
      </c>
      <c r="R79" s="21">
        <v>0</v>
      </c>
      <c r="S79" s="21">
        <v>0</v>
      </c>
      <c r="T79" s="21">
        <v>0</v>
      </c>
      <c r="U79" s="109">
        <v>0</v>
      </c>
      <c r="V79" s="65"/>
    </row>
    <row r="80" spans="1:22" x14ac:dyDescent="0.25">
      <c r="A80" s="50" t="s">
        <v>54</v>
      </c>
      <c r="B80" s="51" t="s">
        <v>235</v>
      </c>
      <c r="C80" s="54" t="s">
        <v>31</v>
      </c>
      <c r="D80" s="15" t="s">
        <v>31</v>
      </c>
      <c r="E80" s="74" t="s">
        <v>31</v>
      </c>
      <c r="F80" s="105">
        <v>0</v>
      </c>
      <c r="G80" s="60">
        <v>0</v>
      </c>
      <c r="H80" s="60">
        <v>0</v>
      </c>
      <c r="I80" s="60">
        <v>0</v>
      </c>
      <c r="J80" s="106">
        <v>9</v>
      </c>
      <c r="K80" s="43" t="s">
        <v>31</v>
      </c>
      <c r="L80" s="105">
        <v>0</v>
      </c>
      <c r="M80" s="60">
        <v>0</v>
      </c>
      <c r="N80" s="60">
        <v>0</v>
      </c>
      <c r="O80" s="60">
        <v>0</v>
      </c>
      <c r="P80" s="106">
        <v>8</v>
      </c>
      <c r="Q80" s="21">
        <v>0</v>
      </c>
      <c r="R80" s="21">
        <v>0</v>
      </c>
      <c r="S80" s="21">
        <v>0</v>
      </c>
      <c r="T80" s="21">
        <v>0</v>
      </c>
      <c r="U80" s="109">
        <v>1</v>
      </c>
      <c r="V80" s="65"/>
    </row>
    <row r="81" spans="1:22" ht="38.25" customHeight="1" x14ac:dyDescent="0.25">
      <c r="A81" s="49" t="s">
        <v>236</v>
      </c>
      <c r="B81" s="57" t="s">
        <v>237</v>
      </c>
      <c r="C81" s="52" t="s">
        <v>31</v>
      </c>
      <c r="D81" s="73" t="s">
        <v>31</v>
      </c>
      <c r="E81" s="74" t="s">
        <v>31</v>
      </c>
      <c r="F81" s="90">
        <v>0</v>
      </c>
      <c r="G81" s="90">
        <v>0</v>
      </c>
      <c r="H81" s="62">
        <v>0</v>
      </c>
      <c r="I81" s="90">
        <v>0</v>
      </c>
      <c r="J81" s="107">
        <v>0</v>
      </c>
      <c r="K81" s="43" t="s">
        <v>31</v>
      </c>
      <c r="L81" s="90">
        <v>0</v>
      </c>
      <c r="M81" s="90">
        <v>0</v>
      </c>
      <c r="N81" s="62">
        <v>0</v>
      </c>
      <c r="O81" s="90">
        <v>0</v>
      </c>
      <c r="P81" s="107">
        <v>0</v>
      </c>
      <c r="Q81" s="74">
        <v>0</v>
      </c>
      <c r="R81" s="74">
        <v>0</v>
      </c>
      <c r="S81" s="74">
        <v>0</v>
      </c>
      <c r="T81" s="74">
        <v>0</v>
      </c>
      <c r="U81" s="110">
        <v>0</v>
      </c>
      <c r="V81" s="85"/>
    </row>
    <row r="82" spans="1:22" ht="16.5" customHeight="1" x14ac:dyDescent="0.25">
      <c r="A82" s="49" t="s">
        <v>238</v>
      </c>
      <c r="B82" s="57" t="s">
        <v>239</v>
      </c>
      <c r="C82" s="52" t="s">
        <v>31</v>
      </c>
      <c r="D82" s="73" t="s">
        <v>31</v>
      </c>
      <c r="E82" s="74" t="s">
        <v>31</v>
      </c>
      <c r="F82" s="90">
        <v>0</v>
      </c>
      <c r="G82" s="90">
        <v>0</v>
      </c>
      <c r="H82" s="62">
        <v>0</v>
      </c>
      <c r="I82" s="90">
        <v>0</v>
      </c>
      <c r="J82" s="107">
        <v>0</v>
      </c>
      <c r="K82" s="43" t="s">
        <v>31</v>
      </c>
      <c r="L82" s="90">
        <v>0</v>
      </c>
      <c r="M82" s="90">
        <v>0</v>
      </c>
      <c r="N82" s="62">
        <v>0</v>
      </c>
      <c r="O82" s="90">
        <v>0</v>
      </c>
      <c r="P82" s="107">
        <v>0</v>
      </c>
      <c r="Q82" s="74">
        <v>0</v>
      </c>
      <c r="R82" s="74">
        <v>0</v>
      </c>
      <c r="S82" s="74">
        <v>0</v>
      </c>
      <c r="T82" s="74">
        <v>0</v>
      </c>
      <c r="U82" s="110">
        <v>0</v>
      </c>
      <c r="V82" s="85"/>
    </row>
    <row r="83" spans="1:22" ht="18.75" customHeight="1" x14ac:dyDescent="0.25">
      <c r="A83" s="49" t="s">
        <v>240</v>
      </c>
      <c r="B83" s="57" t="s">
        <v>241</v>
      </c>
      <c r="C83" s="52" t="s">
        <v>31</v>
      </c>
      <c r="D83" s="73" t="s">
        <v>31</v>
      </c>
      <c r="E83" s="74" t="s">
        <v>31</v>
      </c>
      <c r="F83" s="90">
        <v>0</v>
      </c>
      <c r="G83" s="90">
        <v>0</v>
      </c>
      <c r="H83" s="62">
        <v>0</v>
      </c>
      <c r="I83" s="90">
        <v>0</v>
      </c>
      <c r="J83" s="107">
        <v>0</v>
      </c>
      <c r="K83" s="43" t="s">
        <v>31</v>
      </c>
      <c r="L83" s="90">
        <v>0</v>
      </c>
      <c r="M83" s="90">
        <v>0</v>
      </c>
      <c r="N83" s="62">
        <v>0</v>
      </c>
      <c r="O83" s="90">
        <v>0</v>
      </c>
      <c r="P83" s="107">
        <v>0</v>
      </c>
      <c r="Q83" s="74">
        <v>0</v>
      </c>
      <c r="R83" s="74">
        <v>0</v>
      </c>
      <c r="S83" s="74">
        <v>0</v>
      </c>
      <c r="T83" s="74">
        <v>0</v>
      </c>
      <c r="U83" s="110">
        <v>0</v>
      </c>
      <c r="V83" s="85"/>
    </row>
    <row r="84" spans="1:22" x14ac:dyDescent="0.25">
      <c r="A84" s="49" t="s">
        <v>242</v>
      </c>
      <c r="B84" s="57" t="s">
        <v>241</v>
      </c>
      <c r="C84" s="52" t="s">
        <v>31</v>
      </c>
      <c r="D84" s="73" t="s">
        <v>31</v>
      </c>
      <c r="E84" s="74" t="s">
        <v>31</v>
      </c>
      <c r="F84" s="90">
        <v>0</v>
      </c>
      <c r="G84" s="90">
        <v>0</v>
      </c>
      <c r="H84" s="62">
        <v>0</v>
      </c>
      <c r="I84" s="90">
        <v>0</v>
      </c>
      <c r="J84" s="107">
        <v>0</v>
      </c>
      <c r="K84" s="43" t="s">
        <v>31</v>
      </c>
      <c r="L84" s="90">
        <v>0</v>
      </c>
      <c r="M84" s="90">
        <v>0</v>
      </c>
      <c r="N84" s="62">
        <v>0</v>
      </c>
      <c r="O84" s="90">
        <v>0</v>
      </c>
      <c r="P84" s="107">
        <v>0</v>
      </c>
      <c r="Q84" s="74">
        <v>0</v>
      </c>
      <c r="R84" s="74">
        <v>0</v>
      </c>
      <c r="S84" s="74">
        <v>0</v>
      </c>
      <c r="T84" s="74">
        <v>0</v>
      </c>
      <c r="U84" s="110">
        <v>0</v>
      </c>
      <c r="V84" s="86"/>
    </row>
    <row r="85" spans="1:22" ht="33.75" x14ac:dyDescent="0.25">
      <c r="A85" s="49" t="s">
        <v>243</v>
      </c>
      <c r="B85" s="57" t="s">
        <v>296</v>
      </c>
      <c r="C85" s="52" t="s">
        <v>31</v>
      </c>
      <c r="D85" s="73" t="s">
        <v>31</v>
      </c>
      <c r="E85" s="74" t="s">
        <v>31</v>
      </c>
      <c r="F85" s="90">
        <v>0</v>
      </c>
      <c r="G85" s="90">
        <v>0</v>
      </c>
      <c r="H85" s="62">
        <v>0</v>
      </c>
      <c r="I85" s="90">
        <v>0</v>
      </c>
      <c r="J85" s="107">
        <v>0</v>
      </c>
      <c r="K85" s="43" t="s">
        <v>31</v>
      </c>
      <c r="L85" s="90">
        <v>0</v>
      </c>
      <c r="M85" s="90">
        <v>0</v>
      </c>
      <c r="N85" s="62">
        <v>0</v>
      </c>
      <c r="O85" s="90">
        <v>0</v>
      </c>
      <c r="P85" s="107">
        <v>0</v>
      </c>
      <c r="Q85" s="74">
        <v>0</v>
      </c>
      <c r="R85" s="74">
        <v>0</v>
      </c>
      <c r="S85" s="74">
        <v>0</v>
      </c>
      <c r="T85" s="74">
        <v>0</v>
      </c>
      <c r="U85" s="110">
        <v>0</v>
      </c>
      <c r="V85" s="86"/>
    </row>
    <row r="86" spans="1:22" ht="45" x14ac:dyDescent="0.25">
      <c r="A86" s="49" t="s">
        <v>245</v>
      </c>
      <c r="B86" s="57" t="s">
        <v>244</v>
      </c>
      <c r="C86" s="52" t="s">
        <v>31</v>
      </c>
      <c r="D86" s="73" t="s">
        <v>31</v>
      </c>
      <c r="E86" s="74" t="s">
        <v>31</v>
      </c>
      <c r="F86" s="90">
        <v>0</v>
      </c>
      <c r="G86" s="90">
        <v>0</v>
      </c>
      <c r="H86" s="62">
        <v>0</v>
      </c>
      <c r="I86" s="90">
        <v>0</v>
      </c>
      <c r="J86" s="107">
        <v>0</v>
      </c>
      <c r="K86" s="43" t="s">
        <v>31</v>
      </c>
      <c r="L86" s="90">
        <v>0</v>
      </c>
      <c r="M86" s="90">
        <v>0</v>
      </c>
      <c r="N86" s="62">
        <v>0</v>
      </c>
      <c r="O86" s="90">
        <v>0</v>
      </c>
      <c r="P86" s="107">
        <v>0</v>
      </c>
      <c r="Q86" s="74">
        <v>0</v>
      </c>
      <c r="R86" s="74">
        <v>0</v>
      </c>
      <c r="S86" s="74">
        <v>0</v>
      </c>
      <c r="T86" s="74">
        <v>0</v>
      </c>
      <c r="U86" s="110">
        <v>0</v>
      </c>
      <c r="V86" s="86"/>
    </row>
    <row r="87" spans="1:22" ht="33.75" x14ac:dyDescent="0.25">
      <c r="A87" s="49" t="s">
        <v>247</v>
      </c>
      <c r="B87" s="57" t="s">
        <v>297</v>
      </c>
      <c r="C87" s="52" t="s">
        <v>31</v>
      </c>
      <c r="D87" s="73" t="s">
        <v>31</v>
      </c>
      <c r="E87" s="74" t="s">
        <v>31</v>
      </c>
      <c r="F87" s="90">
        <v>0</v>
      </c>
      <c r="G87" s="90">
        <v>0</v>
      </c>
      <c r="H87" s="62">
        <v>0</v>
      </c>
      <c r="I87" s="90">
        <v>0</v>
      </c>
      <c r="J87" s="107">
        <v>0</v>
      </c>
      <c r="K87" s="43" t="s">
        <v>31</v>
      </c>
      <c r="L87" s="90">
        <v>0</v>
      </c>
      <c r="M87" s="90">
        <v>0</v>
      </c>
      <c r="N87" s="62">
        <v>0</v>
      </c>
      <c r="O87" s="90">
        <v>0</v>
      </c>
      <c r="P87" s="107">
        <v>0</v>
      </c>
      <c r="Q87" s="74">
        <v>0</v>
      </c>
      <c r="R87" s="74">
        <v>0</v>
      </c>
      <c r="S87" s="74">
        <v>0</v>
      </c>
      <c r="T87" s="74">
        <v>0</v>
      </c>
      <c r="U87" s="110">
        <v>0</v>
      </c>
      <c r="V87" s="86"/>
    </row>
    <row r="88" spans="1:22" x14ac:dyDescent="0.25">
      <c r="A88" s="49" t="s">
        <v>249</v>
      </c>
      <c r="B88" s="57" t="s">
        <v>298</v>
      </c>
      <c r="C88" s="52" t="s">
        <v>31</v>
      </c>
      <c r="D88" s="73" t="s">
        <v>31</v>
      </c>
      <c r="E88" s="74" t="s">
        <v>31</v>
      </c>
      <c r="F88" s="90">
        <v>0</v>
      </c>
      <c r="G88" s="90">
        <v>0</v>
      </c>
      <c r="H88" s="62">
        <v>0</v>
      </c>
      <c r="I88" s="90">
        <v>0</v>
      </c>
      <c r="J88" s="107">
        <v>0</v>
      </c>
      <c r="K88" s="43" t="s">
        <v>31</v>
      </c>
      <c r="L88" s="90">
        <v>0</v>
      </c>
      <c r="M88" s="90">
        <v>0</v>
      </c>
      <c r="N88" s="62">
        <v>0</v>
      </c>
      <c r="O88" s="90">
        <v>0</v>
      </c>
      <c r="P88" s="107">
        <v>0</v>
      </c>
      <c r="Q88" s="74">
        <v>0</v>
      </c>
      <c r="R88" s="74">
        <v>0</v>
      </c>
      <c r="S88" s="74">
        <v>0</v>
      </c>
      <c r="T88" s="74">
        <v>0</v>
      </c>
      <c r="U88" s="110">
        <v>0</v>
      </c>
      <c r="V88" s="86"/>
    </row>
    <row r="89" spans="1:22" ht="22.5" x14ac:dyDescent="0.25">
      <c r="A89" s="49" t="s">
        <v>250</v>
      </c>
      <c r="B89" s="57" t="s">
        <v>299</v>
      </c>
      <c r="C89" s="52" t="s">
        <v>31</v>
      </c>
      <c r="D89" s="73" t="s">
        <v>31</v>
      </c>
      <c r="E89" s="74" t="s">
        <v>31</v>
      </c>
      <c r="F89" s="90">
        <v>0</v>
      </c>
      <c r="G89" s="90">
        <v>0</v>
      </c>
      <c r="H89" s="62">
        <v>0</v>
      </c>
      <c r="I89" s="90">
        <v>0</v>
      </c>
      <c r="J89" s="107">
        <v>0</v>
      </c>
      <c r="K89" s="43" t="s">
        <v>31</v>
      </c>
      <c r="L89" s="90">
        <v>0</v>
      </c>
      <c r="M89" s="90">
        <v>0</v>
      </c>
      <c r="N89" s="62">
        <v>0</v>
      </c>
      <c r="O89" s="90">
        <v>0</v>
      </c>
      <c r="P89" s="107">
        <v>0</v>
      </c>
      <c r="Q89" s="74">
        <v>0</v>
      </c>
      <c r="R89" s="74">
        <v>0</v>
      </c>
      <c r="S89" s="74">
        <v>0</v>
      </c>
      <c r="T89" s="74">
        <v>0</v>
      </c>
      <c r="U89" s="110">
        <v>0</v>
      </c>
      <c r="V89" s="86"/>
    </row>
    <row r="90" spans="1:22" ht="33.75" x14ac:dyDescent="0.25">
      <c r="A90" s="49" t="s">
        <v>252</v>
      </c>
      <c r="B90" s="57" t="s">
        <v>300</v>
      </c>
      <c r="C90" s="52" t="s">
        <v>31</v>
      </c>
      <c r="D90" s="73" t="s">
        <v>31</v>
      </c>
      <c r="E90" s="74" t="s">
        <v>31</v>
      </c>
      <c r="F90" s="90">
        <v>0</v>
      </c>
      <c r="G90" s="90">
        <v>0</v>
      </c>
      <c r="H90" s="62">
        <v>0</v>
      </c>
      <c r="I90" s="90">
        <v>0</v>
      </c>
      <c r="J90" s="107">
        <v>0</v>
      </c>
      <c r="K90" s="43" t="s">
        <v>31</v>
      </c>
      <c r="L90" s="90">
        <v>0</v>
      </c>
      <c r="M90" s="90">
        <v>0</v>
      </c>
      <c r="N90" s="62">
        <v>0</v>
      </c>
      <c r="O90" s="90">
        <v>0</v>
      </c>
      <c r="P90" s="107">
        <v>0</v>
      </c>
      <c r="Q90" s="74">
        <v>0</v>
      </c>
      <c r="R90" s="74">
        <v>0</v>
      </c>
      <c r="S90" s="74">
        <v>0</v>
      </c>
      <c r="T90" s="74">
        <v>0</v>
      </c>
      <c r="U90" s="110">
        <v>0</v>
      </c>
      <c r="V90" s="86"/>
    </row>
    <row r="91" spans="1:22" ht="48.75" customHeight="1" x14ac:dyDescent="0.25">
      <c r="A91" s="49" t="s">
        <v>254</v>
      </c>
      <c r="B91" s="57" t="s">
        <v>301</v>
      </c>
      <c r="C91" s="52" t="s">
        <v>31</v>
      </c>
      <c r="D91" s="73" t="s">
        <v>31</v>
      </c>
      <c r="E91" s="74" t="s">
        <v>31</v>
      </c>
      <c r="F91" s="90">
        <v>0</v>
      </c>
      <c r="G91" s="90">
        <v>0</v>
      </c>
      <c r="H91" s="62">
        <v>0</v>
      </c>
      <c r="I91" s="90">
        <v>0</v>
      </c>
      <c r="J91" s="107">
        <v>0</v>
      </c>
      <c r="K91" s="43" t="s">
        <v>31</v>
      </c>
      <c r="L91" s="90">
        <v>0</v>
      </c>
      <c r="M91" s="90">
        <v>0</v>
      </c>
      <c r="N91" s="62">
        <v>0</v>
      </c>
      <c r="O91" s="90">
        <v>0</v>
      </c>
      <c r="P91" s="107">
        <v>0</v>
      </c>
      <c r="Q91" s="74">
        <v>0</v>
      </c>
      <c r="R91" s="74">
        <v>0</v>
      </c>
      <c r="S91" s="74">
        <v>0</v>
      </c>
      <c r="T91" s="74">
        <v>0</v>
      </c>
      <c r="U91" s="110">
        <v>0</v>
      </c>
      <c r="V91" s="85"/>
    </row>
    <row r="92" spans="1:22" ht="22.5" x14ac:dyDescent="0.25">
      <c r="A92" s="49" t="s">
        <v>302</v>
      </c>
      <c r="B92" s="57" t="s">
        <v>303</v>
      </c>
      <c r="C92" s="52" t="s">
        <v>31</v>
      </c>
      <c r="D92" s="73" t="s">
        <v>31</v>
      </c>
      <c r="E92" s="74" t="s">
        <v>31</v>
      </c>
      <c r="F92" s="90">
        <v>0</v>
      </c>
      <c r="G92" s="90">
        <v>0</v>
      </c>
      <c r="H92" s="62">
        <v>0</v>
      </c>
      <c r="I92" s="90">
        <v>0</v>
      </c>
      <c r="J92" s="107">
        <v>0</v>
      </c>
      <c r="K92" s="43" t="s">
        <v>31</v>
      </c>
      <c r="L92" s="90">
        <v>0</v>
      </c>
      <c r="M92" s="90">
        <v>0</v>
      </c>
      <c r="N92" s="62">
        <v>0</v>
      </c>
      <c r="O92" s="90">
        <v>0</v>
      </c>
      <c r="P92" s="107">
        <v>0</v>
      </c>
      <c r="Q92" s="74">
        <v>0</v>
      </c>
      <c r="R92" s="74">
        <v>0</v>
      </c>
      <c r="S92" s="74">
        <v>0</v>
      </c>
      <c r="T92" s="74">
        <v>0</v>
      </c>
      <c r="U92" s="110">
        <v>0</v>
      </c>
      <c r="V92" s="65"/>
    </row>
    <row r="93" spans="1:22" x14ac:dyDescent="0.25">
      <c r="A93" s="49" t="s">
        <v>304</v>
      </c>
      <c r="B93" s="57" t="s">
        <v>246</v>
      </c>
      <c r="C93" s="52" t="s">
        <v>31</v>
      </c>
      <c r="D93" s="73" t="s">
        <v>31</v>
      </c>
      <c r="E93" s="74" t="s">
        <v>31</v>
      </c>
      <c r="F93" s="90">
        <v>0</v>
      </c>
      <c r="G93" s="90">
        <v>0</v>
      </c>
      <c r="H93" s="62">
        <v>0</v>
      </c>
      <c r="I93" s="90">
        <v>0</v>
      </c>
      <c r="J93" s="107">
        <v>0</v>
      </c>
      <c r="K93" s="43" t="s">
        <v>31</v>
      </c>
      <c r="L93" s="90">
        <v>0</v>
      </c>
      <c r="M93" s="90">
        <v>0</v>
      </c>
      <c r="N93" s="62">
        <v>0</v>
      </c>
      <c r="O93" s="90">
        <v>0</v>
      </c>
      <c r="P93" s="107">
        <v>0</v>
      </c>
      <c r="Q93" s="74">
        <v>0</v>
      </c>
      <c r="R93" s="74">
        <v>0</v>
      </c>
      <c r="S93" s="74">
        <v>0</v>
      </c>
      <c r="T93" s="74">
        <v>0</v>
      </c>
      <c r="U93" s="110">
        <v>0</v>
      </c>
      <c r="V93" s="65"/>
    </row>
    <row r="94" spans="1:22" x14ac:dyDescent="0.25">
      <c r="A94" s="49" t="s">
        <v>305</v>
      </c>
      <c r="B94" s="57" t="s">
        <v>306</v>
      </c>
      <c r="C94" s="52" t="s">
        <v>31</v>
      </c>
      <c r="D94" s="73" t="s">
        <v>31</v>
      </c>
      <c r="E94" s="74" t="s">
        <v>31</v>
      </c>
      <c r="F94" s="90">
        <v>0</v>
      </c>
      <c r="G94" s="90">
        <v>0</v>
      </c>
      <c r="H94" s="62">
        <v>0</v>
      </c>
      <c r="I94" s="90">
        <v>0</v>
      </c>
      <c r="J94" s="107">
        <v>0</v>
      </c>
      <c r="K94" s="43" t="s">
        <v>31</v>
      </c>
      <c r="L94" s="90">
        <v>0</v>
      </c>
      <c r="M94" s="90">
        <v>0</v>
      </c>
      <c r="N94" s="62">
        <v>0</v>
      </c>
      <c r="O94" s="90">
        <v>0</v>
      </c>
      <c r="P94" s="107">
        <v>0</v>
      </c>
      <c r="Q94" s="74">
        <v>0</v>
      </c>
      <c r="R94" s="74">
        <v>0</v>
      </c>
      <c r="S94" s="74">
        <v>0</v>
      </c>
      <c r="T94" s="74">
        <v>0</v>
      </c>
      <c r="U94" s="110">
        <v>0</v>
      </c>
      <c r="V94" s="65"/>
    </row>
    <row r="95" spans="1:22" x14ac:dyDescent="0.25">
      <c r="A95" s="49" t="s">
        <v>307</v>
      </c>
      <c r="B95" s="57" t="s">
        <v>248</v>
      </c>
      <c r="C95" s="52" t="s">
        <v>31</v>
      </c>
      <c r="D95" s="73" t="s">
        <v>31</v>
      </c>
      <c r="E95" s="74" t="s">
        <v>31</v>
      </c>
      <c r="F95" s="90">
        <v>0</v>
      </c>
      <c r="G95" s="90">
        <v>0</v>
      </c>
      <c r="H95" s="62">
        <v>0</v>
      </c>
      <c r="I95" s="90">
        <v>0</v>
      </c>
      <c r="J95" s="107">
        <v>0</v>
      </c>
      <c r="K95" s="43" t="s">
        <v>31</v>
      </c>
      <c r="L95" s="90">
        <v>0</v>
      </c>
      <c r="M95" s="90">
        <v>0</v>
      </c>
      <c r="N95" s="62">
        <v>0</v>
      </c>
      <c r="O95" s="90">
        <v>0</v>
      </c>
      <c r="P95" s="107">
        <v>0</v>
      </c>
      <c r="Q95" s="74">
        <v>0</v>
      </c>
      <c r="R95" s="74">
        <v>0</v>
      </c>
      <c r="S95" s="74">
        <v>0</v>
      </c>
      <c r="T95" s="74">
        <v>0</v>
      </c>
      <c r="U95" s="110">
        <v>0</v>
      </c>
      <c r="V95" s="65"/>
    </row>
    <row r="96" spans="1:22" ht="22.5" x14ac:dyDescent="0.25">
      <c r="A96" s="49" t="s">
        <v>308</v>
      </c>
      <c r="B96" s="57" t="s">
        <v>309</v>
      </c>
      <c r="C96" s="52" t="s">
        <v>31</v>
      </c>
      <c r="D96" s="73" t="s">
        <v>31</v>
      </c>
      <c r="E96" s="74" t="s">
        <v>31</v>
      </c>
      <c r="F96" s="90">
        <v>0</v>
      </c>
      <c r="G96" s="90">
        <v>0</v>
      </c>
      <c r="H96" s="62">
        <v>0</v>
      </c>
      <c r="I96" s="90">
        <v>0</v>
      </c>
      <c r="J96" s="107">
        <v>0</v>
      </c>
      <c r="K96" s="43" t="s">
        <v>31</v>
      </c>
      <c r="L96" s="90">
        <v>0</v>
      </c>
      <c r="M96" s="90">
        <v>0</v>
      </c>
      <c r="N96" s="62">
        <v>0</v>
      </c>
      <c r="O96" s="90">
        <v>0</v>
      </c>
      <c r="P96" s="107">
        <v>0</v>
      </c>
      <c r="Q96" s="74">
        <v>0</v>
      </c>
      <c r="R96" s="74">
        <v>0</v>
      </c>
      <c r="S96" s="74">
        <v>0</v>
      </c>
      <c r="T96" s="74">
        <v>0</v>
      </c>
      <c r="U96" s="110">
        <v>0</v>
      </c>
      <c r="V96" s="65"/>
    </row>
    <row r="97" spans="1:22" ht="45" x14ac:dyDescent="0.25">
      <c r="A97" s="49" t="s">
        <v>310</v>
      </c>
      <c r="B97" s="57" t="s">
        <v>346</v>
      </c>
      <c r="C97" s="52" t="s">
        <v>31</v>
      </c>
      <c r="D97" s="73" t="s">
        <v>31</v>
      </c>
      <c r="E97" s="110">
        <v>4</v>
      </c>
      <c r="F97" s="90">
        <v>0</v>
      </c>
      <c r="G97" s="90">
        <v>0</v>
      </c>
      <c r="H97" s="62">
        <v>0</v>
      </c>
      <c r="I97" s="90">
        <v>0</v>
      </c>
      <c r="J97" s="107">
        <v>6</v>
      </c>
      <c r="K97" s="111">
        <v>4</v>
      </c>
      <c r="L97" s="90">
        <v>0</v>
      </c>
      <c r="M97" s="90">
        <v>0</v>
      </c>
      <c r="N97" s="62">
        <v>0</v>
      </c>
      <c r="O97" s="90">
        <v>0</v>
      </c>
      <c r="P97" s="107">
        <v>5</v>
      </c>
      <c r="Q97" s="74">
        <v>0</v>
      </c>
      <c r="R97" s="74">
        <v>0</v>
      </c>
      <c r="S97" s="74">
        <v>0</v>
      </c>
      <c r="T97" s="74">
        <v>0</v>
      </c>
      <c r="U97" s="110">
        <v>1</v>
      </c>
      <c r="V97" s="112" t="s">
        <v>360</v>
      </c>
    </row>
    <row r="98" spans="1:22" ht="22.5" x14ac:dyDescent="0.25">
      <c r="A98" s="49" t="s">
        <v>311</v>
      </c>
      <c r="B98" s="57" t="s">
        <v>347</v>
      </c>
      <c r="C98" s="52" t="s">
        <v>31</v>
      </c>
      <c r="D98" s="73" t="s">
        <v>31</v>
      </c>
      <c r="E98" s="74" t="s">
        <v>31</v>
      </c>
      <c r="F98" s="90">
        <v>0</v>
      </c>
      <c r="G98" s="90">
        <v>0</v>
      </c>
      <c r="H98" s="62">
        <v>0</v>
      </c>
      <c r="I98" s="90">
        <v>0</v>
      </c>
      <c r="J98" s="107">
        <v>0</v>
      </c>
      <c r="K98" s="43" t="s">
        <v>31</v>
      </c>
      <c r="L98" s="90">
        <v>0</v>
      </c>
      <c r="M98" s="90">
        <v>0</v>
      </c>
      <c r="N98" s="62">
        <v>0</v>
      </c>
      <c r="O98" s="90">
        <v>0</v>
      </c>
      <c r="P98" s="107">
        <v>0</v>
      </c>
      <c r="Q98" s="74">
        <v>0</v>
      </c>
      <c r="R98" s="74">
        <v>0</v>
      </c>
      <c r="S98" s="74">
        <v>0</v>
      </c>
      <c r="T98" s="74">
        <v>0</v>
      </c>
      <c r="U98" s="110">
        <v>0</v>
      </c>
      <c r="V98" s="65"/>
    </row>
    <row r="99" spans="1:22" ht="22.5" x14ac:dyDescent="0.25">
      <c r="A99" s="49" t="s">
        <v>312</v>
      </c>
      <c r="B99" s="57" t="s">
        <v>348</v>
      </c>
      <c r="C99" s="52" t="s">
        <v>31</v>
      </c>
      <c r="D99" s="73" t="s">
        <v>31</v>
      </c>
      <c r="E99" s="74" t="s">
        <v>31</v>
      </c>
      <c r="F99" s="90">
        <v>0</v>
      </c>
      <c r="G99" s="90">
        <v>0</v>
      </c>
      <c r="H99" s="62">
        <v>0</v>
      </c>
      <c r="I99" s="90">
        <v>0</v>
      </c>
      <c r="J99" s="107">
        <v>0</v>
      </c>
      <c r="K99" s="43" t="s">
        <v>31</v>
      </c>
      <c r="L99" s="90">
        <v>0</v>
      </c>
      <c r="M99" s="90">
        <v>0</v>
      </c>
      <c r="N99" s="62">
        <v>0</v>
      </c>
      <c r="O99" s="90">
        <v>0</v>
      </c>
      <c r="P99" s="107">
        <v>0</v>
      </c>
      <c r="Q99" s="74">
        <v>0</v>
      </c>
      <c r="R99" s="74">
        <v>0</v>
      </c>
      <c r="S99" s="74">
        <v>0</v>
      </c>
      <c r="T99" s="74">
        <v>0</v>
      </c>
      <c r="U99" s="110">
        <v>0</v>
      </c>
      <c r="V99" s="65"/>
    </row>
    <row r="100" spans="1:22" ht="22.5" x14ac:dyDescent="0.25">
      <c r="A100" s="49" t="s">
        <v>350</v>
      </c>
      <c r="B100" s="57" t="s">
        <v>349</v>
      </c>
      <c r="C100" s="52" t="s">
        <v>31</v>
      </c>
      <c r="D100" s="73" t="s">
        <v>31</v>
      </c>
      <c r="E100" s="110">
        <v>3</v>
      </c>
      <c r="F100" s="90">
        <v>0</v>
      </c>
      <c r="G100" s="90">
        <v>0</v>
      </c>
      <c r="H100" s="62">
        <v>0</v>
      </c>
      <c r="I100" s="90">
        <v>0</v>
      </c>
      <c r="J100" s="107">
        <v>3</v>
      </c>
      <c r="K100" s="111">
        <v>4</v>
      </c>
      <c r="L100" s="90">
        <v>0</v>
      </c>
      <c r="M100" s="90">
        <v>0</v>
      </c>
      <c r="N100" s="62">
        <v>0</v>
      </c>
      <c r="O100" s="90">
        <v>0</v>
      </c>
      <c r="P100" s="107">
        <v>3</v>
      </c>
      <c r="Q100" s="74">
        <v>0</v>
      </c>
      <c r="R100" s="74">
        <v>0</v>
      </c>
      <c r="S100" s="74">
        <v>0</v>
      </c>
      <c r="T100" s="74">
        <v>0</v>
      </c>
      <c r="U100" s="110">
        <v>0</v>
      </c>
      <c r="V100" s="65"/>
    </row>
    <row r="101" spans="1:22" x14ac:dyDescent="0.25">
      <c r="A101" s="49" t="s">
        <v>351</v>
      </c>
      <c r="B101" s="57" t="s">
        <v>251</v>
      </c>
      <c r="C101" s="52" t="s">
        <v>31</v>
      </c>
      <c r="D101" s="73" t="s">
        <v>31</v>
      </c>
      <c r="E101" s="74" t="s">
        <v>31</v>
      </c>
      <c r="F101" s="90">
        <v>0</v>
      </c>
      <c r="G101" s="90">
        <v>0</v>
      </c>
      <c r="H101" s="62">
        <v>0</v>
      </c>
      <c r="I101" s="90">
        <v>0</v>
      </c>
      <c r="J101" s="107">
        <v>0</v>
      </c>
      <c r="K101" s="43" t="s">
        <v>31</v>
      </c>
      <c r="L101" s="90">
        <v>0</v>
      </c>
      <c r="M101" s="90">
        <v>0</v>
      </c>
      <c r="N101" s="62">
        <v>0</v>
      </c>
      <c r="O101" s="90">
        <v>0</v>
      </c>
      <c r="P101" s="107">
        <v>0</v>
      </c>
      <c r="Q101" s="74">
        <v>0</v>
      </c>
      <c r="R101" s="74">
        <v>0</v>
      </c>
      <c r="S101" s="74">
        <v>0</v>
      </c>
      <c r="T101" s="74">
        <v>0</v>
      </c>
      <c r="U101" s="110">
        <v>0</v>
      </c>
      <c r="V101" s="65"/>
    </row>
    <row r="102" spans="1:22" x14ac:dyDescent="0.25">
      <c r="A102" s="49" t="s">
        <v>352</v>
      </c>
      <c r="B102" s="57" t="s">
        <v>253</v>
      </c>
      <c r="C102" s="52" t="s">
        <v>31</v>
      </c>
      <c r="D102" s="73" t="s">
        <v>31</v>
      </c>
      <c r="E102" s="74" t="s">
        <v>31</v>
      </c>
      <c r="F102" s="90">
        <v>0</v>
      </c>
      <c r="G102" s="90">
        <v>0</v>
      </c>
      <c r="H102" s="62">
        <v>0</v>
      </c>
      <c r="I102" s="90">
        <v>0</v>
      </c>
      <c r="J102" s="107">
        <v>0</v>
      </c>
      <c r="K102" s="43" t="s">
        <v>31</v>
      </c>
      <c r="L102" s="90">
        <v>0</v>
      </c>
      <c r="M102" s="90">
        <v>0</v>
      </c>
      <c r="N102" s="62">
        <v>0</v>
      </c>
      <c r="O102" s="90">
        <v>0</v>
      </c>
      <c r="P102" s="107">
        <v>0</v>
      </c>
      <c r="Q102" s="74">
        <v>0</v>
      </c>
      <c r="R102" s="74">
        <v>0</v>
      </c>
      <c r="S102" s="74">
        <v>0</v>
      </c>
      <c r="T102" s="74">
        <v>0</v>
      </c>
      <c r="U102" s="110">
        <v>0</v>
      </c>
      <c r="V102" s="65"/>
    </row>
    <row r="103" spans="1:22" ht="45" x14ac:dyDescent="0.25">
      <c r="A103" s="49" t="s">
        <v>353</v>
      </c>
      <c r="B103" s="57" t="s">
        <v>344</v>
      </c>
      <c r="C103" s="52" t="s">
        <v>31</v>
      </c>
      <c r="D103" s="73" t="s">
        <v>31</v>
      </c>
      <c r="E103" s="74" t="s">
        <v>31</v>
      </c>
      <c r="F103" s="90">
        <v>0</v>
      </c>
      <c r="G103" s="90">
        <v>0</v>
      </c>
      <c r="H103" s="62">
        <v>0</v>
      </c>
      <c r="I103" s="90">
        <v>0</v>
      </c>
      <c r="J103" s="107">
        <v>0</v>
      </c>
      <c r="K103" s="43" t="s">
        <v>31</v>
      </c>
      <c r="L103" s="90">
        <v>0</v>
      </c>
      <c r="M103" s="90">
        <v>0</v>
      </c>
      <c r="N103" s="62">
        <v>0</v>
      </c>
      <c r="O103" s="90">
        <v>0</v>
      </c>
      <c r="P103" s="107">
        <v>0</v>
      </c>
      <c r="Q103" s="74">
        <v>0</v>
      </c>
      <c r="R103" s="74">
        <v>0</v>
      </c>
      <c r="S103" s="74">
        <v>0</v>
      </c>
      <c r="T103" s="74">
        <v>0</v>
      </c>
      <c r="U103" s="110">
        <v>0</v>
      </c>
      <c r="V103" s="65"/>
    </row>
    <row r="104" spans="1:22" ht="33.75" x14ac:dyDescent="0.25">
      <c r="A104" s="49" t="s">
        <v>354</v>
      </c>
      <c r="B104" s="57" t="s">
        <v>345</v>
      </c>
      <c r="C104" s="52" t="s">
        <v>31</v>
      </c>
      <c r="D104" s="73" t="s">
        <v>31</v>
      </c>
      <c r="E104" s="74" t="s">
        <v>31</v>
      </c>
      <c r="F104" s="90">
        <v>0</v>
      </c>
      <c r="G104" s="90">
        <v>0</v>
      </c>
      <c r="H104" s="62">
        <v>0</v>
      </c>
      <c r="I104" s="90">
        <v>0</v>
      </c>
      <c r="J104" s="107">
        <v>0</v>
      </c>
      <c r="K104" s="43" t="s">
        <v>31</v>
      </c>
      <c r="L104" s="90">
        <v>0</v>
      </c>
      <c r="M104" s="90">
        <v>0</v>
      </c>
      <c r="N104" s="62">
        <v>0</v>
      </c>
      <c r="O104" s="90">
        <v>0</v>
      </c>
      <c r="P104" s="107">
        <v>0</v>
      </c>
      <c r="Q104" s="74">
        <v>0</v>
      </c>
      <c r="R104" s="74">
        <v>0</v>
      </c>
      <c r="S104" s="74">
        <v>0</v>
      </c>
      <c r="T104" s="74">
        <v>0</v>
      </c>
      <c r="U104" s="110">
        <v>0</v>
      </c>
      <c r="V104" s="65"/>
    </row>
    <row r="105" spans="1:22" ht="56.25" x14ac:dyDescent="0.25">
      <c r="A105" s="49" t="s">
        <v>355</v>
      </c>
      <c r="B105" s="57" t="s">
        <v>255</v>
      </c>
      <c r="C105" s="52" t="s">
        <v>31</v>
      </c>
      <c r="D105" s="73" t="s">
        <v>31</v>
      </c>
      <c r="E105" s="74" t="s">
        <v>31</v>
      </c>
      <c r="F105" s="90">
        <v>0</v>
      </c>
      <c r="G105" s="90">
        <v>0</v>
      </c>
      <c r="H105" s="62">
        <v>0</v>
      </c>
      <c r="I105" s="90">
        <v>0</v>
      </c>
      <c r="J105" s="107">
        <v>0</v>
      </c>
      <c r="K105" s="43" t="s">
        <v>31</v>
      </c>
      <c r="L105" s="90">
        <v>0</v>
      </c>
      <c r="M105" s="90">
        <v>0</v>
      </c>
      <c r="N105" s="62">
        <v>0</v>
      </c>
      <c r="O105" s="90">
        <v>0</v>
      </c>
      <c r="P105" s="107">
        <v>0</v>
      </c>
      <c r="Q105" s="74">
        <v>0</v>
      </c>
      <c r="R105" s="74">
        <v>0</v>
      </c>
      <c r="S105" s="74">
        <v>0</v>
      </c>
      <c r="T105" s="74">
        <v>0</v>
      </c>
      <c r="U105" s="110">
        <v>0</v>
      </c>
      <c r="V105" s="65"/>
    </row>
  </sheetData>
  <mergeCells count="17">
    <mergeCell ref="I9:J9"/>
    <mergeCell ref="S2:V2"/>
    <mergeCell ref="A3:V3"/>
    <mergeCell ref="I4:J4"/>
    <mergeCell ref="G6:P6"/>
    <mergeCell ref="G7:P7"/>
    <mergeCell ref="A14:A16"/>
    <mergeCell ref="B14:B16"/>
    <mergeCell ref="C14:C16"/>
    <mergeCell ref="D14:D16"/>
    <mergeCell ref="E14:P14"/>
    <mergeCell ref="V14:V16"/>
    <mergeCell ref="E15:J15"/>
    <mergeCell ref="K15:P15"/>
    <mergeCell ref="H11:R11"/>
    <mergeCell ref="H12:R12"/>
    <mergeCell ref="Q14:U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5"/>
  <sheetViews>
    <sheetView workbookViewId="0">
      <selection activeCell="E18" sqref="E18"/>
    </sheetView>
  </sheetViews>
  <sheetFormatPr defaultColWidth="9.140625" defaultRowHeight="15.75" x14ac:dyDescent="0.25"/>
  <cols>
    <col min="1" max="1" width="9.42578125" style="5" customWidth="1"/>
    <col min="2" max="2" width="45.28515625" style="5" customWidth="1"/>
    <col min="3" max="3" width="12.42578125" style="5" customWidth="1"/>
    <col min="4" max="4" width="23.140625" style="5" customWidth="1"/>
    <col min="5" max="5" width="7" style="5" customWidth="1"/>
    <col min="6" max="6" width="5.28515625" style="5" customWidth="1"/>
    <col min="7" max="7" width="6.28515625" style="5" customWidth="1"/>
    <col min="8" max="10" width="5.28515625" style="5" customWidth="1"/>
    <col min="11" max="11" width="6.42578125" style="5" customWidth="1"/>
    <col min="12" max="12" width="10.42578125" style="5" customWidth="1"/>
    <col min="13" max="13" width="6.42578125" style="5" customWidth="1"/>
    <col min="14" max="14" width="5.28515625" style="5" customWidth="1"/>
    <col min="15" max="15" width="6.28515625" style="5" customWidth="1"/>
    <col min="16" max="18" width="5.28515625" style="5" customWidth="1"/>
    <col min="19" max="19" width="7" style="5" customWidth="1"/>
    <col min="20" max="25" width="5.28515625" style="5" customWidth="1"/>
    <col min="26" max="26" width="7.42578125" style="5" customWidth="1"/>
    <col min="27" max="27" width="43.5703125" style="5" customWidth="1"/>
    <col min="28" max="256" width="9.140625" style="5"/>
    <col min="257" max="257" width="7" style="5" customWidth="1"/>
    <col min="258" max="258" width="23.140625" style="5" customWidth="1"/>
    <col min="259" max="259" width="12.42578125" style="5" customWidth="1"/>
    <col min="260" max="260" width="23.140625" style="5" customWidth="1"/>
    <col min="261" max="267" width="5.28515625" style="5" customWidth="1"/>
    <col min="268" max="268" width="7.85546875" style="5" customWidth="1"/>
    <col min="269" max="282" width="5.28515625" style="5" customWidth="1"/>
    <col min="283" max="283" width="14.7109375" style="5" customWidth="1"/>
    <col min="284" max="512" width="9.140625" style="5"/>
    <col min="513" max="513" width="7" style="5" customWidth="1"/>
    <col min="514" max="514" width="23.140625" style="5" customWidth="1"/>
    <col min="515" max="515" width="12.42578125" style="5" customWidth="1"/>
    <col min="516" max="516" width="23.140625" style="5" customWidth="1"/>
    <col min="517" max="523" width="5.28515625" style="5" customWidth="1"/>
    <col min="524" max="524" width="7.85546875" style="5" customWidth="1"/>
    <col min="525" max="538" width="5.28515625" style="5" customWidth="1"/>
    <col min="539" max="539" width="14.7109375" style="5" customWidth="1"/>
    <col min="540" max="768" width="9.140625" style="5"/>
    <col min="769" max="769" width="7" style="5" customWidth="1"/>
    <col min="770" max="770" width="23.140625" style="5" customWidth="1"/>
    <col min="771" max="771" width="12.42578125" style="5" customWidth="1"/>
    <col min="772" max="772" width="23.140625" style="5" customWidth="1"/>
    <col min="773" max="779" width="5.28515625" style="5" customWidth="1"/>
    <col min="780" max="780" width="7.85546875" style="5" customWidth="1"/>
    <col min="781" max="794" width="5.28515625" style="5" customWidth="1"/>
    <col min="795" max="795" width="14.7109375" style="5" customWidth="1"/>
    <col min="796" max="1024" width="9.140625" style="5"/>
    <col min="1025" max="1025" width="7" style="5" customWidth="1"/>
    <col min="1026" max="1026" width="23.140625" style="5" customWidth="1"/>
    <col min="1027" max="1027" width="12.42578125" style="5" customWidth="1"/>
    <col min="1028" max="1028" width="23.140625" style="5" customWidth="1"/>
    <col min="1029" max="1035" width="5.28515625" style="5" customWidth="1"/>
    <col min="1036" max="1036" width="7.85546875" style="5" customWidth="1"/>
    <col min="1037" max="1050" width="5.28515625" style="5" customWidth="1"/>
    <col min="1051" max="1051" width="14.7109375" style="5" customWidth="1"/>
    <col min="1052" max="1280" width="9.140625" style="5"/>
    <col min="1281" max="1281" width="7" style="5" customWidth="1"/>
    <col min="1282" max="1282" width="23.140625" style="5" customWidth="1"/>
    <col min="1283" max="1283" width="12.42578125" style="5" customWidth="1"/>
    <col min="1284" max="1284" width="23.140625" style="5" customWidth="1"/>
    <col min="1285" max="1291" width="5.28515625" style="5" customWidth="1"/>
    <col min="1292" max="1292" width="7.85546875" style="5" customWidth="1"/>
    <col min="1293" max="1306" width="5.28515625" style="5" customWidth="1"/>
    <col min="1307" max="1307" width="14.7109375" style="5" customWidth="1"/>
    <col min="1308" max="1536" width="9.140625" style="5"/>
    <col min="1537" max="1537" width="7" style="5" customWidth="1"/>
    <col min="1538" max="1538" width="23.140625" style="5" customWidth="1"/>
    <col min="1539" max="1539" width="12.42578125" style="5" customWidth="1"/>
    <col min="1540" max="1540" width="23.140625" style="5" customWidth="1"/>
    <col min="1541" max="1547" width="5.28515625" style="5" customWidth="1"/>
    <col min="1548" max="1548" width="7.85546875" style="5" customWidth="1"/>
    <col min="1549" max="1562" width="5.28515625" style="5" customWidth="1"/>
    <col min="1563" max="1563" width="14.7109375" style="5" customWidth="1"/>
    <col min="1564" max="1792" width="9.140625" style="5"/>
    <col min="1793" max="1793" width="7" style="5" customWidth="1"/>
    <col min="1794" max="1794" width="23.140625" style="5" customWidth="1"/>
    <col min="1795" max="1795" width="12.42578125" style="5" customWidth="1"/>
    <col min="1796" max="1796" width="23.140625" style="5" customWidth="1"/>
    <col min="1797" max="1803" width="5.28515625" style="5" customWidth="1"/>
    <col min="1804" max="1804" width="7.85546875" style="5" customWidth="1"/>
    <col min="1805" max="1818" width="5.28515625" style="5" customWidth="1"/>
    <col min="1819" max="1819" width="14.7109375" style="5" customWidth="1"/>
    <col min="1820" max="2048" width="9.140625" style="5"/>
    <col min="2049" max="2049" width="7" style="5" customWidth="1"/>
    <col min="2050" max="2050" width="23.140625" style="5" customWidth="1"/>
    <col min="2051" max="2051" width="12.42578125" style="5" customWidth="1"/>
    <col min="2052" max="2052" width="23.140625" style="5" customWidth="1"/>
    <col min="2053" max="2059" width="5.28515625" style="5" customWidth="1"/>
    <col min="2060" max="2060" width="7.85546875" style="5" customWidth="1"/>
    <col min="2061" max="2074" width="5.28515625" style="5" customWidth="1"/>
    <col min="2075" max="2075" width="14.7109375" style="5" customWidth="1"/>
    <col min="2076" max="2304" width="9.140625" style="5"/>
    <col min="2305" max="2305" width="7" style="5" customWidth="1"/>
    <col min="2306" max="2306" width="23.140625" style="5" customWidth="1"/>
    <col min="2307" max="2307" width="12.42578125" style="5" customWidth="1"/>
    <col min="2308" max="2308" width="23.140625" style="5" customWidth="1"/>
    <col min="2309" max="2315" width="5.28515625" style="5" customWidth="1"/>
    <col min="2316" max="2316" width="7.85546875" style="5" customWidth="1"/>
    <col min="2317" max="2330" width="5.28515625" style="5" customWidth="1"/>
    <col min="2331" max="2331" width="14.7109375" style="5" customWidth="1"/>
    <col min="2332" max="2560" width="9.140625" style="5"/>
    <col min="2561" max="2561" width="7" style="5" customWidth="1"/>
    <col min="2562" max="2562" width="23.140625" style="5" customWidth="1"/>
    <col min="2563" max="2563" width="12.42578125" style="5" customWidth="1"/>
    <col min="2564" max="2564" width="23.140625" style="5" customWidth="1"/>
    <col min="2565" max="2571" width="5.28515625" style="5" customWidth="1"/>
    <col min="2572" max="2572" width="7.85546875" style="5" customWidth="1"/>
    <col min="2573" max="2586" width="5.28515625" style="5" customWidth="1"/>
    <col min="2587" max="2587" width="14.7109375" style="5" customWidth="1"/>
    <col min="2588" max="2816" width="9.140625" style="5"/>
    <col min="2817" max="2817" width="7" style="5" customWidth="1"/>
    <col min="2818" max="2818" width="23.140625" style="5" customWidth="1"/>
    <col min="2819" max="2819" width="12.42578125" style="5" customWidth="1"/>
    <col min="2820" max="2820" width="23.140625" style="5" customWidth="1"/>
    <col min="2821" max="2827" width="5.28515625" style="5" customWidth="1"/>
    <col min="2828" max="2828" width="7.85546875" style="5" customWidth="1"/>
    <col min="2829" max="2842" width="5.28515625" style="5" customWidth="1"/>
    <col min="2843" max="2843" width="14.7109375" style="5" customWidth="1"/>
    <col min="2844" max="3072" width="9.140625" style="5"/>
    <col min="3073" max="3073" width="7" style="5" customWidth="1"/>
    <col min="3074" max="3074" width="23.140625" style="5" customWidth="1"/>
    <col min="3075" max="3075" width="12.42578125" style="5" customWidth="1"/>
    <col min="3076" max="3076" width="23.140625" style="5" customWidth="1"/>
    <col min="3077" max="3083" width="5.28515625" style="5" customWidth="1"/>
    <col min="3084" max="3084" width="7.85546875" style="5" customWidth="1"/>
    <col min="3085" max="3098" width="5.28515625" style="5" customWidth="1"/>
    <col min="3099" max="3099" width="14.7109375" style="5" customWidth="1"/>
    <col min="3100" max="3328" width="9.140625" style="5"/>
    <col min="3329" max="3329" width="7" style="5" customWidth="1"/>
    <col min="3330" max="3330" width="23.140625" style="5" customWidth="1"/>
    <col min="3331" max="3331" width="12.42578125" style="5" customWidth="1"/>
    <col min="3332" max="3332" width="23.140625" style="5" customWidth="1"/>
    <col min="3333" max="3339" width="5.28515625" style="5" customWidth="1"/>
    <col min="3340" max="3340" width="7.85546875" style="5" customWidth="1"/>
    <col min="3341" max="3354" width="5.28515625" style="5" customWidth="1"/>
    <col min="3355" max="3355" width="14.7109375" style="5" customWidth="1"/>
    <col min="3356" max="3584" width="9.140625" style="5"/>
    <col min="3585" max="3585" width="7" style="5" customWidth="1"/>
    <col min="3586" max="3586" width="23.140625" style="5" customWidth="1"/>
    <col min="3587" max="3587" width="12.42578125" style="5" customWidth="1"/>
    <col min="3588" max="3588" width="23.140625" style="5" customWidth="1"/>
    <col min="3589" max="3595" width="5.28515625" style="5" customWidth="1"/>
    <col min="3596" max="3596" width="7.85546875" style="5" customWidth="1"/>
    <col min="3597" max="3610" width="5.28515625" style="5" customWidth="1"/>
    <col min="3611" max="3611" width="14.7109375" style="5" customWidth="1"/>
    <col min="3612" max="3840" width="9.140625" style="5"/>
    <col min="3841" max="3841" width="7" style="5" customWidth="1"/>
    <col min="3842" max="3842" width="23.140625" style="5" customWidth="1"/>
    <col min="3843" max="3843" width="12.42578125" style="5" customWidth="1"/>
    <col min="3844" max="3844" width="23.140625" style="5" customWidth="1"/>
    <col min="3845" max="3851" width="5.28515625" style="5" customWidth="1"/>
    <col min="3852" max="3852" width="7.85546875" style="5" customWidth="1"/>
    <col min="3853" max="3866" width="5.28515625" style="5" customWidth="1"/>
    <col min="3867" max="3867" width="14.7109375" style="5" customWidth="1"/>
    <col min="3868" max="4096" width="9.140625" style="5"/>
    <col min="4097" max="4097" width="7" style="5" customWidth="1"/>
    <col min="4098" max="4098" width="23.140625" style="5" customWidth="1"/>
    <col min="4099" max="4099" width="12.42578125" style="5" customWidth="1"/>
    <col min="4100" max="4100" width="23.140625" style="5" customWidth="1"/>
    <col min="4101" max="4107" width="5.28515625" style="5" customWidth="1"/>
    <col min="4108" max="4108" width="7.85546875" style="5" customWidth="1"/>
    <col min="4109" max="4122" width="5.28515625" style="5" customWidth="1"/>
    <col min="4123" max="4123" width="14.7109375" style="5" customWidth="1"/>
    <col min="4124" max="4352" width="9.140625" style="5"/>
    <col min="4353" max="4353" width="7" style="5" customWidth="1"/>
    <col min="4354" max="4354" width="23.140625" style="5" customWidth="1"/>
    <col min="4355" max="4355" width="12.42578125" style="5" customWidth="1"/>
    <col min="4356" max="4356" width="23.140625" style="5" customWidth="1"/>
    <col min="4357" max="4363" width="5.28515625" style="5" customWidth="1"/>
    <col min="4364" max="4364" width="7.85546875" style="5" customWidth="1"/>
    <col min="4365" max="4378" width="5.28515625" style="5" customWidth="1"/>
    <col min="4379" max="4379" width="14.7109375" style="5" customWidth="1"/>
    <col min="4380" max="4608" width="9.140625" style="5"/>
    <col min="4609" max="4609" width="7" style="5" customWidth="1"/>
    <col min="4610" max="4610" width="23.140625" style="5" customWidth="1"/>
    <col min="4611" max="4611" width="12.42578125" style="5" customWidth="1"/>
    <col min="4612" max="4612" width="23.140625" style="5" customWidth="1"/>
    <col min="4613" max="4619" width="5.28515625" style="5" customWidth="1"/>
    <col min="4620" max="4620" width="7.85546875" style="5" customWidth="1"/>
    <col min="4621" max="4634" width="5.28515625" style="5" customWidth="1"/>
    <col min="4635" max="4635" width="14.7109375" style="5" customWidth="1"/>
    <col min="4636" max="4864" width="9.140625" style="5"/>
    <col min="4865" max="4865" width="7" style="5" customWidth="1"/>
    <col min="4866" max="4866" width="23.140625" style="5" customWidth="1"/>
    <col min="4867" max="4867" width="12.42578125" style="5" customWidth="1"/>
    <col min="4868" max="4868" width="23.140625" style="5" customWidth="1"/>
    <col min="4869" max="4875" width="5.28515625" style="5" customWidth="1"/>
    <col min="4876" max="4876" width="7.85546875" style="5" customWidth="1"/>
    <col min="4877" max="4890" width="5.28515625" style="5" customWidth="1"/>
    <col min="4891" max="4891" width="14.7109375" style="5" customWidth="1"/>
    <col min="4892" max="5120" width="9.140625" style="5"/>
    <col min="5121" max="5121" width="7" style="5" customWidth="1"/>
    <col min="5122" max="5122" width="23.140625" style="5" customWidth="1"/>
    <col min="5123" max="5123" width="12.42578125" style="5" customWidth="1"/>
    <col min="5124" max="5124" width="23.140625" style="5" customWidth="1"/>
    <col min="5125" max="5131" width="5.28515625" style="5" customWidth="1"/>
    <col min="5132" max="5132" width="7.85546875" style="5" customWidth="1"/>
    <col min="5133" max="5146" width="5.28515625" style="5" customWidth="1"/>
    <col min="5147" max="5147" width="14.7109375" style="5" customWidth="1"/>
    <col min="5148" max="5376" width="9.140625" style="5"/>
    <col min="5377" max="5377" width="7" style="5" customWidth="1"/>
    <col min="5378" max="5378" width="23.140625" style="5" customWidth="1"/>
    <col min="5379" max="5379" width="12.42578125" style="5" customWidth="1"/>
    <col min="5380" max="5380" width="23.140625" style="5" customWidth="1"/>
    <col min="5381" max="5387" width="5.28515625" style="5" customWidth="1"/>
    <col min="5388" max="5388" width="7.85546875" style="5" customWidth="1"/>
    <col min="5389" max="5402" width="5.28515625" style="5" customWidth="1"/>
    <col min="5403" max="5403" width="14.7109375" style="5" customWidth="1"/>
    <col min="5404" max="5632" width="9.140625" style="5"/>
    <col min="5633" max="5633" width="7" style="5" customWidth="1"/>
    <col min="5634" max="5634" width="23.140625" style="5" customWidth="1"/>
    <col min="5635" max="5635" width="12.42578125" style="5" customWidth="1"/>
    <col min="5636" max="5636" width="23.140625" style="5" customWidth="1"/>
    <col min="5637" max="5643" width="5.28515625" style="5" customWidth="1"/>
    <col min="5644" max="5644" width="7.85546875" style="5" customWidth="1"/>
    <col min="5645" max="5658" width="5.28515625" style="5" customWidth="1"/>
    <col min="5659" max="5659" width="14.7109375" style="5" customWidth="1"/>
    <col min="5660" max="5888" width="9.140625" style="5"/>
    <col min="5889" max="5889" width="7" style="5" customWidth="1"/>
    <col min="5890" max="5890" width="23.140625" style="5" customWidth="1"/>
    <col min="5891" max="5891" width="12.42578125" style="5" customWidth="1"/>
    <col min="5892" max="5892" width="23.140625" style="5" customWidth="1"/>
    <col min="5893" max="5899" width="5.28515625" style="5" customWidth="1"/>
    <col min="5900" max="5900" width="7.85546875" style="5" customWidth="1"/>
    <col min="5901" max="5914" width="5.28515625" style="5" customWidth="1"/>
    <col min="5915" max="5915" width="14.7109375" style="5" customWidth="1"/>
    <col min="5916" max="6144" width="9.140625" style="5"/>
    <col min="6145" max="6145" width="7" style="5" customWidth="1"/>
    <col min="6146" max="6146" width="23.140625" style="5" customWidth="1"/>
    <col min="6147" max="6147" width="12.42578125" style="5" customWidth="1"/>
    <col min="6148" max="6148" width="23.140625" style="5" customWidth="1"/>
    <col min="6149" max="6155" width="5.28515625" style="5" customWidth="1"/>
    <col min="6156" max="6156" width="7.85546875" style="5" customWidth="1"/>
    <col min="6157" max="6170" width="5.28515625" style="5" customWidth="1"/>
    <col min="6171" max="6171" width="14.7109375" style="5" customWidth="1"/>
    <col min="6172" max="6400" width="9.140625" style="5"/>
    <col min="6401" max="6401" width="7" style="5" customWidth="1"/>
    <col min="6402" max="6402" width="23.140625" style="5" customWidth="1"/>
    <col min="6403" max="6403" width="12.42578125" style="5" customWidth="1"/>
    <col min="6404" max="6404" width="23.140625" style="5" customWidth="1"/>
    <col min="6405" max="6411" width="5.28515625" style="5" customWidth="1"/>
    <col min="6412" max="6412" width="7.85546875" style="5" customWidth="1"/>
    <col min="6413" max="6426" width="5.28515625" style="5" customWidth="1"/>
    <col min="6427" max="6427" width="14.7109375" style="5" customWidth="1"/>
    <col min="6428" max="6656" width="9.140625" style="5"/>
    <col min="6657" max="6657" width="7" style="5" customWidth="1"/>
    <col min="6658" max="6658" width="23.140625" style="5" customWidth="1"/>
    <col min="6659" max="6659" width="12.42578125" style="5" customWidth="1"/>
    <col min="6660" max="6660" width="23.140625" style="5" customWidth="1"/>
    <col min="6661" max="6667" width="5.28515625" style="5" customWidth="1"/>
    <col min="6668" max="6668" width="7.85546875" style="5" customWidth="1"/>
    <col min="6669" max="6682" width="5.28515625" style="5" customWidth="1"/>
    <col min="6683" max="6683" width="14.7109375" style="5" customWidth="1"/>
    <col min="6684" max="6912" width="9.140625" style="5"/>
    <col min="6913" max="6913" width="7" style="5" customWidth="1"/>
    <col min="6914" max="6914" width="23.140625" style="5" customWidth="1"/>
    <col min="6915" max="6915" width="12.42578125" style="5" customWidth="1"/>
    <col min="6916" max="6916" width="23.140625" style="5" customWidth="1"/>
    <col min="6917" max="6923" width="5.28515625" style="5" customWidth="1"/>
    <col min="6924" max="6924" width="7.85546875" style="5" customWidth="1"/>
    <col min="6925" max="6938" width="5.28515625" style="5" customWidth="1"/>
    <col min="6939" max="6939" width="14.7109375" style="5" customWidth="1"/>
    <col min="6940" max="7168" width="9.140625" style="5"/>
    <col min="7169" max="7169" width="7" style="5" customWidth="1"/>
    <col min="7170" max="7170" width="23.140625" style="5" customWidth="1"/>
    <col min="7171" max="7171" width="12.42578125" style="5" customWidth="1"/>
    <col min="7172" max="7172" width="23.140625" style="5" customWidth="1"/>
    <col min="7173" max="7179" width="5.28515625" style="5" customWidth="1"/>
    <col min="7180" max="7180" width="7.85546875" style="5" customWidth="1"/>
    <col min="7181" max="7194" width="5.28515625" style="5" customWidth="1"/>
    <col min="7195" max="7195" width="14.7109375" style="5" customWidth="1"/>
    <col min="7196" max="7424" width="9.140625" style="5"/>
    <col min="7425" max="7425" width="7" style="5" customWidth="1"/>
    <col min="7426" max="7426" width="23.140625" style="5" customWidth="1"/>
    <col min="7427" max="7427" width="12.42578125" style="5" customWidth="1"/>
    <col min="7428" max="7428" width="23.140625" style="5" customWidth="1"/>
    <col min="7429" max="7435" width="5.28515625" style="5" customWidth="1"/>
    <col min="7436" max="7436" width="7.85546875" style="5" customWidth="1"/>
    <col min="7437" max="7450" width="5.28515625" style="5" customWidth="1"/>
    <col min="7451" max="7451" width="14.7109375" style="5" customWidth="1"/>
    <col min="7452" max="7680" width="9.140625" style="5"/>
    <col min="7681" max="7681" width="7" style="5" customWidth="1"/>
    <col min="7682" max="7682" width="23.140625" style="5" customWidth="1"/>
    <col min="7683" max="7683" width="12.42578125" style="5" customWidth="1"/>
    <col min="7684" max="7684" width="23.140625" style="5" customWidth="1"/>
    <col min="7685" max="7691" width="5.28515625" style="5" customWidth="1"/>
    <col min="7692" max="7692" width="7.85546875" style="5" customWidth="1"/>
    <col min="7693" max="7706" width="5.28515625" style="5" customWidth="1"/>
    <col min="7707" max="7707" width="14.7109375" style="5" customWidth="1"/>
    <col min="7708" max="7936" width="9.140625" style="5"/>
    <col min="7937" max="7937" width="7" style="5" customWidth="1"/>
    <col min="7938" max="7938" width="23.140625" style="5" customWidth="1"/>
    <col min="7939" max="7939" width="12.42578125" style="5" customWidth="1"/>
    <col min="7940" max="7940" width="23.140625" style="5" customWidth="1"/>
    <col min="7941" max="7947" width="5.28515625" style="5" customWidth="1"/>
    <col min="7948" max="7948" width="7.85546875" style="5" customWidth="1"/>
    <col min="7949" max="7962" width="5.28515625" style="5" customWidth="1"/>
    <col min="7963" max="7963" width="14.7109375" style="5" customWidth="1"/>
    <col min="7964" max="8192" width="9.140625" style="5"/>
    <col min="8193" max="8193" width="7" style="5" customWidth="1"/>
    <col min="8194" max="8194" width="23.140625" style="5" customWidth="1"/>
    <col min="8195" max="8195" width="12.42578125" style="5" customWidth="1"/>
    <col min="8196" max="8196" width="23.140625" style="5" customWidth="1"/>
    <col min="8197" max="8203" width="5.28515625" style="5" customWidth="1"/>
    <col min="8204" max="8204" width="7.85546875" style="5" customWidth="1"/>
    <col min="8205" max="8218" width="5.28515625" style="5" customWidth="1"/>
    <col min="8219" max="8219" width="14.7109375" style="5" customWidth="1"/>
    <col min="8220" max="8448" width="9.140625" style="5"/>
    <col min="8449" max="8449" width="7" style="5" customWidth="1"/>
    <col min="8450" max="8450" width="23.140625" style="5" customWidth="1"/>
    <col min="8451" max="8451" width="12.42578125" style="5" customWidth="1"/>
    <col min="8452" max="8452" width="23.140625" style="5" customWidth="1"/>
    <col min="8453" max="8459" width="5.28515625" style="5" customWidth="1"/>
    <col min="8460" max="8460" width="7.85546875" style="5" customWidth="1"/>
    <col min="8461" max="8474" width="5.28515625" style="5" customWidth="1"/>
    <col min="8475" max="8475" width="14.7109375" style="5" customWidth="1"/>
    <col min="8476" max="8704" width="9.140625" style="5"/>
    <col min="8705" max="8705" width="7" style="5" customWidth="1"/>
    <col min="8706" max="8706" width="23.140625" style="5" customWidth="1"/>
    <col min="8707" max="8707" width="12.42578125" style="5" customWidth="1"/>
    <col min="8708" max="8708" width="23.140625" style="5" customWidth="1"/>
    <col min="8709" max="8715" width="5.28515625" style="5" customWidth="1"/>
    <col min="8716" max="8716" width="7.85546875" style="5" customWidth="1"/>
    <col min="8717" max="8730" width="5.28515625" style="5" customWidth="1"/>
    <col min="8731" max="8731" width="14.7109375" style="5" customWidth="1"/>
    <col min="8732" max="8960" width="9.140625" style="5"/>
    <col min="8961" max="8961" width="7" style="5" customWidth="1"/>
    <col min="8962" max="8962" width="23.140625" style="5" customWidth="1"/>
    <col min="8963" max="8963" width="12.42578125" style="5" customWidth="1"/>
    <col min="8964" max="8964" width="23.140625" style="5" customWidth="1"/>
    <col min="8965" max="8971" width="5.28515625" style="5" customWidth="1"/>
    <col min="8972" max="8972" width="7.85546875" style="5" customWidth="1"/>
    <col min="8973" max="8986" width="5.28515625" style="5" customWidth="1"/>
    <col min="8987" max="8987" width="14.7109375" style="5" customWidth="1"/>
    <col min="8988" max="9216" width="9.140625" style="5"/>
    <col min="9217" max="9217" width="7" style="5" customWidth="1"/>
    <col min="9218" max="9218" width="23.140625" style="5" customWidth="1"/>
    <col min="9219" max="9219" width="12.42578125" style="5" customWidth="1"/>
    <col min="9220" max="9220" width="23.140625" style="5" customWidth="1"/>
    <col min="9221" max="9227" width="5.28515625" style="5" customWidth="1"/>
    <col min="9228" max="9228" width="7.85546875" style="5" customWidth="1"/>
    <col min="9229" max="9242" width="5.28515625" style="5" customWidth="1"/>
    <col min="9243" max="9243" width="14.7109375" style="5" customWidth="1"/>
    <col min="9244" max="9472" width="9.140625" style="5"/>
    <col min="9473" max="9473" width="7" style="5" customWidth="1"/>
    <col min="9474" max="9474" width="23.140625" style="5" customWidth="1"/>
    <col min="9475" max="9475" width="12.42578125" style="5" customWidth="1"/>
    <col min="9476" max="9476" width="23.140625" style="5" customWidth="1"/>
    <col min="9477" max="9483" width="5.28515625" style="5" customWidth="1"/>
    <col min="9484" max="9484" width="7.85546875" style="5" customWidth="1"/>
    <col min="9485" max="9498" width="5.28515625" style="5" customWidth="1"/>
    <col min="9499" max="9499" width="14.7109375" style="5" customWidth="1"/>
    <col min="9500" max="9728" width="9.140625" style="5"/>
    <col min="9729" max="9729" width="7" style="5" customWidth="1"/>
    <col min="9730" max="9730" width="23.140625" style="5" customWidth="1"/>
    <col min="9731" max="9731" width="12.42578125" style="5" customWidth="1"/>
    <col min="9732" max="9732" width="23.140625" style="5" customWidth="1"/>
    <col min="9733" max="9739" width="5.28515625" style="5" customWidth="1"/>
    <col min="9740" max="9740" width="7.85546875" style="5" customWidth="1"/>
    <col min="9741" max="9754" width="5.28515625" style="5" customWidth="1"/>
    <col min="9755" max="9755" width="14.7109375" style="5" customWidth="1"/>
    <col min="9756" max="9984" width="9.140625" style="5"/>
    <col min="9985" max="9985" width="7" style="5" customWidth="1"/>
    <col min="9986" max="9986" width="23.140625" style="5" customWidth="1"/>
    <col min="9987" max="9987" width="12.42578125" style="5" customWidth="1"/>
    <col min="9988" max="9988" width="23.140625" style="5" customWidth="1"/>
    <col min="9989" max="9995" width="5.28515625" style="5" customWidth="1"/>
    <col min="9996" max="9996" width="7.85546875" style="5" customWidth="1"/>
    <col min="9997" max="10010" width="5.28515625" style="5" customWidth="1"/>
    <col min="10011" max="10011" width="14.7109375" style="5" customWidth="1"/>
    <col min="10012" max="10240" width="9.140625" style="5"/>
    <col min="10241" max="10241" width="7" style="5" customWidth="1"/>
    <col min="10242" max="10242" width="23.140625" style="5" customWidth="1"/>
    <col min="10243" max="10243" width="12.42578125" style="5" customWidth="1"/>
    <col min="10244" max="10244" width="23.140625" style="5" customWidth="1"/>
    <col min="10245" max="10251" width="5.28515625" style="5" customWidth="1"/>
    <col min="10252" max="10252" width="7.85546875" style="5" customWidth="1"/>
    <col min="10253" max="10266" width="5.28515625" style="5" customWidth="1"/>
    <col min="10267" max="10267" width="14.7109375" style="5" customWidth="1"/>
    <col min="10268" max="10496" width="9.140625" style="5"/>
    <col min="10497" max="10497" width="7" style="5" customWidth="1"/>
    <col min="10498" max="10498" width="23.140625" style="5" customWidth="1"/>
    <col min="10499" max="10499" width="12.42578125" style="5" customWidth="1"/>
    <col min="10500" max="10500" width="23.140625" style="5" customWidth="1"/>
    <col min="10501" max="10507" width="5.28515625" style="5" customWidth="1"/>
    <col min="10508" max="10508" width="7.85546875" style="5" customWidth="1"/>
    <col min="10509" max="10522" width="5.28515625" style="5" customWidth="1"/>
    <col min="10523" max="10523" width="14.7109375" style="5" customWidth="1"/>
    <col min="10524" max="10752" width="9.140625" style="5"/>
    <col min="10753" max="10753" width="7" style="5" customWidth="1"/>
    <col min="10754" max="10754" width="23.140625" style="5" customWidth="1"/>
    <col min="10755" max="10755" width="12.42578125" style="5" customWidth="1"/>
    <col min="10756" max="10756" width="23.140625" style="5" customWidth="1"/>
    <col min="10757" max="10763" width="5.28515625" style="5" customWidth="1"/>
    <col min="10764" max="10764" width="7.85546875" style="5" customWidth="1"/>
    <col min="10765" max="10778" width="5.28515625" style="5" customWidth="1"/>
    <col min="10779" max="10779" width="14.7109375" style="5" customWidth="1"/>
    <col min="10780" max="11008" width="9.140625" style="5"/>
    <col min="11009" max="11009" width="7" style="5" customWidth="1"/>
    <col min="11010" max="11010" width="23.140625" style="5" customWidth="1"/>
    <col min="11011" max="11011" width="12.42578125" style="5" customWidth="1"/>
    <col min="11012" max="11012" width="23.140625" style="5" customWidth="1"/>
    <col min="11013" max="11019" width="5.28515625" style="5" customWidth="1"/>
    <col min="11020" max="11020" width="7.85546875" style="5" customWidth="1"/>
    <col min="11021" max="11034" width="5.28515625" style="5" customWidth="1"/>
    <col min="11035" max="11035" width="14.7109375" style="5" customWidth="1"/>
    <col min="11036" max="11264" width="9.140625" style="5"/>
    <col min="11265" max="11265" width="7" style="5" customWidth="1"/>
    <col min="11266" max="11266" width="23.140625" style="5" customWidth="1"/>
    <col min="11267" max="11267" width="12.42578125" style="5" customWidth="1"/>
    <col min="11268" max="11268" width="23.140625" style="5" customWidth="1"/>
    <col min="11269" max="11275" width="5.28515625" style="5" customWidth="1"/>
    <col min="11276" max="11276" width="7.85546875" style="5" customWidth="1"/>
    <col min="11277" max="11290" width="5.28515625" style="5" customWidth="1"/>
    <col min="11291" max="11291" width="14.7109375" style="5" customWidth="1"/>
    <col min="11292" max="11520" width="9.140625" style="5"/>
    <col min="11521" max="11521" width="7" style="5" customWidth="1"/>
    <col min="11522" max="11522" width="23.140625" style="5" customWidth="1"/>
    <col min="11523" max="11523" width="12.42578125" style="5" customWidth="1"/>
    <col min="11524" max="11524" width="23.140625" style="5" customWidth="1"/>
    <col min="11525" max="11531" width="5.28515625" style="5" customWidth="1"/>
    <col min="11532" max="11532" width="7.85546875" style="5" customWidth="1"/>
    <col min="11533" max="11546" width="5.28515625" style="5" customWidth="1"/>
    <col min="11547" max="11547" width="14.7109375" style="5" customWidth="1"/>
    <col min="11548" max="11776" width="9.140625" style="5"/>
    <col min="11777" max="11777" width="7" style="5" customWidth="1"/>
    <col min="11778" max="11778" width="23.140625" style="5" customWidth="1"/>
    <col min="11779" max="11779" width="12.42578125" style="5" customWidth="1"/>
    <col min="11780" max="11780" width="23.140625" style="5" customWidth="1"/>
    <col min="11781" max="11787" width="5.28515625" style="5" customWidth="1"/>
    <col min="11788" max="11788" width="7.85546875" style="5" customWidth="1"/>
    <col min="11789" max="11802" width="5.28515625" style="5" customWidth="1"/>
    <col min="11803" max="11803" width="14.7109375" style="5" customWidth="1"/>
    <col min="11804" max="12032" width="9.140625" style="5"/>
    <col min="12033" max="12033" width="7" style="5" customWidth="1"/>
    <col min="12034" max="12034" width="23.140625" style="5" customWidth="1"/>
    <col min="12035" max="12035" width="12.42578125" style="5" customWidth="1"/>
    <col min="12036" max="12036" width="23.140625" style="5" customWidth="1"/>
    <col min="12037" max="12043" width="5.28515625" style="5" customWidth="1"/>
    <col min="12044" max="12044" width="7.85546875" style="5" customWidth="1"/>
    <col min="12045" max="12058" width="5.28515625" style="5" customWidth="1"/>
    <col min="12059" max="12059" width="14.7109375" style="5" customWidth="1"/>
    <col min="12060" max="12288" width="9.140625" style="5"/>
    <col min="12289" max="12289" width="7" style="5" customWidth="1"/>
    <col min="12290" max="12290" width="23.140625" style="5" customWidth="1"/>
    <col min="12291" max="12291" width="12.42578125" style="5" customWidth="1"/>
    <col min="12292" max="12292" width="23.140625" style="5" customWidth="1"/>
    <col min="12293" max="12299" width="5.28515625" style="5" customWidth="1"/>
    <col min="12300" max="12300" width="7.85546875" style="5" customWidth="1"/>
    <col min="12301" max="12314" width="5.28515625" style="5" customWidth="1"/>
    <col min="12315" max="12315" width="14.7109375" style="5" customWidth="1"/>
    <col min="12316" max="12544" width="9.140625" style="5"/>
    <col min="12545" max="12545" width="7" style="5" customWidth="1"/>
    <col min="12546" max="12546" width="23.140625" style="5" customWidth="1"/>
    <col min="12547" max="12547" width="12.42578125" style="5" customWidth="1"/>
    <col min="12548" max="12548" width="23.140625" style="5" customWidth="1"/>
    <col min="12549" max="12555" width="5.28515625" style="5" customWidth="1"/>
    <col min="12556" max="12556" width="7.85546875" style="5" customWidth="1"/>
    <col min="12557" max="12570" width="5.28515625" style="5" customWidth="1"/>
    <col min="12571" max="12571" width="14.7109375" style="5" customWidth="1"/>
    <col min="12572" max="12800" width="9.140625" style="5"/>
    <col min="12801" max="12801" width="7" style="5" customWidth="1"/>
    <col min="12802" max="12802" width="23.140625" style="5" customWidth="1"/>
    <col min="12803" max="12803" width="12.42578125" style="5" customWidth="1"/>
    <col min="12804" max="12804" width="23.140625" style="5" customWidth="1"/>
    <col min="12805" max="12811" width="5.28515625" style="5" customWidth="1"/>
    <col min="12812" max="12812" width="7.85546875" style="5" customWidth="1"/>
    <col min="12813" max="12826" width="5.28515625" style="5" customWidth="1"/>
    <col min="12827" max="12827" width="14.7109375" style="5" customWidth="1"/>
    <col min="12828" max="13056" width="9.140625" style="5"/>
    <col min="13057" max="13057" width="7" style="5" customWidth="1"/>
    <col min="13058" max="13058" width="23.140625" style="5" customWidth="1"/>
    <col min="13059" max="13059" width="12.42578125" style="5" customWidth="1"/>
    <col min="13060" max="13060" width="23.140625" style="5" customWidth="1"/>
    <col min="13061" max="13067" width="5.28515625" style="5" customWidth="1"/>
    <col min="13068" max="13068" width="7.85546875" style="5" customWidth="1"/>
    <col min="13069" max="13082" width="5.28515625" style="5" customWidth="1"/>
    <col min="13083" max="13083" width="14.7109375" style="5" customWidth="1"/>
    <col min="13084" max="13312" width="9.140625" style="5"/>
    <col min="13313" max="13313" width="7" style="5" customWidth="1"/>
    <col min="13314" max="13314" width="23.140625" style="5" customWidth="1"/>
    <col min="13315" max="13315" width="12.42578125" style="5" customWidth="1"/>
    <col min="13316" max="13316" width="23.140625" style="5" customWidth="1"/>
    <col min="13317" max="13323" width="5.28515625" style="5" customWidth="1"/>
    <col min="13324" max="13324" width="7.85546875" style="5" customWidth="1"/>
    <col min="13325" max="13338" width="5.28515625" style="5" customWidth="1"/>
    <col min="13339" max="13339" width="14.7109375" style="5" customWidth="1"/>
    <col min="13340" max="13568" width="9.140625" style="5"/>
    <col min="13569" max="13569" width="7" style="5" customWidth="1"/>
    <col min="13570" max="13570" width="23.140625" style="5" customWidth="1"/>
    <col min="13571" max="13571" width="12.42578125" style="5" customWidth="1"/>
    <col min="13572" max="13572" width="23.140625" style="5" customWidth="1"/>
    <col min="13573" max="13579" width="5.28515625" style="5" customWidth="1"/>
    <col min="13580" max="13580" width="7.85546875" style="5" customWidth="1"/>
    <col min="13581" max="13594" width="5.28515625" style="5" customWidth="1"/>
    <col min="13595" max="13595" width="14.7109375" style="5" customWidth="1"/>
    <col min="13596" max="13824" width="9.140625" style="5"/>
    <col min="13825" max="13825" width="7" style="5" customWidth="1"/>
    <col min="13826" max="13826" width="23.140625" style="5" customWidth="1"/>
    <col min="13827" max="13827" width="12.42578125" style="5" customWidth="1"/>
    <col min="13828" max="13828" width="23.140625" style="5" customWidth="1"/>
    <col min="13829" max="13835" width="5.28515625" style="5" customWidth="1"/>
    <col min="13836" max="13836" width="7.85546875" style="5" customWidth="1"/>
    <col min="13837" max="13850" width="5.28515625" style="5" customWidth="1"/>
    <col min="13851" max="13851" width="14.7109375" style="5" customWidth="1"/>
    <col min="13852" max="14080" width="9.140625" style="5"/>
    <col min="14081" max="14081" width="7" style="5" customWidth="1"/>
    <col min="14082" max="14082" width="23.140625" style="5" customWidth="1"/>
    <col min="14083" max="14083" width="12.42578125" style="5" customWidth="1"/>
    <col min="14084" max="14084" width="23.140625" style="5" customWidth="1"/>
    <col min="14085" max="14091" width="5.28515625" style="5" customWidth="1"/>
    <col min="14092" max="14092" width="7.85546875" style="5" customWidth="1"/>
    <col min="14093" max="14106" width="5.28515625" style="5" customWidth="1"/>
    <col min="14107" max="14107" width="14.7109375" style="5" customWidth="1"/>
    <col min="14108" max="14336" width="9.140625" style="5"/>
    <col min="14337" max="14337" width="7" style="5" customWidth="1"/>
    <col min="14338" max="14338" width="23.140625" style="5" customWidth="1"/>
    <col min="14339" max="14339" width="12.42578125" style="5" customWidth="1"/>
    <col min="14340" max="14340" width="23.140625" style="5" customWidth="1"/>
    <col min="14341" max="14347" width="5.28515625" style="5" customWidth="1"/>
    <col min="14348" max="14348" width="7.85546875" style="5" customWidth="1"/>
    <col min="14349" max="14362" width="5.28515625" style="5" customWidth="1"/>
    <col min="14363" max="14363" width="14.7109375" style="5" customWidth="1"/>
    <col min="14364" max="14592" width="9.140625" style="5"/>
    <col min="14593" max="14593" width="7" style="5" customWidth="1"/>
    <col min="14594" max="14594" width="23.140625" style="5" customWidth="1"/>
    <col min="14595" max="14595" width="12.42578125" style="5" customWidth="1"/>
    <col min="14596" max="14596" width="23.140625" style="5" customWidth="1"/>
    <col min="14597" max="14603" width="5.28515625" style="5" customWidth="1"/>
    <col min="14604" max="14604" width="7.85546875" style="5" customWidth="1"/>
    <col min="14605" max="14618" width="5.28515625" style="5" customWidth="1"/>
    <col min="14619" max="14619" width="14.7109375" style="5" customWidth="1"/>
    <col min="14620" max="14848" width="9.140625" style="5"/>
    <col min="14849" max="14849" width="7" style="5" customWidth="1"/>
    <col min="14850" max="14850" width="23.140625" style="5" customWidth="1"/>
    <col min="14851" max="14851" width="12.42578125" style="5" customWidth="1"/>
    <col min="14852" max="14852" width="23.140625" style="5" customWidth="1"/>
    <col min="14853" max="14859" width="5.28515625" style="5" customWidth="1"/>
    <col min="14860" max="14860" width="7.85546875" style="5" customWidth="1"/>
    <col min="14861" max="14874" width="5.28515625" style="5" customWidth="1"/>
    <col min="14875" max="14875" width="14.7109375" style="5" customWidth="1"/>
    <col min="14876" max="15104" width="9.140625" style="5"/>
    <col min="15105" max="15105" width="7" style="5" customWidth="1"/>
    <col min="15106" max="15106" width="23.140625" style="5" customWidth="1"/>
    <col min="15107" max="15107" width="12.42578125" style="5" customWidth="1"/>
    <col min="15108" max="15108" width="23.140625" style="5" customWidth="1"/>
    <col min="15109" max="15115" width="5.28515625" style="5" customWidth="1"/>
    <col min="15116" max="15116" width="7.85546875" style="5" customWidth="1"/>
    <col min="15117" max="15130" width="5.28515625" style="5" customWidth="1"/>
    <col min="15131" max="15131" width="14.7109375" style="5" customWidth="1"/>
    <col min="15132" max="15360" width="9.140625" style="5"/>
    <col min="15361" max="15361" width="7" style="5" customWidth="1"/>
    <col min="15362" max="15362" width="23.140625" style="5" customWidth="1"/>
    <col min="15363" max="15363" width="12.42578125" style="5" customWidth="1"/>
    <col min="15364" max="15364" width="23.140625" style="5" customWidth="1"/>
    <col min="15365" max="15371" width="5.28515625" style="5" customWidth="1"/>
    <col min="15372" max="15372" width="7.85546875" style="5" customWidth="1"/>
    <col min="15373" max="15386" width="5.28515625" style="5" customWidth="1"/>
    <col min="15387" max="15387" width="14.7109375" style="5" customWidth="1"/>
    <col min="15388" max="15616" width="9.140625" style="5"/>
    <col min="15617" max="15617" width="7" style="5" customWidth="1"/>
    <col min="15618" max="15618" width="23.140625" style="5" customWidth="1"/>
    <col min="15619" max="15619" width="12.42578125" style="5" customWidth="1"/>
    <col min="15620" max="15620" width="23.140625" style="5" customWidth="1"/>
    <col min="15621" max="15627" width="5.28515625" style="5" customWidth="1"/>
    <col min="15628" max="15628" width="7.85546875" style="5" customWidth="1"/>
    <col min="15629" max="15642" width="5.28515625" style="5" customWidth="1"/>
    <col min="15643" max="15643" width="14.7109375" style="5" customWidth="1"/>
    <col min="15644" max="15872" width="9.140625" style="5"/>
    <col min="15873" max="15873" width="7" style="5" customWidth="1"/>
    <col min="15874" max="15874" width="23.140625" style="5" customWidth="1"/>
    <col min="15875" max="15875" width="12.42578125" style="5" customWidth="1"/>
    <col min="15876" max="15876" width="23.140625" style="5" customWidth="1"/>
    <col min="15877" max="15883" width="5.28515625" style="5" customWidth="1"/>
    <col min="15884" max="15884" width="7.85546875" style="5" customWidth="1"/>
    <col min="15885" max="15898" width="5.28515625" style="5" customWidth="1"/>
    <col min="15899" max="15899" width="14.7109375" style="5" customWidth="1"/>
    <col min="15900" max="16128" width="9.140625" style="5"/>
    <col min="16129" max="16129" width="7" style="5" customWidth="1"/>
    <col min="16130" max="16130" width="23.140625" style="5" customWidth="1"/>
    <col min="16131" max="16131" width="12.42578125" style="5" customWidth="1"/>
    <col min="16132" max="16132" width="23.140625" style="5" customWidth="1"/>
    <col min="16133" max="16139" width="5.28515625" style="5" customWidth="1"/>
    <col min="16140" max="16140" width="7.85546875" style="5" customWidth="1"/>
    <col min="16141" max="16154" width="5.28515625" style="5" customWidth="1"/>
    <col min="16155" max="16155" width="14.7109375" style="5" customWidth="1"/>
    <col min="16156" max="16384" width="9.140625" style="5"/>
  </cols>
  <sheetData>
    <row r="1" spans="1:27" s="3" customFormat="1" ht="11.25" x14ac:dyDescent="0.2">
      <c r="AA1" s="4" t="s">
        <v>83</v>
      </c>
    </row>
    <row r="2" spans="1:27" s="3" customFormat="1" ht="24" customHeight="1" x14ac:dyDescent="0.2">
      <c r="X2" s="190" t="s">
        <v>1</v>
      </c>
      <c r="Y2" s="190"/>
      <c r="Z2" s="190"/>
      <c r="AA2" s="190"/>
    </row>
    <row r="3" spans="1:27" s="8" customFormat="1" ht="12.75" customHeight="1" x14ac:dyDescent="0.2">
      <c r="A3" s="191" t="s">
        <v>84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</row>
    <row r="4" spans="1:27" s="10" customFormat="1" ht="12.75" x14ac:dyDescent="0.2">
      <c r="J4" s="11" t="s">
        <v>3</v>
      </c>
      <c r="K4" s="161" t="s">
        <v>292</v>
      </c>
      <c r="L4" s="161"/>
    </row>
    <row r="5" spans="1:27" ht="11.25" customHeight="1" x14ac:dyDescent="0.25"/>
    <row r="6" spans="1:27" s="8" customFormat="1" ht="12" x14ac:dyDescent="0.2">
      <c r="F6" s="9" t="s">
        <v>4</v>
      </c>
      <c r="G6" s="192" t="s">
        <v>148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</row>
    <row r="7" spans="1:27" s="3" customFormat="1" ht="11.25" x14ac:dyDescent="0.2">
      <c r="G7" s="167" t="s">
        <v>5</v>
      </c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</row>
    <row r="8" spans="1:27" ht="11.25" customHeight="1" x14ac:dyDescent="0.25">
      <c r="E8" s="10"/>
    </row>
    <row r="9" spans="1:27" s="8" customFormat="1" ht="12" x14ac:dyDescent="0.2">
      <c r="J9" s="9" t="s">
        <v>6</v>
      </c>
      <c r="K9" s="189" t="s">
        <v>320</v>
      </c>
      <c r="L9" s="189"/>
      <c r="M9" s="8" t="s">
        <v>7</v>
      </c>
    </row>
    <row r="10" spans="1:27" ht="11.25" customHeight="1" x14ac:dyDescent="0.25"/>
    <row r="11" spans="1:27" s="8" customFormat="1" ht="24" customHeight="1" x14ac:dyDescent="0.2">
      <c r="H11" s="9" t="s">
        <v>8</v>
      </c>
      <c r="I11" s="179" t="s">
        <v>321</v>
      </c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2"/>
    </row>
    <row r="12" spans="1:27" s="3" customFormat="1" ht="11.25" x14ac:dyDescent="0.2">
      <c r="I12" s="151" t="s">
        <v>9</v>
      </c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29"/>
    </row>
    <row r="13" spans="1:27" ht="11.25" customHeight="1" x14ac:dyDescent="0.25"/>
    <row r="14" spans="1:27" s="3" customFormat="1" ht="15" customHeight="1" x14ac:dyDescent="0.2">
      <c r="A14" s="173" t="s">
        <v>57</v>
      </c>
      <c r="B14" s="173" t="s">
        <v>58</v>
      </c>
      <c r="C14" s="173" t="s">
        <v>12</v>
      </c>
      <c r="D14" s="173" t="s">
        <v>81</v>
      </c>
      <c r="E14" s="186" t="s">
        <v>330</v>
      </c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8"/>
      <c r="T14" s="180" t="s">
        <v>331</v>
      </c>
      <c r="U14" s="181"/>
      <c r="V14" s="181"/>
      <c r="W14" s="181"/>
      <c r="X14" s="181"/>
      <c r="Y14" s="181"/>
      <c r="Z14" s="182"/>
      <c r="AA14" s="173" t="s">
        <v>15</v>
      </c>
    </row>
    <row r="15" spans="1:27" s="3" customFormat="1" ht="15" customHeight="1" x14ac:dyDescent="0.2">
      <c r="A15" s="174"/>
      <c r="B15" s="174"/>
      <c r="C15" s="174"/>
      <c r="D15" s="174"/>
      <c r="E15" s="176" t="s">
        <v>16</v>
      </c>
      <c r="F15" s="177"/>
      <c r="G15" s="177"/>
      <c r="H15" s="177"/>
      <c r="I15" s="177"/>
      <c r="J15" s="177"/>
      <c r="K15" s="178"/>
      <c r="L15" s="176" t="s">
        <v>17</v>
      </c>
      <c r="M15" s="177"/>
      <c r="N15" s="177"/>
      <c r="O15" s="177"/>
      <c r="P15" s="177"/>
      <c r="Q15" s="177"/>
      <c r="R15" s="177"/>
      <c r="S15" s="178"/>
      <c r="T15" s="183"/>
      <c r="U15" s="184"/>
      <c r="V15" s="184"/>
      <c r="W15" s="184"/>
      <c r="X15" s="184"/>
      <c r="Y15" s="184"/>
      <c r="Z15" s="185"/>
      <c r="AA15" s="174"/>
    </row>
    <row r="16" spans="1:27" s="3" customFormat="1" ht="60" customHeight="1" x14ac:dyDescent="0.2">
      <c r="A16" s="175"/>
      <c r="B16" s="175"/>
      <c r="C16" s="175"/>
      <c r="D16" s="175"/>
      <c r="E16" s="40" t="s">
        <v>74</v>
      </c>
      <c r="F16" s="40" t="s">
        <v>75</v>
      </c>
      <c r="G16" s="40" t="s">
        <v>85</v>
      </c>
      <c r="H16" s="40" t="s">
        <v>86</v>
      </c>
      <c r="I16" s="40" t="s">
        <v>87</v>
      </c>
      <c r="J16" s="40" t="s">
        <v>77</v>
      </c>
      <c r="K16" s="40" t="s">
        <v>78</v>
      </c>
      <c r="L16" s="41" t="s">
        <v>88</v>
      </c>
      <c r="M16" s="40" t="s">
        <v>74</v>
      </c>
      <c r="N16" s="40" t="s">
        <v>75</v>
      </c>
      <c r="O16" s="40" t="s">
        <v>85</v>
      </c>
      <c r="P16" s="40" t="s">
        <v>86</v>
      </c>
      <c r="Q16" s="40" t="s">
        <v>87</v>
      </c>
      <c r="R16" s="40" t="s">
        <v>77</v>
      </c>
      <c r="S16" s="40" t="s">
        <v>78</v>
      </c>
      <c r="T16" s="40" t="s">
        <v>74</v>
      </c>
      <c r="U16" s="40" t="s">
        <v>75</v>
      </c>
      <c r="V16" s="40" t="s">
        <v>85</v>
      </c>
      <c r="W16" s="40" t="s">
        <v>86</v>
      </c>
      <c r="X16" s="40" t="s">
        <v>87</v>
      </c>
      <c r="Y16" s="40" t="s">
        <v>77</v>
      </c>
      <c r="Z16" s="40" t="s">
        <v>78</v>
      </c>
      <c r="AA16" s="175"/>
    </row>
    <row r="17" spans="1:27" s="3" customFormat="1" ht="11.25" x14ac:dyDescent="0.2">
      <c r="A17" s="42">
        <v>1</v>
      </c>
      <c r="B17" s="42">
        <v>2</v>
      </c>
      <c r="C17" s="42">
        <v>3</v>
      </c>
      <c r="D17" s="42">
        <v>4</v>
      </c>
      <c r="E17" s="42">
        <v>5</v>
      </c>
      <c r="F17" s="42">
        <v>6</v>
      </c>
      <c r="G17" s="42">
        <v>7</v>
      </c>
      <c r="H17" s="42">
        <v>8</v>
      </c>
      <c r="I17" s="42">
        <v>9</v>
      </c>
      <c r="J17" s="42">
        <v>10</v>
      </c>
      <c r="K17" s="42">
        <v>11</v>
      </c>
      <c r="L17" s="42">
        <v>12</v>
      </c>
      <c r="M17" s="42">
        <v>13</v>
      </c>
      <c r="N17" s="42">
        <v>14</v>
      </c>
      <c r="O17" s="42">
        <v>15</v>
      </c>
      <c r="P17" s="42">
        <v>16</v>
      </c>
      <c r="Q17" s="42">
        <v>17</v>
      </c>
      <c r="R17" s="42">
        <v>18</v>
      </c>
      <c r="S17" s="42">
        <v>19</v>
      </c>
      <c r="T17" s="42">
        <v>20</v>
      </c>
      <c r="U17" s="42">
        <v>21</v>
      </c>
      <c r="V17" s="42">
        <v>22</v>
      </c>
      <c r="W17" s="42">
        <v>23</v>
      </c>
      <c r="X17" s="42">
        <v>24</v>
      </c>
      <c r="Y17" s="42">
        <v>25</v>
      </c>
      <c r="Z17" s="42">
        <v>26</v>
      </c>
      <c r="AA17" s="42">
        <v>27</v>
      </c>
    </row>
    <row r="18" spans="1:27" s="3" customFormat="1" ht="11.25" x14ac:dyDescent="0.2">
      <c r="A18" s="49" t="s">
        <v>29</v>
      </c>
      <c r="B18" s="51" t="s">
        <v>30</v>
      </c>
      <c r="C18" s="33" t="s">
        <v>31</v>
      </c>
      <c r="D18" s="39" t="s">
        <v>31</v>
      </c>
      <c r="E18" s="60">
        <v>0.63</v>
      </c>
      <c r="F18" s="60">
        <v>0</v>
      </c>
      <c r="G18" s="60">
        <v>4.3860000000000001</v>
      </c>
      <c r="H18" s="60">
        <v>0</v>
      </c>
      <c r="I18" s="60">
        <v>3.0609999999999999</v>
      </c>
      <c r="J18" s="60">
        <v>0</v>
      </c>
      <c r="K18" s="106">
        <v>230</v>
      </c>
      <c r="L18" s="24" t="s">
        <v>31</v>
      </c>
      <c r="M18" s="60">
        <v>0.63</v>
      </c>
      <c r="N18" s="60">
        <v>0</v>
      </c>
      <c r="O18" s="60">
        <v>4.5999999999999996</v>
      </c>
      <c r="P18" s="60">
        <v>0</v>
      </c>
      <c r="Q18" s="60">
        <v>2.9490000000000003</v>
      </c>
      <c r="R18" s="60">
        <v>0</v>
      </c>
      <c r="S18" s="106">
        <v>229</v>
      </c>
      <c r="T18" s="24">
        <v>0</v>
      </c>
      <c r="U18" s="24">
        <v>0</v>
      </c>
      <c r="V18" s="24">
        <v>-0.21399999999999952</v>
      </c>
      <c r="W18" s="24">
        <v>0</v>
      </c>
      <c r="X18" s="24">
        <v>0.11199999999999966</v>
      </c>
      <c r="Y18" s="24">
        <v>0</v>
      </c>
      <c r="Z18" s="24">
        <v>1</v>
      </c>
      <c r="AA18" s="45"/>
    </row>
    <row r="19" spans="1:27" ht="17.25" customHeight="1" x14ac:dyDescent="0.25">
      <c r="A19" s="50" t="s">
        <v>149</v>
      </c>
      <c r="B19" s="51" t="s">
        <v>150</v>
      </c>
      <c r="C19" s="52" t="s">
        <v>31</v>
      </c>
      <c r="D19" s="15" t="s">
        <v>31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106">
        <v>0</v>
      </c>
      <c r="L19" s="24" t="s">
        <v>31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106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45"/>
    </row>
    <row r="20" spans="1:27" ht="24.75" customHeight="1" x14ac:dyDescent="0.25">
      <c r="A20" s="50" t="s">
        <v>151</v>
      </c>
      <c r="B20" s="51" t="s">
        <v>152</v>
      </c>
      <c r="C20" s="52" t="s">
        <v>31</v>
      </c>
      <c r="D20" s="15" t="s">
        <v>31</v>
      </c>
      <c r="E20" s="60">
        <v>0.63</v>
      </c>
      <c r="F20" s="60">
        <v>0</v>
      </c>
      <c r="G20" s="60">
        <v>4.3860000000000001</v>
      </c>
      <c r="H20" s="60">
        <v>0</v>
      </c>
      <c r="I20" s="60">
        <v>3.0609999999999999</v>
      </c>
      <c r="J20" s="60">
        <v>0</v>
      </c>
      <c r="K20" s="106">
        <v>221</v>
      </c>
      <c r="L20" s="24" t="s">
        <v>31</v>
      </c>
      <c r="M20" s="60">
        <v>0.63</v>
      </c>
      <c r="N20" s="60">
        <v>0</v>
      </c>
      <c r="O20" s="60">
        <v>4.5999999999999996</v>
      </c>
      <c r="P20" s="60">
        <v>0</v>
      </c>
      <c r="Q20" s="60">
        <v>2.9490000000000003</v>
      </c>
      <c r="R20" s="60">
        <v>0</v>
      </c>
      <c r="S20" s="106">
        <v>221</v>
      </c>
      <c r="T20" s="24">
        <v>0</v>
      </c>
      <c r="U20" s="24">
        <v>0</v>
      </c>
      <c r="V20" s="24">
        <v>-0.21399999999999952</v>
      </c>
      <c r="W20" s="24">
        <v>0</v>
      </c>
      <c r="X20" s="24">
        <v>0.11199999999999966</v>
      </c>
      <c r="Y20" s="24">
        <v>0</v>
      </c>
      <c r="Z20" s="24">
        <v>0</v>
      </c>
      <c r="AA20" s="45"/>
    </row>
    <row r="21" spans="1:27" ht="45.75" customHeight="1" x14ac:dyDescent="0.25">
      <c r="A21" s="50" t="s">
        <v>153</v>
      </c>
      <c r="B21" s="51" t="s">
        <v>154</v>
      </c>
      <c r="C21" s="52" t="s">
        <v>31</v>
      </c>
      <c r="D21" s="15" t="s">
        <v>31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106">
        <v>0</v>
      </c>
      <c r="L21" s="24" t="s">
        <v>31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106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45"/>
    </row>
    <row r="22" spans="1:27" ht="21" customHeight="1" x14ac:dyDescent="0.25">
      <c r="A22" s="50" t="s">
        <v>155</v>
      </c>
      <c r="B22" s="51" t="s">
        <v>156</v>
      </c>
      <c r="C22" s="52" t="s">
        <v>31</v>
      </c>
      <c r="D22" s="15" t="s">
        <v>31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106">
        <v>0</v>
      </c>
      <c r="L22" s="24" t="s">
        <v>31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106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48"/>
    </row>
    <row r="23" spans="1:27" ht="21" x14ac:dyDescent="0.25">
      <c r="A23" s="50" t="s">
        <v>157</v>
      </c>
      <c r="B23" s="51" t="s">
        <v>158</v>
      </c>
      <c r="C23" s="52" t="s">
        <v>31</v>
      </c>
      <c r="D23" s="15" t="s">
        <v>31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106">
        <v>0</v>
      </c>
      <c r="L23" s="24" t="s">
        <v>31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106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48"/>
    </row>
    <row r="24" spans="1:27" ht="15.75" customHeight="1" x14ac:dyDescent="0.25">
      <c r="A24" s="50" t="s">
        <v>159</v>
      </c>
      <c r="B24" s="51" t="s">
        <v>160</v>
      </c>
      <c r="C24" s="52" t="s">
        <v>31</v>
      </c>
      <c r="D24" s="15" t="s">
        <v>31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106">
        <v>9</v>
      </c>
      <c r="L24" s="24" t="s">
        <v>31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106">
        <v>8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1</v>
      </c>
      <c r="AA24" s="48"/>
    </row>
    <row r="25" spans="1:27" ht="27" customHeight="1" x14ac:dyDescent="0.25">
      <c r="A25" s="50" t="s">
        <v>32</v>
      </c>
      <c r="B25" s="51" t="s">
        <v>161</v>
      </c>
      <c r="C25" s="52" t="s">
        <v>31</v>
      </c>
      <c r="D25" s="15" t="s">
        <v>31</v>
      </c>
      <c r="E25" s="60">
        <v>0.63</v>
      </c>
      <c r="F25" s="60">
        <v>0</v>
      </c>
      <c r="G25" s="60">
        <v>4.3860000000000001</v>
      </c>
      <c r="H25" s="60">
        <v>0</v>
      </c>
      <c r="I25" s="60">
        <v>3.0609999999999999</v>
      </c>
      <c r="J25" s="60">
        <v>0</v>
      </c>
      <c r="K25" s="106">
        <v>221</v>
      </c>
      <c r="L25" s="24" t="s">
        <v>31</v>
      </c>
      <c r="M25" s="60">
        <v>0.63</v>
      </c>
      <c r="N25" s="60">
        <v>0</v>
      </c>
      <c r="O25" s="60">
        <v>4.5999999999999996</v>
      </c>
      <c r="P25" s="60">
        <v>0</v>
      </c>
      <c r="Q25" s="60">
        <v>2.9490000000000003</v>
      </c>
      <c r="R25" s="60">
        <v>0</v>
      </c>
      <c r="S25" s="106">
        <v>221</v>
      </c>
      <c r="T25" s="24">
        <v>0</v>
      </c>
      <c r="U25" s="24">
        <v>0</v>
      </c>
      <c r="V25" s="24">
        <v>-0.21399999999999952</v>
      </c>
      <c r="W25" s="24">
        <v>0</v>
      </c>
      <c r="X25" s="24">
        <v>0.11199999999999966</v>
      </c>
      <c r="Y25" s="24">
        <v>0</v>
      </c>
      <c r="Z25" s="24">
        <v>0</v>
      </c>
      <c r="AA25" s="48"/>
    </row>
    <row r="26" spans="1:27" ht="40.5" customHeight="1" x14ac:dyDescent="0.25">
      <c r="A26" s="50" t="s">
        <v>33</v>
      </c>
      <c r="B26" s="51" t="s">
        <v>162</v>
      </c>
      <c r="C26" s="52" t="s">
        <v>31</v>
      </c>
      <c r="D26" s="15" t="s">
        <v>31</v>
      </c>
      <c r="E26" s="60">
        <v>0.63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106">
        <v>20</v>
      </c>
      <c r="L26" s="24" t="s">
        <v>31</v>
      </c>
      <c r="M26" s="60">
        <v>0.63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106">
        <v>20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48"/>
    </row>
    <row r="27" spans="1:27" ht="21" x14ac:dyDescent="0.25">
      <c r="A27" s="50" t="s">
        <v>34</v>
      </c>
      <c r="B27" s="51" t="s">
        <v>35</v>
      </c>
      <c r="C27" s="52" t="s">
        <v>31</v>
      </c>
      <c r="D27" s="15" t="s">
        <v>31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106">
        <v>0</v>
      </c>
      <c r="L27" s="24" t="s">
        <v>31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106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48"/>
    </row>
    <row r="28" spans="1:27" ht="36.75" customHeight="1" x14ac:dyDescent="0.25">
      <c r="A28" s="50" t="s">
        <v>36</v>
      </c>
      <c r="B28" s="51" t="s">
        <v>163</v>
      </c>
      <c r="C28" s="52" t="s">
        <v>31</v>
      </c>
      <c r="D28" s="15" t="s">
        <v>31</v>
      </c>
      <c r="E28" s="60">
        <v>0.63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106">
        <v>20</v>
      </c>
      <c r="L28" s="24" t="s">
        <v>31</v>
      </c>
      <c r="M28" s="60">
        <v>0.63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106">
        <v>20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48"/>
    </row>
    <row r="29" spans="1:27" ht="27" customHeight="1" x14ac:dyDescent="0.25">
      <c r="A29" s="50" t="s">
        <v>164</v>
      </c>
      <c r="B29" s="53" t="s">
        <v>165</v>
      </c>
      <c r="C29" s="52" t="s">
        <v>31</v>
      </c>
      <c r="D29" s="15" t="s">
        <v>31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106">
        <v>1</v>
      </c>
      <c r="L29" s="24" t="s">
        <v>31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106">
        <v>1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48"/>
    </row>
    <row r="30" spans="1:27" ht="43.5" customHeight="1" x14ac:dyDescent="0.25">
      <c r="A30" s="49" t="s">
        <v>166</v>
      </c>
      <c r="B30" s="55" t="s">
        <v>167</v>
      </c>
      <c r="C30" s="52" t="s">
        <v>31</v>
      </c>
      <c r="D30" s="73" t="s">
        <v>31</v>
      </c>
      <c r="E30" s="62">
        <v>0</v>
      </c>
      <c r="F30" s="75">
        <v>0</v>
      </c>
      <c r="G30" s="62">
        <v>0</v>
      </c>
      <c r="H30" s="75">
        <v>0</v>
      </c>
      <c r="I30" s="75">
        <v>0</v>
      </c>
      <c r="J30" s="75">
        <v>0</v>
      </c>
      <c r="K30" s="113">
        <v>0</v>
      </c>
      <c r="L30" s="75" t="s">
        <v>31</v>
      </c>
      <c r="M30" s="62">
        <v>0</v>
      </c>
      <c r="N30" s="75">
        <v>0</v>
      </c>
      <c r="O30" s="62">
        <v>0</v>
      </c>
      <c r="P30" s="75">
        <v>0</v>
      </c>
      <c r="Q30" s="75">
        <v>0</v>
      </c>
      <c r="R30" s="75">
        <v>0</v>
      </c>
      <c r="S30" s="113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87"/>
    </row>
    <row r="31" spans="1:27" ht="40.5" customHeight="1" x14ac:dyDescent="0.25">
      <c r="A31" s="49" t="s">
        <v>168</v>
      </c>
      <c r="B31" s="55" t="s">
        <v>169</v>
      </c>
      <c r="C31" s="52" t="s">
        <v>31</v>
      </c>
      <c r="D31" s="73" t="s">
        <v>31</v>
      </c>
      <c r="E31" s="62">
        <v>0</v>
      </c>
      <c r="F31" s="75">
        <v>0</v>
      </c>
      <c r="G31" s="62">
        <v>0</v>
      </c>
      <c r="H31" s="75">
        <v>0</v>
      </c>
      <c r="I31" s="75">
        <v>0</v>
      </c>
      <c r="J31" s="75">
        <v>0</v>
      </c>
      <c r="K31" s="113">
        <v>0</v>
      </c>
      <c r="L31" s="75" t="s">
        <v>31</v>
      </c>
      <c r="M31" s="62">
        <v>0</v>
      </c>
      <c r="N31" s="75">
        <v>0</v>
      </c>
      <c r="O31" s="62">
        <v>0</v>
      </c>
      <c r="P31" s="75">
        <v>0</v>
      </c>
      <c r="Q31" s="75">
        <v>0</v>
      </c>
      <c r="R31" s="75">
        <v>0</v>
      </c>
      <c r="S31" s="113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68"/>
    </row>
    <row r="32" spans="1:27" ht="32.25" customHeight="1" x14ac:dyDescent="0.25">
      <c r="A32" s="49" t="s">
        <v>170</v>
      </c>
      <c r="B32" s="55" t="s">
        <v>171</v>
      </c>
      <c r="C32" s="52" t="s">
        <v>31</v>
      </c>
      <c r="D32" s="73" t="s">
        <v>31</v>
      </c>
      <c r="E32" s="62">
        <v>0</v>
      </c>
      <c r="F32" s="75">
        <v>0</v>
      </c>
      <c r="G32" s="62">
        <v>0</v>
      </c>
      <c r="H32" s="75">
        <v>0</v>
      </c>
      <c r="I32" s="75">
        <v>0</v>
      </c>
      <c r="J32" s="75">
        <v>0</v>
      </c>
      <c r="K32" s="113">
        <v>0</v>
      </c>
      <c r="L32" s="75" t="s">
        <v>31</v>
      </c>
      <c r="M32" s="62">
        <v>0</v>
      </c>
      <c r="N32" s="75">
        <v>0</v>
      </c>
      <c r="O32" s="62">
        <v>0</v>
      </c>
      <c r="P32" s="75">
        <v>0</v>
      </c>
      <c r="Q32" s="75">
        <v>0</v>
      </c>
      <c r="R32" s="75">
        <v>0</v>
      </c>
      <c r="S32" s="113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68"/>
    </row>
    <row r="33" spans="1:27" ht="48.75" customHeight="1" x14ac:dyDescent="0.25">
      <c r="A33" s="49" t="s">
        <v>172</v>
      </c>
      <c r="B33" s="55" t="s">
        <v>173</v>
      </c>
      <c r="C33" s="52" t="s">
        <v>31</v>
      </c>
      <c r="D33" s="73" t="s">
        <v>31</v>
      </c>
      <c r="E33" s="62">
        <v>0</v>
      </c>
      <c r="F33" s="75">
        <v>0</v>
      </c>
      <c r="G33" s="62">
        <v>0</v>
      </c>
      <c r="H33" s="75">
        <v>0</v>
      </c>
      <c r="I33" s="75">
        <v>0</v>
      </c>
      <c r="J33" s="75">
        <v>0</v>
      </c>
      <c r="K33" s="113">
        <v>0</v>
      </c>
      <c r="L33" s="75" t="s">
        <v>31</v>
      </c>
      <c r="M33" s="62">
        <v>0</v>
      </c>
      <c r="N33" s="75">
        <v>0</v>
      </c>
      <c r="O33" s="62">
        <v>0</v>
      </c>
      <c r="P33" s="75">
        <v>0</v>
      </c>
      <c r="Q33" s="75">
        <v>0</v>
      </c>
      <c r="R33" s="75">
        <v>0</v>
      </c>
      <c r="S33" s="113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68"/>
    </row>
    <row r="34" spans="1:27" ht="39.75" customHeight="1" x14ac:dyDescent="0.25">
      <c r="A34" s="49" t="s">
        <v>174</v>
      </c>
      <c r="B34" s="55" t="s">
        <v>175</v>
      </c>
      <c r="C34" s="52" t="s">
        <v>31</v>
      </c>
      <c r="D34" s="73" t="s">
        <v>31</v>
      </c>
      <c r="E34" s="62">
        <v>0</v>
      </c>
      <c r="F34" s="75">
        <v>0</v>
      </c>
      <c r="G34" s="62">
        <v>0</v>
      </c>
      <c r="H34" s="75">
        <v>0</v>
      </c>
      <c r="I34" s="75">
        <v>0</v>
      </c>
      <c r="J34" s="75">
        <v>0</v>
      </c>
      <c r="K34" s="113">
        <v>0</v>
      </c>
      <c r="L34" s="75" t="s">
        <v>31</v>
      </c>
      <c r="M34" s="62">
        <v>0</v>
      </c>
      <c r="N34" s="75">
        <v>0</v>
      </c>
      <c r="O34" s="62">
        <v>0</v>
      </c>
      <c r="P34" s="75">
        <v>0</v>
      </c>
      <c r="Q34" s="75">
        <v>0</v>
      </c>
      <c r="R34" s="75">
        <v>0</v>
      </c>
      <c r="S34" s="113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65"/>
    </row>
    <row r="35" spans="1:27" ht="26.25" customHeight="1" x14ac:dyDescent="0.25">
      <c r="A35" s="49" t="s">
        <v>176</v>
      </c>
      <c r="B35" s="55" t="s">
        <v>177</v>
      </c>
      <c r="C35" s="52" t="s">
        <v>31</v>
      </c>
      <c r="D35" s="73" t="s">
        <v>31</v>
      </c>
      <c r="E35" s="62">
        <v>0</v>
      </c>
      <c r="F35" s="75">
        <v>0</v>
      </c>
      <c r="G35" s="62">
        <v>0</v>
      </c>
      <c r="H35" s="75">
        <v>0</v>
      </c>
      <c r="I35" s="75">
        <v>0</v>
      </c>
      <c r="J35" s="75">
        <v>0</v>
      </c>
      <c r="K35" s="113">
        <v>0</v>
      </c>
      <c r="L35" s="75" t="s">
        <v>31</v>
      </c>
      <c r="M35" s="62">
        <v>0</v>
      </c>
      <c r="N35" s="75">
        <v>0</v>
      </c>
      <c r="O35" s="62">
        <v>0</v>
      </c>
      <c r="P35" s="75">
        <v>0</v>
      </c>
      <c r="Q35" s="75">
        <v>0</v>
      </c>
      <c r="R35" s="75">
        <v>0</v>
      </c>
      <c r="S35" s="113">
        <v>0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75">
        <v>0</v>
      </c>
      <c r="Z35" s="75">
        <v>0</v>
      </c>
      <c r="AA35" s="65"/>
    </row>
    <row r="36" spans="1:27" ht="30.75" customHeight="1" x14ac:dyDescent="0.25">
      <c r="A36" s="49" t="s">
        <v>178</v>
      </c>
      <c r="B36" s="55" t="s">
        <v>179</v>
      </c>
      <c r="C36" s="52" t="s">
        <v>31</v>
      </c>
      <c r="D36" s="73" t="s">
        <v>31</v>
      </c>
      <c r="E36" s="62">
        <v>0</v>
      </c>
      <c r="F36" s="75">
        <v>0</v>
      </c>
      <c r="G36" s="62">
        <v>0</v>
      </c>
      <c r="H36" s="75">
        <v>0</v>
      </c>
      <c r="I36" s="75">
        <v>0</v>
      </c>
      <c r="J36" s="75">
        <v>0</v>
      </c>
      <c r="K36" s="113">
        <v>0</v>
      </c>
      <c r="L36" s="75" t="s">
        <v>31</v>
      </c>
      <c r="M36" s="62">
        <v>0</v>
      </c>
      <c r="N36" s="75">
        <v>0</v>
      </c>
      <c r="O36" s="62">
        <v>0</v>
      </c>
      <c r="P36" s="75">
        <v>0</v>
      </c>
      <c r="Q36" s="75">
        <v>0</v>
      </c>
      <c r="R36" s="75">
        <v>0</v>
      </c>
      <c r="S36" s="113">
        <v>0</v>
      </c>
      <c r="T36" s="75">
        <v>0</v>
      </c>
      <c r="U36" s="75">
        <v>0</v>
      </c>
      <c r="V36" s="75">
        <v>0</v>
      </c>
      <c r="W36" s="75">
        <v>0</v>
      </c>
      <c r="X36" s="75">
        <v>0</v>
      </c>
      <c r="Y36" s="75">
        <v>0</v>
      </c>
      <c r="Z36" s="75">
        <v>0</v>
      </c>
      <c r="AA36" s="65"/>
    </row>
    <row r="37" spans="1:27" ht="31.5" customHeight="1" x14ac:dyDescent="0.25">
      <c r="A37" s="49" t="s">
        <v>180</v>
      </c>
      <c r="B37" s="55" t="s">
        <v>181</v>
      </c>
      <c r="C37" s="52" t="s">
        <v>31</v>
      </c>
      <c r="D37" s="73" t="s">
        <v>31</v>
      </c>
      <c r="E37" s="62">
        <v>0</v>
      </c>
      <c r="F37" s="75">
        <v>0</v>
      </c>
      <c r="G37" s="62">
        <v>0</v>
      </c>
      <c r="H37" s="75">
        <v>0</v>
      </c>
      <c r="I37" s="75">
        <v>0</v>
      </c>
      <c r="J37" s="75">
        <v>0</v>
      </c>
      <c r="K37" s="113">
        <v>0</v>
      </c>
      <c r="L37" s="75" t="s">
        <v>31</v>
      </c>
      <c r="M37" s="62">
        <v>0</v>
      </c>
      <c r="N37" s="75">
        <v>0</v>
      </c>
      <c r="O37" s="62">
        <v>0</v>
      </c>
      <c r="P37" s="75">
        <v>0</v>
      </c>
      <c r="Q37" s="75">
        <v>0</v>
      </c>
      <c r="R37" s="75">
        <v>0</v>
      </c>
      <c r="S37" s="113">
        <v>0</v>
      </c>
      <c r="T37" s="75">
        <v>0</v>
      </c>
      <c r="U37" s="75">
        <v>0</v>
      </c>
      <c r="V37" s="75">
        <v>0</v>
      </c>
      <c r="W37" s="75">
        <v>0</v>
      </c>
      <c r="X37" s="75">
        <v>0</v>
      </c>
      <c r="Y37" s="75">
        <v>0</v>
      </c>
      <c r="Z37" s="75">
        <v>0</v>
      </c>
      <c r="AA37" s="65"/>
    </row>
    <row r="38" spans="1:27" ht="22.5" x14ac:dyDescent="0.25">
      <c r="A38" s="49" t="s">
        <v>182</v>
      </c>
      <c r="B38" s="55" t="s">
        <v>183</v>
      </c>
      <c r="C38" s="52" t="s">
        <v>31</v>
      </c>
      <c r="D38" s="73" t="s">
        <v>31</v>
      </c>
      <c r="E38" s="62">
        <v>0</v>
      </c>
      <c r="F38" s="75">
        <v>0</v>
      </c>
      <c r="G38" s="62">
        <v>0</v>
      </c>
      <c r="H38" s="75">
        <v>0</v>
      </c>
      <c r="I38" s="75">
        <v>0</v>
      </c>
      <c r="J38" s="75">
        <v>0</v>
      </c>
      <c r="K38" s="113">
        <v>0</v>
      </c>
      <c r="L38" s="75" t="s">
        <v>31</v>
      </c>
      <c r="M38" s="62">
        <v>0</v>
      </c>
      <c r="N38" s="75">
        <v>0</v>
      </c>
      <c r="O38" s="62">
        <v>0</v>
      </c>
      <c r="P38" s="75">
        <v>0</v>
      </c>
      <c r="Q38" s="75">
        <v>0</v>
      </c>
      <c r="R38" s="75">
        <v>0</v>
      </c>
      <c r="S38" s="113">
        <v>0</v>
      </c>
      <c r="T38" s="75">
        <v>0</v>
      </c>
      <c r="U38" s="75">
        <v>0</v>
      </c>
      <c r="V38" s="75">
        <v>0</v>
      </c>
      <c r="W38" s="75">
        <v>0</v>
      </c>
      <c r="X38" s="75">
        <v>0</v>
      </c>
      <c r="Y38" s="75">
        <v>0</v>
      </c>
      <c r="Z38" s="75">
        <v>0</v>
      </c>
      <c r="AA38" s="65"/>
    </row>
    <row r="39" spans="1:27" ht="51" customHeight="1" x14ac:dyDescent="0.25">
      <c r="A39" s="49" t="s">
        <v>184</v>
      </c>
      <c r="B39" s="55" t="s">
        <v>185</v>
      </c>
      <c r="C39" s="52" t="s">
        <v>31</v>
      </c>
      <c r="D39" s="73" t="s">
        <v>31</v>
      </c>
      <c r="E39" s="62">
        <v>0</v>
      </c>
      <c r="F39" s="75">
        <v>0</v>
      </c>
      <c r="G39" s="62">
        <v>0</v>
      </c>
      <c r="H39" s="75">
        <v>0</v>
      </c>
      <c r="I39" s="75">
        <v>0</v>
      </c>
      <c r="J39" s="75">
        <v>0</v>
      </c>
      <c r="K39" s="113">
        <v>0</v>
      </c>
      <c r="L39" s="75" t="s">
        <v>31</v>
      </c>
      <c r="M39" s="62">
        <v>0</v>
      </c>
      <c r="N39" s="75">
        <v>0</v>
      </c>
      <c r="O39" s="62">
        <v>0</v>
      </c>
      <c r="P39" s="75">
        <v>0</v>
      </c>
      <c r="Q39" s="75">
        <v>0</v>
      </c>
      <c r="R39" s="75">
        <v>0</v>
      </c>
      <c r="S39" s="113">
        <v>0</v>
      </c>
      <c r="T39" s="75">
        <v>0</v>
      </c>
      <c r="U39" s="75">
        <v>0</v>
      </c>
      <c r="V39" s="75">
        <v>0</v>
      </c>
      <c r="W39" s="75">
        <v>0</v>
      </c>
      <c r="X39" s="75">
        <v>0</v>
      </c>
      <c r="Y39" s="75">
        <v>0</v>
      </c>
      <c r="Z39" s="75">
        <v>0</v>
      </c>
      <c r="AA39" s="65"/>
    </row>
    <row r="40" spans="1:27" ht="21" customHeight="1" x14ac:dyDescent="0.25">
      <c r="A40" s="49" t="s">
        <v>335</v>
      </c>
      <c r="B40" s="55" t="s">
        <v>336</v>
      </c>
      <c r="C40" s="52" t="s">
        <v>31</v>
      </c>
      <c r="D40" s="73" t="s">
        <v>31</v>
      </c>
      <c r="E40" s="62">
        <v>0</v>
      </c>
      <c r="F40" s="75">
        <v>0</v>
      </c>
      <c r="G40" s="62">
        <v>0</v>
      </c>
      <c r="H40" s="75">
        <v>0</v>
      </c>
      <c r="I40" s="75">
        <v>0</v>
      </c>
      <c r="J40" s="75">
        <v>0</v>
      </c>
      <c r="K40" s="113">
        <v>1</v>
      </c>
      <c r="L40" s="75" t="s">
        <v>31</v>
      </c>
      <c r="M40" s="62">
        <v>0</v>
      </c>
      <c r="N40" s="75">
        <v>0</v>
      </c>
      <c r="O40" s="62">
        <v>0</v>
      </c>
      <c r="P40" s="75">
        <v>0</v>
      </c>
      <c r="Q40" s="75">
        <v>0</v>
      </c>
      <c r="R40" s="75">
        <v>0</v>
      </c>
      <c r="S40" s="113">
        <v>1</v>
      </c>
      <c r="T40" s="75">
        <v>0</v>
      </c>
      <c r="U40" s="75">
        <v>0</v>
      </c>
      <c r="V40" s="75">
        <v>0</v>
      </c>
      <c r="W40" s="75">
        <v>0</v>
      </c>
      <c r="X40" s="75">
        <v>0</v>
      </c>
      <c r="Y40" s="75">
        <v>0</v>
      </c>
      <c r="Z40" s="75">
        <v>0</v>
      </c>
      <c r="AA40" s="65"/>
    </row>
    <row r="41" spans="1:27" ht="26.25" customHeight="1" x14ac:dyDescent="0.25">
      <c r="A41" s="50" t="s">
        <v>186</v>
      </c>
      <c r="B41" s="53" t="s">
        <v>187</v>
      </c>
      <c r="C41" s="54" t="s">
        <v>31</v>
      </c>
      <c r="D41" s="15" t="s">
        <v>31</v>
      </c>
      <c r="E41" s="44">
        <v>0.63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108">
        <v>19</v>
      </c>
      <c r="L41" s="24" t="s">
        <v>31</v>
      </c>
      <c r="M41" s="44">
        <v>0.63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108">
        <v>19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65"/>
    </row>
    <row r="42" spans="1:27" ht="18.75" customHeight="1" x14ac:dyDescent="0.25">
      <c r="A42" s="49" t="s">
        <v>188</v>
      </c>
      <c r="B42" s="55" t="s">
        <v>189</v>
      </c>
      <c r="C42" s="52" t="s">
        <v>31</v>
      </c>
      <c r="D42" s="73" t="s">
        <v>31</v>
      </c>
      <c r="E42" s="62">
        <v>0</v>
      </c>
      <c r="F42" s="75">
        <v>0</v>
      </c>
      <c r="G42" s="62">
        <v>0</v>
      </c>
      <c r="H42" s="75">
        <v>0</v>
      </c>
      <c r="I42" s="75">
        <v>0</v>
      </c>
      <c r="J42" s="75">
        <v>0</v>
      </c>
      <c r="K42" s="113">
        <v>1</v>
      </c>
      <c r="L42" s="75" t="s">
        <v>31</v>
      </c>
      <c r="M42" s="62">
        <v>0</v>
      </c>
      <c r="N42" s="75">
        <v>0</v>
      </c>
      <c r="O42" s="62">
        <v>0</v>
      </c>
      <c r="P42" s="75">
        <v>0</v>
      </c>
      <c r="Q42" s="75">
        <v>0</v>
      </c>
      <c r="R42" s="75">
        <v>0</v>
      </c>
      <c r="S42" s="113">
        <v>1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  <c r="Y42" s="75">
        <v>0</v>
      </c>
      <c r="Z42" s="75">
        <v>0</v>
      </c>
      <c r="AA42" s="65"/>
    </row>
    <row r="43" spans="1:27" ht="17.25" customHeight="1" x14ac:dyDescent="0.25">
      <c r="A43" s="49" t="s">
        <v>190</v>
      </c>
      <c r="B43" s="55" t="s">
        <v>191</v>
      </c>
      <c r="C43" s="52" t="s">
        <v>31</v>
      </c>
      <c r="D43" s="73" t="s">
        <v>31</v>
      </c>
      <c r="E43" s="62">
        <v>0</v>
      </c>
      <c r="F43" s="75">
        <v>0</v>
      </c>
      <c r="G43" s="62">
        <v>0</v>
      </c>
      <c r="H43" s="75">
        <v>0</v>
      </c>
      <c r="I43" s="75">
        <v>0</v>
      </c>
      <c r="J43" s="75">
        <v>0</v>
      </c>
      <c r="K43" s="113">
        <v>0</v>
      </c>
      <c r="L43" s="75" t="s">
        <v>31</v>
      </c>
      <c r="M43" s="62">
        <v>0</v>
      </c>
      <c r="N43" s="75">
        <v>0</v>
      </c>
      <c r="O43" s="62">
        <v>0</v>
      </c>
      <c r="P43" s="75">
        <v>0</v>
      </c>
      <c r="Q43" s="75">
        <v>0</v>
      </c>
      <c r="R43" s="75">
        <v>0</v>
      </c>
      <c r="S43" s="113">
        <v>0</v>
      </c>
      <c r="T43" s="75">
        <v>0</v>
      </c>
      <c r="U43" s="75">
        <v>0</v>
      </c>
      <c r="V43" s="75">
        <v>0</v>
      </c>
      <c r="W43" s="75">
        <v>0</v>
      </c>
      <c r="X43" s="75">
        <v>0</v>
      </c>
      <c r="Y43" s="75">
        <v>0</v>
      </c>
      <c r="Z43" s="75">
        <v>0</v>
      </c>
      <c r="AA43" s="93"/>
    </row>
    <row r="44" spans="1:27" ht="15" customHeight="1" x14ac:dyDescent="0.25">
      <c r="A44" s="49" t="s">
        <v>192</v>
      </c>
      <c r="B44" s="55" t="s">
        <v>193</v>
      </c>
      <c r="C44" s="52" t="s">
        <v>31</v>
      </c>
      <c r="D44" s="73" t="s">
        <v>31</v>
      </c>
      <c r="E44" s="62">
        <v>0</v>
      </c>
      <c r="F44" s="75">
        <v>0</v>
      </c>
      <c r="G44" s="62">
        <v>0</v>
      </c>
      <c r="H44" s="75">
        <v>0</v>
      </c>
      <c r="I44" s="75">
        <v>0</v>
      </c>
      <c r="J44" s="75">
        <v>0</v>
      </c>
      <c r="K44" s="113">
        <v>0</v>
      </c>
      <c r="L44" s="75" t="s">
        <v>31</v>
      </c>
      <c r="M44" s="62">
        <v>0</v>
      </c>
      <c r="N44" s="75">
        <v>0</v>
      </c>
      <c r="O44" s="62">
        <v>0</v>
      </c>
      <c r="P44" s="75">
        <v>0</v>
      </c>
      <c r="Q44" s="75">
        <v>0</v>
      </c>
      <c r="R44" s="75">
        <v>0</v>
      </c>
      <c r="S44" s="113">
        <v>0</v>
      </c>
      <c r="T44" s="75">
        <v>0</v>
      </c>
      <c r="U44" s="75">
        <v>0</v>
      </c>
      <c r="V44" s="75">
        <v>0</v>
      </c>
      <c r="W44" s="75">
        <v>0</v>
      </c>
      <c r="X44" s="75">
        <v>0</v>
      </c>
      <c r="Y44" s="75">
        <v>0</v>
      </c>
      <c r="Z44" s="75">
        <v>0</v>
      </c>
      <c r="AA44" s="65"/>
    </row>
    <row r="45" spans="1:27" ht="27.75" customHeight="1" x14ac:dyDescent="0.25">
      <c r="A45" s="49" t="s">
        <v>194</v>
      </c>
      <c r="B45" s="55" t="s">
        <v>195</v>
      </c>
      <c r="C45" s="52" t="s">
        <v>31</v>
      </c>
      <c r="D45" s="73" t="s">
        <v>31</v>
      </c>
      <c r="E45" s="62">
        <v>0</v>
      </c>
      <c r="F45" s="75">
        <v>0</v>
      </c>
      <c r="G45" s="62">
        <v>0</v>
      </c>
      <c r="H45" s="75">
        <v>0</v>
      </c>
      <c r="I45" s="75">
        <v>0</v>
      </c>
      <c r="J45" s="75">
        <v>0</v>
      </c>
      <c r="K45" s="113">
        <v>0</v>
      </c>
      <c r="L45" s="75" t="s">
        <v>31</v>
      </c>
      <c r="M45" s="62">
        <v>0</v>
      </c>
      <c r="N45" s="75">
        <v>0</v>
      </c>
      <c r="O45" s="62">
        <v>0</v>
      </c>
      <c r="P45" s="75">
        <v>0</v>
      </c>
      <c r="Q45" s="75">
        <v>0</v>
      </c>
      <c r="R45" s="75">
        <v>0</v>
      </c>
      <c r="S45" s="113">
        <v>0</v>
      </c>
      <c r="T45" s="75">
        <v>0</v>
      </c>
      <c r="U45" s="75">
        <v>0</v>
      </c>
      <c r="V45" s="75">
        <v>0</v>
      </c>
      <c r="W45" s="75">
        <v>0</v>
      </c>
      <c r="X45" s="75">
        <v>0</v>
      </c>
      <c r="Y45" s="75">
        <v>0</v>
      </c>
      <c r="Z45" s="75">
        <v>0</v>
      </c>
      <c r="AA45" s="65"/>
    </row>
    <row r="46" spans="1:27" ht="27" customHeight="1" x14ac:dyDescent="0.25">
      <c r="A46" s="49" t="s">
        <v>196</v>
      </c>
      <c r="B46" s="55" t="s">
        <v>197</v>
      </c>
      <c r="C46" s="52" t="s">
        <v>31</v>
      </c>
      <c r="D46" s="73" t="s">
        <v>31</v>
      </c>
      <c r="E46" s="62">
        <v>0</v>
      </c>
      <c r="F46" s="75">
        <v>0</v>
      </c>
      <c r="G46" s="62">
        <v>0</v>
      </c>
      <c r="H46" s="75">
        <v>0</v>
      </c>
      <c r="I46" s="75">
        <v>0</v>
      </c>
      <c r="J46" s="75">
        <v>0</v>
      </c>
      <c r="K46" s="113">
        <v>18</v>
      </c>
      <c r="L46" s="75" t="s">
        <v>31</v>
      </c>
      <c r="M46" s="62">
        <v>0</v>
      </c>
      <c r="N46" s="75">
        <v>0</v>
      </c>
      <c r="O46" s="62">
        <v>0</v>
      </c>
      <c r="P46" s="75">
        <v>0</v>
      </c>
      <c r="Q46" s="75">
        <v>0</v>
      </c>
      <c r="R46" s="75">
        <v>0</v>
      </c>
      <c r="S46" s="113">
        <v>18</v>
      </c>
      <c r="T46" s="75">
        <v>0</v>
      </c>
      <c r="U46" s="75">
        <v>0</v>
      </c>
      <c r="V46" s="75">
        <v>0</v>
      </c>
      <c r="W46" s="75">
        <v>0</v>
      </c>
      <c r="X46" s="75">
        <v>0</v>
      </c>
      <c r="Y46" s="75">
        <v>0</v>
      </c>
      <c r="Z46" s="75">
        <v>0</v>
      </c>
      <c r="AA46" s="65"/>
    </row>
    <row r="47" spans="1:27" ht="25.5" customHeight="1" x14ac:dyDescent="0.25">
      <c r="A47" s="49" t="s">
        <v>198</v>
      </c>
      <c r="B47" s="55" t="s">
        <v>199</v>
      </c>
      <c r="C47" s="52" t="s">
        <v>31</v>
      </c>
      <c r="D47" s="73" t="s">
        <v>31</v>
      </c>
      <c r="E47" s="62">
        <v>0</v>
      </c>
      <c r="F47" s="75">
        <v>0</v>
      </c>
      <c r="G47" s="62">
        <v>0</v>
      </c>
      <c r="H47" s="75">
        <v>0</v>
      </c>
      <c r="I47" s="75">
        <v>0</v>
      </c>
      <c r="J47" s="75">
        <v>0</v>
      </c>
      <c r="K47" s="113">
        <v>0</v>
      </c>
      <c r="L47" s="75" t="s">
        <v>31</v>
      </c>
      <c r="M47" s="62">
        <v>0</v>
      </c>
      <c r="N47" s="75">
        <v>0</v>
      </c>
      <c r="O47" s="62">
        <v>0</v>
      </c>
      <c r="P47" s="75">
        <v>0</v>
      </c>
      <c r="Q47" s="75">
        <v>0</v>
      </c>
      <c r="R47" s="75">
        <v>0</v>
      </c>
      <c r="S47" s="113">
        <v>0</v>
      </c>
      <c r="T47" s="75">
        <v>0</v>
      </c>
      <c r="U47" s="75">
        <v>0</v>
      </c>
      <c r="V47" s="75">
        <v>0</v>
      </c>
      <c r="W47" s="75">
        <v>0</v>
      </c>
      <c r="X47" s="75">
        <v>0</v>
      </c>
      <c r="Y47" s="75">
        <v>0</v>
      </c>
      <c r="Z47" s="75">
        <v>0</v>
      </c>
      <c r="AA47" s="65"/>
    </row>
    <row r="48" spans="1:27" ht="25.5" customHeight="1" x14ac:dyDescent="0.25">
      <c r="A48" s="49"/>
      <c r="B48" s="55" t="s">
        <v>338</v>
      </c>
      <c r="C48" s="52" t="s">
        <v>31</v>
      </c>
      <c r="D48" s="73" t="s">
        <v>31</v>
      </c>
      <c r="E48" s="62">
        <v>0.63</v>
      </c>
      <c r="F48" s="75">
        <v>0</v>
      </c>
      <c r="G48" s="62">
        <v>0</v>
      </c>
      <c r="H48" s="75">
        <v>0</v>
      </c>
      <c r="I48" s="75">
        <v>0</v>
      </c>
      <c r="J48" s="75">
        <v>0</v>
      </c>
      <c r="K48" s="113">
        <v>0</v>
      </c>
      <c r="L48" s="75" t="s">
        <v>31</v>
      </c>
      <c r="M48" s="62">
        <v>0.63</v>
      </c>
      <c r="N48" s="75">
        <v>0</v>
      </c>
      <c r="O48" s="62">
        <v>0</v>
      </c>
      <c r="P48" s="75">
        <v>0</v>
      </c>
      <c r="Q48" s="75">
        <v>0</v>
      </c>
      <c r="R48" s="75">
        <v>0</v>
      </c>
      <c r="S48" s="113">
        <v>0</v>
      </c>
      <c r="T48" s="75">
        <v>0</v>
      </c>
      <c r="U48" s="75">
        <v>0</v>
      </c>
      <c r="V48" s="75">
        <v>0</v>
      </c>
      <c r="W48" s="75">
        <v>0</v>
      </c>
      <c r="X48" s="75">
        <v>0</v>
      </c>
      <c r="Y48" s="75">
        <v>0</v>
      </c>
      <c r="Z48" s="75">
        <v>0</v>
      </c>
      <c r="AA48" s="65"/>
    </row>
    <row r="49" spans="1:27" ht="31.5" x14ac:dyDescent="0.25">
      <c r="A49" s="50" t="s">
        <v>37</v>
      </c>
      <c r="B49" s="51" t="s">
        <v>38</v>
      </c>
      <c r="C49" s="54" t="s">
        <v>31</v>
      </c>
      <c r="D49" s="15" t="s">
        <v>31</v>
      </c>
      <c r="E49" s="60">
        <v>0</v>
      </c>
      <c r="F49" s="60">
        <v>0</v>
      </c>
      <c r="G49" s="60">
        <v>4.3860000000000001</v>
      </c>
      <c r="H49" s="60">
        <v>0</v>
      </c>
      <c r="I49" s="60">
        <v>3.0609999999999999</v>
      </c>
      <c r="J49" s="60">
        <v>0</v>
      </c>
      <c r="K49" s="106">
        <v>0</v>
      </c>
      <c r="L49" s="24" t="s">
        <v>31</v>
      </c>
      <c r="M49" s="60">
        <v>0</v>
      </c>
      <c r="N49" s="60">
        <v>0</v>
      </c>
      <c r="O49" s="60">
        <v>4.5999999999999996</v>
      </c>
      <c r="P49" s="60">
        <v>0</v>
      </c>
      <c r="Q49" s="60">
        <v>2.9490000000000003</v>
      </c>
      <c r="R49" s="60">
        <v>0</v>
      </c>
      <c r="S49" s="106">
        <v>0</v>
      </c>
      <c r="T49" s="24">
        <v>0</v>
      </c>
      <c r="U49" s="24">
        <v>0</v>
      </c>
      <c r="V49" s="24">
        <v>-0.21399999999999952</v>
      </c>
      <c r="W49" s="24">
        <v>0</v>
      </c>
      <c r="X49" s="24">
        <v>0.11199999999999966</v>
      </c>
      <c r="Y49" s="24">
        <v>0</v>
      </c>
      <c r="Z49" s="24">
        <v>0</v>
      </c>
      <c r="AA49" s="65"/>
    </row>
    <row r="50" spans="1:27" ht="21" x14ac:dyDescent="0.25">
      <c r="A50" s="50" t="s">
        <v>39</v>
      </c>
      <c r="B50" s="51" t="s">
        <v>40</v>
      </c>
      <c r="C50" s="54" t="s">
        <v>31</v>
      </c>
      <c r="D50" s="15" t="s">
        <v>31</v>
      </c>
      <c r="E50" s="60">
        <v>0</v>
      </c>
      <c r="F50" s="60">
        <v>0</v>
      </c>
      <c r="G50" s="60">
        <v>4.3860000000000001</v>
      </c>
      <c r="H50" s="60">
        <v>0</v>
      </c>
      <c r="I50" s="60">
        <v>3.0609999999999999</v>
      </c>
      <c r="J50" s="60">
        <v>0</v>
      </c>
      <c r="K50" s="106">
        <v>0</v>
      </c>
      <c r="L50" s="24" t="s">
        <v>31</v>
      </c>
      <c r="M50" s="60">
        <v>0</v>
      </c>
      <c r="N50" s="60">
        <v>0</v>
      </c>
      <c r="O50" s="60">
        <v>4.5999999999999996</v>
      </c>
      <c r="P50" s="60">
        <v>0</v>
      </c>
      <c r="Q50" s="60">
        <v>2.9490000000000003</v>
      </c>
      <c r="R50" s="60">
        <v>0</v>
      </c>
      <c r="S50" s="106">
        <v>0</v>
      </c>
      <c r="T50" s="24">
        <v>0</v>
      </c>
      <c r="U50" s="24">
        <v>0</v>
      </c>
      <c r="V50" s="24">
        <v>-0.21399999999999952</v>
      </c>
      <c r="W50" s="24">
        <v>0</v>
      </c>
      <c r="X50" s="24">
        <v>0.11199999999999966</v>
      </c>
      <c r="Y50" s="24">
        <v>0</v>
      </c>
      <c r="Z50" s="24">
        <v>0</v>
      </c>
      <c r="AA50" s="65"/>
    </row>
    <row r="51" spans="1:27" x14ac:dyDescent="0.25">
      <c r="A51" s="50" t="s">
        <v>200</v>
      </c>
      <c r="B51" s="56" t="s">
        <v>201</v>
      </c>
      <c r="C51" s="54" t="s">
        <v>31</v>
      </c>
      <c r="D51" s="15" t="s">
        <v>31</v>
      </c>
      <c r="E51" s="60">
        <v>0</v>
      </c>
      <c r="F51" s="60">
        <v>0</v>
      </c>
      <c r="G51" s="60">
        <v>0</v>
      </c>
      <c r="H51" s="60">
        <v>0</v>
      </c>
      <c r="I51" s="60">
        <v>2.9</v>
      </c>
      <c r="J51" s="60">
        <v>0</v>
      </c>
      <c r="K51" s="106">
        <v>0</v>
      </c>
      <c r="L51" s="24" t="s">
        <v>31</v>
      </c>
      <c r="M51" s="60">
        <v>0</v>
      </c>
      <c r="N51" s="60">
        <v>0</v>
      </c>
      <c r="O51" s="60">
        <v>0</v>
      </c>
      <c r="P51" s="60">
        <v>0</v>
      </c>
      <c r="Q51" s="60">
        <v>2.8010000000000002</v>
      </c>
      <c r="R51" s="60">
        <v>0</v>
      </c>
      <c r="S51" s="106">
        <v>0</v>
      </c>
      <c r="T51" s="24">
        <v>0</v>
      </c>
      <c r="U51" s="24">
        <v>0</v>
      </c>
      <c r="V51" s="24">
        <v>0</v>
      </c>
      <c r="W51" s="24">
        <v>0</v>
      </c>
      <c r="X51" s="24">
        <v>9.8999999999999755E-2</v>
      </c>
      <c r="Y51" s="24">
        <v>0</v>
      </c>
      <c r="Z51" s="24">
        <v>0</v>
      </c>
      <c r="AA51" s="65"/>
    </row>
    <row r="52" spans="1:27" ht="22.5" x14ac:dyDescent="0.25">
      <c r="A52" s="49" t="s">
        <v>202</v>
      </c>
      <c r="B52" s="57" t="s">
        <v>313</v>
      </c>
      <c r="C52" s="52" t="s">
        <v>31</v>
      </c>
      <c r="D52" s="73" t="s">
        <v>31</v>
      </c>
      <c r="E52" s="62">
        <v>0</v>
      </c>
      <c r="F52" s="75">
        <v>0</v>
      </c>
      <c r="G52" s="62">
        <v>0</v>
      </c>
      <c r="H52" s="75">
        <v>0</v>
      </c>
      <c r="I52" s="75">
        <v>0</v>
      </c>
      <c r="J52" s="75">
        <v>0</v>
      </c>
      <c r="K52" s="113">
        <v>0</v>
      </c>
      <c r="L52" s="75" t="s">
        <v>31</v>
      </c>
      <c r="M52" s="62">
        <v>0</v>
      </c>
      <c r="N52" s="75">
        <v>0</v>
      </c>
      <c r="O52" s="62">
        <v>0</v>
      </c>
      <c r="P52" s="75">
        <v>0</v>
      </c>
      <c r="Q52" s="75">
        <v>0</v>
      </c>
      <c r="R52" s="75">
        <v>0</v>
      </c>
      <c r="S52" s="113">
        <v>0</v>
      </c>
      <c r="T52" s="75">
        <v>0</v>
      </c>
      <c r="U52" s="75">
        <v>0</v>
      </c>
      <c r="V52" s="75">
        <v>0</v>
      </c>
      <c r="W52" s="75">
        <v>0</v>
      </c>
      <c r="X52" s="75">
        <v>0</v>
      </c>
      <c r="Y52" s="75">
        <v>0</v>
      </c>
      <c r="Z52" s="75">
        <v>0</v>
      </c>
      <c r="AA52" s="65"/>
    </row>
    <row r="53" spans="1:27" ht="22.5" x14ac:dyDescent="0.25">
      <c r="A53" s="49" t="s">
        <v>203</v>
      </c>
      <c r="B53" s="57" t="s">
        <v>204</v>
      </c>
      <c r="C53" s="52" t="s">
        <v>31</v>
      </c>
      <c r="D53" s="73" t="s">
        <v>31</v>
      </c>
      <c r="E53" s="62">
        <v>0</v>
      </c>
      <c r="F53" s="75">
        <v>0</v>
      </c>
      <c r="G53" s="62">
        <v>0</v>
      </c>
      <c r="H53" s="75">
        <v>0</v>
      </c>
      <c r="I53" s="75">
        <v>2.9</v>
      </c>
      <c r="J53" s="75">
        <v>0</v>
      </c>
      <c r="K53" s="113">
        <v>0</v>
      </c>
      <c r="L53" s="75" t="s">
        <v>31</v>
      </c>
      <c r="M53" s="62">
        <v>0</v>
      </c>
      <c r="N53" s="75">
        <v>0</v>
      </c>
      <c r="O53" s="62">
        <v>0</v>
      </c>
      <c r="P53" s="75">
        <v>0</v>
      </c>
      <c r="Q53" s="75">
        <v>2.8010000000000002</v>
      </c>
      <c r="R53" s="75">
        <v>0</v>
      </c>
      <c r="S53" s="113">
        <v>0</v>
      </c>
      <c r="T53" s="75">
        <v>0</v>
      </c>
      <c r="U53" s="75">
        <v>0</v>
      </c>
      <c r="V53" s="75">
        <v>0</v>
      </c>
      <c r="W53" s="75">
        <v>0</v>
      </c>
      <c r="X53" s="75">
        <v>9.8999999999999755E-2</v>
      </c>
      <c r="Y53" s="75">
        <v>0</v>
      </c>
      <c r="Z53" s="75">
        <v>0</v>
      </c>
      <c r="AA53" s="65"/>
    </row>
    <row r="54" spans="1:27" x14ac:dyDescent="0.25">
      <c r="A54" s="50" t="s">
        <v>205</v>
      </c>
      <c r="B54" s="56" t="s">
        <v>206</v>
      </c>
      <c r="C54" s="54" t="s">
        <v>31</v>
      </c>
      <c r="D54" s="15" t="s">
        <v>31</v>
      </c>
      <c r="E54" s="44">
        <v>0</v>
      </c>
      <c r="F54" s="44">
        <v>0</v>
      </c>
      <c r="G54" s="44">
        <v>4.3860000000000001</v>
      </c>
      <c r="H54" s="44">
        <v>0</v>
      </c>
      <c r="I54" s="44">
        <v>0</v>
      </c>
      <c r="J54" s="44">
        <v>0</v>
      </c>
      <c r="K54" s="108">
        <v>0</v>
      </c>
      <c r="L54" s="75" t="s">
        <v>31</v>
      </c>
      <c r="M54" s="44">
        <v>0</v>
      </c>
      <c r="N54" s="44">
        <v>0</v>
      </c>
      <c r="O54" s="44">
        <v>4.5999999999999996</v>
      </c>
      <c r="P54" s="44">
        <v>0</v>
      </c>
      <c r="Q54" s="44">
        <v>0</v>
      </c>
      <c r="R54" s="44">
        <v>0</v>
      </c>
      <c r="S54" s="108">
        <v>0</v>
      </c>
      <c r="T54" s="24">
        <v>0</v>
      </c>
      <c r="U54" s="24">
        <v>0</v>
      </c>
      <c r="V54" s="24">
        <v>-0.21399999999999952</v>
      </c>
      <c r="W54" s="24">
        <v>0</v>
      </c>
      <c r="X54" s="24">
        <v>0</v>
      </c>
      <c r="Y54" s="24">
        <v>0</v>
      </c>
      <c r="Z54" s="24">
        <v>0</v>
      </c>
      <c r="AA54" s="65"/>
    </row>
    <row r="55" spans="1:27" ht="20.25" customHeight="1" x14ac:dyDescent="0.25">
      <c r="A55" s="49" t="s">
        <v>207</v>
      </c>
      <c r="B55" s="55" t="s">
        <v>208</v>
      </c>
      <c r="C55" s="52" t="s">
        <v>31</v>
      </c>
      <c r="D55" s="73" t="s">
        <v>31</v>
      </c>
      <c r="E55" s="62">
        <v>0</v>
      </c>
      <c r="F55" s="75">
        <v>0</v>
      </c>
      <c r="G55" s="62">
        <v>0</v>
      </c>
      <c r="H55" s="75">
        <v>0</v>
      </c>
      <c r="I55" s="75">
        <v>0</v>
      </c>
      <c r="J55" s="75">
        <v>0</v>
      </c>
      <c r="K55" s="113">
        <v>0</v>
      </c>
      <c r="L55" s="75" t="s">
        <v>31</v>
      </c>
      <c r="M55" s="62">
        <v>0</v>
      </c>
      <c r="N55" s="75">
        <v>0</v>
      </c>
      <c r="O55" s="62">
        <v>0</v>
      </c>
      <c r="P55" s="75">
        <v>0</v>
      </c>
      <c r="Q55" s="75">
        <v>0</v>
      </c>
      <c r="R55" s="75">
        <v>0</v>
      </c>
      <c r="S55" s="113">
        <v>0</v>
      </c>
      <c r="T55" s="75">
        <v>0</v>
      </c>
      <c r="U55" s="75">
        <v>0</v>
      </c>
      <c r="V55" s="75">
        <v>0</v>
      </c>
      <c r="W55" s="75">
        <v>0</v>
      </c>
      <c r="X55" s="75">
        <v>0</v>
      </c>
      <c r="Y55" s="75">
        <v>0</v>
      </c>
      <c r="Z55" s="75">
        <v>0</v>
      </c>
      <c r="AA55" s="85"/>
    </row>
    <row r="56" spans="1:27" ht="13.5" customHeight="1" x14ac:dyDescent="0.25">
      <c r="A56" s="49" t="s">
        <v>209</v>
      </c>
      <c r="B56" s="55" t="s">
        <v>210</v>
      </c>
      <c r="C56" s="52" t="s">
        <v>31</v>
      </c>
      <c r="D56" s="73" t="s">
        <v>31</v>
      </c>
      <c r="E56" s="62">
        <v>0</v>
      </c>
      <c r="F56" s="75">
        <v>0</v>
      </c>
      <c r="G56" s="62">
        <v>0</v>
      </c>
      <c r="H56" s="75">
        <v>0</v>
      </c>
      <c r="I56" s="75">
        <v>0</v>
      </c>
      <c r="J56" s="75">
        <v>0</v>
      </c>
      <c r="K56" s="113">
        <v>0</v>
      </c>
      <c r="L56" s="75" t="s">
        <v>31</v>
      </c>
      <c r="M56" s="62">
        <v>0</v>
      </c>
      <c r="N56" s="75">
        <v>0</v>
      </c>
      <c r="O56" s="62">
        <v>0</v>
      </c>
      <c r="P56" s="75">
        <v>0</v>
      </c>
      <c r="Q56" s="75">
        <v>0</v>
      </c>
      <c r="R56" s="75">
        <v>0</v>
      </c>
      <c r="S56" s="113">
        <v>0</v>
      </c>
      <c r="T56" s="75">
        <v>0</v>
      </c>
      <c r="U56" s="75">
        <v>0</v>
      </c>
      <c r="V56" s="75">
        <v>0</v>
      </c>
      <c r="W56" s="75">
        <v>0</v>
      </c>
      <c r="X56" s="75">
        <v>0</v>
      </c>
      <c r="Y56" s="75">
        <v>0</v>
      </c>
      <c r="Z56" s="75">
        <v>0</v>
      </c>
      <c r="AA56" s="65"/>
    </row>
    <row r="57" spans="1:27" ht="21.75" customHeight="1" x14ac:dyDescent="0.25">
      <c r="A57" s="49" t="s">
        <v>211</v>
      </c>
      <c r="B57" s="55" t="s">
        <v>294</v>
      </c>
      <c r="C57" s="52" t="s">
        <v>31</v>
      </c>
      <c r="D57" s="73" t="s">
        <v>31</v>
      </c>
      <c r="E57" s="62">
        <v>0</v>
      </c>
      <c r="F57" s="75">
        <v>0</v>
      </c>
      <c r="G57" s="62">
        <v>0</v>
      </c>
      <c r="H57" s="75">
        <v>0</v>
      </c>
      <c r="I57" s="75">
        <v>0</v>
      </c>
      <c r="J57" s="75">
        <v>0</v>
      </c>
      <c r="K57" s="113">
        <v>0</v>
      </c>
      <c r="L57" s="75" t="s">
        <v>31</v>
      </c>
      <c r="M57" s="62">
        <v>0</v>
      </c>
      <c r="N57" s="75">
        <v>0</v>
      </c>
      <c r="O57" s="62">
        <v>0</v>
      </c>
      <c r="P57" s="75">
        <v>0</v>
      </c>
      <c r="Q57" s="75">
        <v>0</v>
      </c>
      <c r="R57" s="75">
        <v>0</v>
      </c>
      <c r="S57" s="113">
        <v>0</v>
      </c>
      <c r="T57" s="75">
        <v>0</v>
      </c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93"/>
    </row>
    <row r="58" spans="1:27" ht="15.75" customHeight="1" x14ac:dyDescent="0.25">
      <c r="A58" s="49" t="s">
        <v>213</v>
      </c>
      <c r="B58" s="55" t="s">
        <v>212</v>
      </c>
      <c r="C58" s="52" t="s">
        <v>31</v>
      </c>
      <c r="D58" s="73" t="s">
        <v>31</v>
      </c>
      <c r="E58" s="62">
        <v>0</v>
      </c>
      <c r="F58" s="75">
        <v>0</v>
      </c>
      <c r="G58" s="62">
        <v>0</v>
      </c>
      <c r="H58" s="75">
        <v>0</v>
      </c>
      <c r="I58" s="75">
        <v>0</v>
      </c>
      <c r="J58" s="75">
        <v>0</v>
      </c>
      <c r="K58" s="113">
        <v>0</v>
      </c>
      <c r="L58" s="75" t="s">
        <v>31</v>
      </c>
      <c r="M58" s="62">
        <v>0</v>
      </c>
      <c r="N58" s="75">
        <v>0</v>
      </c>
      <c r="O58" s="62">
        <v>0</v>
      </c>
      <c r="P58" s="75">
        <v>0</v>
      </c>
      <c r="Q58" s="75">
        <v>0</v>
      </c>
      <c r="R58" s="75">
        <v>0</v>
      </c>
      <c r="S58" s="113">
        <v>0</v>
      </c>
      <c r="T58" s="75">
        <v>0</v>
      </c>
      <c r="U58" s="75">
        <v>0</v>
      </c>
      <c r="V58" s="75">
        <v>0</v>
      </c>
      <c r="W58" s="75">
        <v>0</v>
      </c>
      <c r="X58" s="75">
        <v>0</v>
      </c>
      <c r="Y58" s="75">
        <v>0</v>
      </c>
      <c r="Z58" s="75">
        <v>0</v>
      </c>
      <c r="AA58" s="65"/>
    </row>
    <row r="59" spans="1:27" ht="13.5" customHeight="1" x14ac:dyDescent="0.25">
      <c r="A59" s="49" t="s">
        <v>215</v>
      </c>
      <c r="B59" s="55" t="s">
        <v>214</v>
      </c>
      <c r="C59" s="52" t="s">
        <v>31</v>
      </c>
      <c r="D59" s="73" t="s">
        <v>31</v>
      </c>
      <c r="E59" s="62">
        <v>0</v>
      </c>
      <c r="F59" s="75">
        <v>0</v>
      </c>
      <c r="G59" s="62">
        <v>4.3860000000000001</v>
      </c>
      <c r="H59" s="75">
        <v>0</v>
      </c>
      <c r="I59" s="75">
        <v>0</v>
      </c>
      <c r="J59" s="75">
        <v>0</v>
      </c>
      <c r="K59" s="113">
        <v>0</v>
      </c>
      <c r="L59" s="75" t="s">
        <v>31</v>
      </c>
      <c r="M59" s="62">
        <v>0</v>
      </c>
      <c r="N59" s="75">
        <v>0</v>
      </c>
      <c r="O59" s="62">
        <v>4.5999999999999996</v>
      </c>
      <c r="P59" s="75">
        <v>0</v>
      </c>
      <c r="Q59" s="75">
        <v>0</v>
      </c>
      <c r="R59" s="75">
        <v>0</v>
      </c>
      <c r="S59" s="113">
        <v>0</v>
      </c>
      <c r="T59" s="75">
        <v>0</v>
      </c>
      <c r="U59" s="75">
        <v>0</v>
      </c>
      <c r="V59" s="75">
        <v>-0.21399999999999952</v>
      </c>
      <c r="W59" s="75">
        <v>0</v>
      </c>
      <c r="X59" s="75">
        <v>0</v>
      </c>
      <c r="Y59" s="75">
        <v>0</v>
      </c>
      <c r="Z59" s="75">
        <v>0</v>
      </c>
      <c r="AA59" s="65"/>
    </row>
    <row r="60" spans="1:27" ht="18.75" customHeight="1" x14ac:dyDescent="0.25">
      <c r="A60" s="49" t="s">
        <v>295</v>
      </c>
      <c r="B60" s="55" t="s">
        <v>343</v>
      </c>
      <c r="C60" s="52" t="s">
        <v>31</v>
      </c>
      <c r="D60" s="73" t="s">
        <v>31</v>
      </c>
      <c r="E60" s="62">
        <v>0</v>
      </c>
      <c r="F60" s="75">
        <v>0</v>
      </c>
      <c r="G60" s="62">
        <v>0</v>
      </c>
      <c r="H60" s="75">
        <v>0</v>
      </c>
      <c r="I60" s="75">
        <v>0</v>
      </c>
      <c r="J60" s="75">
        <v>0</v>
      </c>
      <c r="K60" s="113">
        <v>0</v>
      </c>
      <c r="L60" s="75" t="s">
        <v>31</v>
      </c>
      <c r="M60" s="62">
        <v>0</v>
      </c>
      <c r="N60" s="75">
        <v>0</v>
      </c>
      <c r="O60" s="62">
        <v>0</v>
      </c>
      <c r="P60" s="75">
        <v>0</v>
      </c>
      <c r="Q60" s="75">
        <v>0</v>
      </c>
      <c r="R60" s="75">
        <v>0</v>
      </c>
      <c r="S60" s="113">
        <v>0</v>
      </c>
      <c r="T60" s="75">
        <v>0</v>
      </c>
      <c r="U60" s="75">
        <v>0</v>
      </c>
      <c r="V60" s="75">
        <v>0</v>
      </c>
      <c r="W60" s="75">
        <v>0</v>
      </c>
      <c r="X60" s="75">
        <v>0</v>
      </c>
      <c r="Y60" s="75">
        <v>0</v>
      </c>
      <c r="Z60" s="75">
        <v>0</v>
      </c>
      <c r="AA60" s="65"/>
    </row>
    <row r="61" spans="1:27" ht="18.75" customHeight="1" x14ac:dyDescent="0.25">
      <c r="A61" s="50" t="s">
        <v>339</v>
      </c>
      <c r="B61" s="53" t="s">
        <v>340</v>
      </c>
      <c r="C61" s="54" t="s">
        <v>31</v>
      </c>
      <c r="D61" s="15" t="s">
        <v>31</v>
      </c>
      <c r="E61" s="60">
        <v>0</v>
      </c>
      <c r="F61" s="60">
        <v>0</v>
      </c>
      <c r="G61" s="60">
        <v>0</v>
      </c>
      <c r="H61" s="60">
        <v>0</v>
      </c>
      <c r="I61" s="60">
        <v>0.161</v>
      </c>
      <c r="J61" s="60">
        <v>0</v>
      </c>
      <c r="K61" s="106">
        <v>0</v>
      </c>
      <c r="L61" s="24" t="s">
        <v>31</v>
      </c>
      <c r="M61" s="60">
        <v>0</v>
      </c>
      <c r="N61" s="60">
        <v>0</v>
      </c>
      <c r="O61" s="60">
        <v>0</v>
      </c>
      <c r="P61" s="60">
        <v>0</v>
      </c>
      <c r="Q61" s="60">
        <v>0.14799999999999999</v>
      </c>
      <c r="R61" s="60">
        <v>0</v>
      </c>
      <c r="S61" s="106">
        <v>0</v>
      </c>
      <c r="T61" s="24">
        <v>0</v>
      </c>
      <c r="U61" s="24">
        <v>0</v>
      </c>
      <c r="V61" s="24">
        <v>0</v>
      </c>
      <c r="W61" s="24">
        <v>0</v>
      </c>
      <c r="X61" s="24">
        <v>1.3000000000000012E-2</v>
      </c>
      <c r="Y61" s="24">
        <v>0</v>
      </c>
      <c r="Z61" s="24">
        <v>0</v>
      </c>
      <c r="AA61" s="65"/>
    </row>
    <row r="62" spans="1:27" ht="18.75" customHeight="1" x14ac:dyDescent="0.25">
      <c r="A62" s="49" t="s">
        <v>341</v>
      </c>
      <c r="B62" s="55" t="s">
        <v>342</v>
      </c>
      <c r="C62" s="52" t="s">
        <v>31</v>
      </c>
      <c r="D62" s="73" t="s">
        <v>31</v>
      </c>
      <c r="E62" s="62">
        <v>0</v>
      </c>
      <c r="F62" s="75">
        <v>0</v>
      </c>
      <c r="G62" s="62">
        <v>0</v>
      </c>
      <c r="H62" s="75">
        <v>0</v>
      </c>
      <c r="I62" s="75">
        <v>0.161</v>
      </c>
      <c r="J62" s="75">
        <v>0</v>
      </c>
      <c r="K62" s="113">
        <v>0</v>
      </c>
      <c r="L62" s="75" t="s">
        <v>31</v>
      </c>
      <c r="M62" s="62">
        <v>0</v>
      </c>
      <c r="N62" s="75">
        <v>0</v>
      </c>
      <c r="O62" s="62">
        <v>0</v>
      </c>
      <c r="P62" s="75">
        <v>0</v>
      </c>
      <c r="Q62" s="115">
        <v>0.14799999999999999</v>
      </c>
      <c r="R62" s="75">
        <v>0</v>
      </c>
      <c r="S62" s="113">
        <v>0</v>
      </c>
      <c r="T62" s="75">
        <v>0</v>
      </c>
      <c r="U62" s="75">
        <v>0</v>
      </c>
      <c r="V62" s="75">
        <v>0</v>
      </c>
      <c r="W62" s="75">
        <v>0</v>
      </c>
      <c r="X62" s="75">
        <v>1.3000000000000012E-2</v>
      </c>
      <c r="Y62" s="75">
        <v>0</v>
      </c>
      <c r="Z62" s="75">
        <v>0</v>
      </c>
      <c r="AA62" s="65"/>
    </row>
    <row r="63" spans="1:27" ht="24.75" customHeight="1" x14ac:dyDescent="0.25">
      <c r="A63" s="50" t="s">
        <v>216</v>
      </c>
      <c r="B63" s="51" t="s">
        <v>217</v>
      </c>
      <c r="C63" s="54" t="s">
        <v>31</v>
      </c>
      <c r="D63" s="15" t="s">
        <v>31</v>
      </c>
      <c r="E63" s="60">
        <v>0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  <c r="K63" s="106">
        <v>0</v>
      </c>
      <c r="L63" s="24" t="s">
        <v>31</v>
      </c>
      <c r="M63" s="44">
        <v>0</v>
      </c>
      <c r="N63" s="24">
        <v>0</v>
      </c>
      <c r="O63" s="44">
        <v>0</v>
      </c>
      <c r="P63" s="24">
        <v>0</v>
      </c>
      <c r="Q63" s="24">
        <v>0</v>
      </c>
      <c r="R63" s="24">
        <v>0</v>
      </c>
      <c r="S63" s="11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65"/>
    </row>
    <row r="64" spans="1:27" ht="25.5" customHeight="1" x14ac:dyDescent="0.25">
      <c r="A64" s="50" t="s">
        <v>41</v>
      </c>
      <c r="B64" s="51" t="s">
        <v>218</v>
      </c>
      <c r="C64" s="54" t="s">
        <v>31</v>
      </c>
      <c r="D64" s="15" t="s">
        <v>31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106">
        <v>201</v>
      </c>
      <c r="L64" s="24" t="s">
        <v>31</v>
      </c>
      <c r="M64" s="44">
        <v>0</v>
      </c>
      <c r="N64" s="24">
        <v>0</v>
      </c>
      <c r="O64" s="44">
        <v>0</v>
      </c>
      <c r="P64" s="24">
        <v>0</v>
      </c>
      <c r="Q64" s="24">
        <v>0</v>
      </c>
      <c r="R64" s="24">
        <v>0</v>
      </c>
      <c r="S64" s="114">
        <v>201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65"/>
    </row>
    <row r="65" spans="1:27" ht="21" x14ac:dyDescent="0.25">
      <c r="A65" s="50" t="s">
        <v>42</v>
      </c>
      <c r="B65" s="58" t="s">
        <v>219</v>
      </c>
      <c r="C65" s="54" t="s">
        <v>31</v>
      </c>
      <c r="D65" s="15" t="s">
        <v>31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106">
        <v>201</v>
      </c>
      <c r="L65" s="24" t="s">
        <v>31</v>
      </c>
      <c r="M65" s="44">
        <v>0</v>
      </c>
      <c r="N65" s="24">
        <v>0</v>
      </c>
      <c r="O65" s="44">
        <v>0</v>
      </c>
      <c r="P65" s="24">
        <v>0</v>
      </c>
      <c r="Q65" s="24">
        <v>0</v>
      </c>
      <c r="R65" s="24">
        <v>0</v>
      </c>
      <c r="S65" s="114">
        <v>201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65"/>
    </row>
    <row r="66" spans="1:27" ht="15.75" customHeight="1" x14ac:dyDescent="0.25">
      <c r="A66" s="49" t="s">
        <v>146</v>
      </c>
      <c r="B66" s="59" t="s">
        <v>220</v>
      </c>
      <c r="C66" s="52" t="s">
        <v>31</v>
      </c>
      <c r="D66" s="73" t="s">
        <v>31</v>
      </c>
      <c r="E66" s="62">
        <v>0</v>
      </c>
      <c r="F66" s="75">
        <v>0</v>
      </c>
      <c r="G66" s="62">
        <v>0</v>
      </c>
      <c r="H66" s="75">
        <v>0</v>
      </c>
      <c r="I66" s="75">
        <v>0</v>
      </c>
      <c r="J66" s="75">
        <v>0</v>
      </c>
      <c r="K66" s="113">
        <v>201</v>
      </c>
      <c r="L66" s="75" t="s">
        <v>31</v>
      </c>
      <c r="M66" s="62">
        <v>0</v>
      </c>
      <c r="N66" s="75">
        <v>0</v>
      </c>
      <c r="O66" s="62">
        <v>0</v>
      </c>
      <c r="P66" s="75">
        <v>0</v>
      </c>
      <c r="Q66" s="75">
        <v>0</v>
      </c>
      <c r="R66" s="75">
        <v>0</v>
      </c>
      <c r="S66" s="113">
        <v>201</v>
      </c>
      <c r="T66" s="75">
        <v>0</v>
      </c>
      <c r="U66" s="75">
        <v>0</v>
      </c>
      <c r="V66" s="75">
        <v>0</v>
      </c>
      <c r="W66" s="75">
        <v>0</v>
      </c>
      <c r="X66" s="75">
        <v>0</v>
      </c>
      <c r="Y66" s="75">
        <v>0</v>
      </c>
      <c r="Z66" s="75">
        <v>0</v>
      </c>
      <c r="AA66" s="85"/>
    </row>
    <row r="67" spans="1:27" ht="21" x14ac:dyDescent="0.25">
      <c r="A67" s="50" t="s">
        <v>43</v>
      </c>
      <c r="B67" s="58" t="s">
        <v>221</v>
      </c>
      <c r="C67" s="54" t="s">
        <v>31</v>
      </c>
      <c r="D67" s="15" t="s">
        <v>31</v>
      </c>
      <c r="E67" s="60">
        <v>0</v>
      </c>
      <c r="F67" s="24">
        <v>0</v>
      </c>
      <c r="G67" s="44">
        <v>0</v>
      </c>
      <c r="H67" s="24">
        <v>0</v>
      </c>
      <c r="I67" s="24">
        <v>0</v>
      </c>
      <c r="J67" s="24">
        <v>0</v>
      </c>
      <c r="K67" s="114">
        <v>0</v>
      </c>
      <c r="L67" s="75" t="s">
        <v>31</v>
      </c>
      <c r="M67" s="44">
        <v>0</v>
      </c>
      <c r="N67" s="24">
        <v>0</v>
      </c>
      <c r="O67" s="44">
        <v>0</v>
      </c>
      <c r="P67" s="24">
        <v>0</v>
      </c>
      <c r="Q67" s="24">
        <v>0</v>
      </c>
      <c r="R67" s="24">
        <v>0</v>
      </c>
      <c r="S67" s="11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65"/>
    </row>
    <row r="68" spans="1:27" ht="21" x14ac:dyDescent="0.25">
      <c r="A68" s="50" t="s">
        <v>44</v>
      </c>
      <c r="B68" s="58" t="s">
        <v>222</v>
      </c>
      <c r="C68" s="54" t="s">
        <v>31</v>
      </c>
      <c r="D68" s="15" t="s">
        <v>31</v>
      </c>
      <c r="E68" s="60">
        <v>0</v>
      </c>
      <c r="F68" s="24">
        <v>0</v>
      </c>
      <c r="G68" s="44">
        <v>0</v>
      </c>
      <c r="H68" s="24">
        <v>0</v>
      </c>
      <c r="I68" s="24">
        <v>0</v>
      </c>
      <c r="J68" s="24">
        <v>0</v>
      </c>
      <c r="K68" s="114">
        <v>0</v>
      </c>
      <c r="L68" s="75" t="s">
        <v>31</v>
      </c>
      <c r="M68" s="44">
        <v>0</v>
      </c>
      <c r="N68" s="24">
        <v>0</v>
      </c>
      <c r="O68" s="44">
        <v>0</v>
      </c>
      <c r="P68" s="24">
        <v>0</v>
      </c>
      <c r="Q68" s="24">
        <v>0</v>
      </c>
      <c r="R68" s="24">
        <v>0</v>
      </c>
      <c r="S68" s="11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65"/>
    </row>
    <row r="69" spans="1:27" ht="27" customHeight="1" x14ac:dyDescent="0.25">
      <c r="A69" s="50" t="s">
        <v>45</v>
      </c>
      <c r="B69" s="58" t="s">
        <v>223</v>
      </c>
      <c r="C69" s="54" t="s">
        <v>31</v>
      </c>
      <c r="D69" s="15" t="s">
        <v>31</v>
      </c>
      <c r="E69" s="60">
        <v>0</v>
      </c>
      <c r="F69" s="24">
        <v>0</v>
      </c>
      <c r="G69" s="44">
        <v>0</v>
      </c>
      <c r="H69" s="24">
        <v>0</v>
      </c>
      <c r="I69" s="24">
        <v>0</v>
      </c>
      <c r="J69" s="24">
        <v>0</v>
      </c>
      <c r="K69" s="114">
        <v>0</v>
      </c>
      <c r="L69" s="75" t="s">
        <v>31</v>
      </c>
      <c r="M69" s="44">
        <v>0</v>
      </c>
      <c r="N69" s="24">
        <v>0</v>
      </c>
      <c r="O69" s="44">
        <v>0</v>
      </c>
      <c r="P69" s="24">
        <v>0</v>
      </c>
      <c r="Q69" s="24">
        <v>0</v>
      </c>
      <c r="R69" s="24">
        <v>0</v>
      </c>
      <c r="S69" s="11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65"/>
    </row>
    <row r="70" spans="1:27" ht="29.25" customHeight="1" x14ac:dyDescent="0.25">
      <c r="A70" s="50" t="s">
        <v>46</v>
      </c>
      <c r="B70" s="58" t="s">
        <v>224</v>
      </c>
      <c r="C70" s="54" t="s">
        <v>31</v>
      </c>
      <c r="D70" s="15" t="s">
        <v>31</v>
      </c>
      <c r="E70" s="60">
        <v>0</v>
      </c>
      <c r="F70" s="60">
        <v>0</v>
      </c>
      <c r="G70" s="60">
        <v>0</v>
      </c>
      <c r="H70" s="60">
        <v>0</v>
      </c>
      <c r="I70" s="60">
        <v>0</v>
      </c>
      <c r="J70" s="60">
        <v>0</v>
      </c>
      <c r="K70" s="106">
        <v>0</v>
      </c>
      <c r="L70" s="75" t="s">
        <v>31</v>
      </c>
      <c r="M70" s="44">
        <v>0</v>
      </c>
      <c r="N70" s="24">
        <v>0</v>
      </c>
      <c r="O70" s="44">
        <v>0</v>
      </c>
      <c r="P70" s="24">
        <v>0</v>
      </c>
      <c r="Q70" s="24">
        <v>0</v>
      </c>
      <c r="R70" s="24">
        <v>0</v>
      </c>
      <c r="S70" s="11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65"/>
    </row>
    <row r="71" spans="1:27" x14ac:dyDescent="0.25">
      <c r="A71" s="49" t="s">
        <v>225</v>
      </c>
      <c r="B71" s="59" t="s">
        <v>226</v>
      </c>
      <c r="C71" s="52" t="s">
        <v>31</v>
      </c>
      <c r="D71" s="73" t="s">
        <v>31</v>
      </c>
      <c r="E71" s="62">
        <v>0</v>
      </c>
      <c r="F71" s="75">
        <v>0</v>
      </c>
      <c r="G71" s="62">
        <v>0</v>
      </c>
      <c r="H71" s="75">
        <v>0</v>
      </c>
      <c r="I71" s="75">
        <v>0</v>
      </c>
      <c r="J71" s="75">
        <v>0</v>
      </c>
      <c r="K71" s="113">
        <v>0</v>
      </c>
      <c r="L71" s="75" t="s">
        <v>31</v>
      </c>
      <c r="M71" s="62">
        <v>0</v>
      </c>
      <c r="N71" s="75">
        <v>0</v>
      </c>
      <c r="O71" s="62">
        <v>0</v>
      </c>
      <c r="P71" s="75">
        <v>0</v>
      </c>
      <c r="Q71" s="75">
        <v>0</v>
      </c>
      <c r="R71" s="75">
        <v>0</v>
      </c>
      <c r="S71" s="113">
        <v>0</v>
      </c>
      <c r="T71" s="75">
        <v>0</v>
      </c>
      <c r="U71" s="75">
        <v>0</v>
      </c>
      <c r="V71" s="75">
        <v>0</v>
      </c>
      <c r="W71" s="75">
        <v>0</v>
      </c>
      <c r="X71" s="75">
        <v>0</v>
      </c>
      <c r="Y71" s="75">
        <v>0</v>
      </c>
      <c r="Z71" s="75">
        <v>0</v>
      </c>
      <c r="AA71" s="65"/>
    </row>
    <row r="72" spans="1:27" ht="21" x14ac:dyDescent="0.25">
      <c r="A72" s="50" t="s">
        <v>47</v>
      </c>
      <c r="B72" s="58" t="s">
        <v>227</v>
      </c>
      <c r="C72" s="54" t="s">
        <v>31</v>
      </c>
      <c r="D72" s="15" t="s">
        <v>31</v>
      </c>
      <c r="E72" s="60">
        <v>0</v>
      </c>
      <c r="F72" s="24">
        <v>0</v>
      </c>
      <c r="G72" s="44">
        <v>0</v>
      </c>
      <c r="H72" s="24">
        <v>0</v>
      </c>
      <c r="I72" s="24">
        <v>0</v>
      </c>
      <c r="J72" s="24">
        <v>0</v>
      </c>
      <c r="K72" s="114">
        <v>0</v>
      </c>
      <c r="L72" s="75" t="s">
        <v>31</v>
      </c>
      <c r="M72" s="44">
        <v>0</v>
      </c>
      <c r="N72" s="24">
        <v>0</v>
      </c>
      <c r="O72" s="44">
        <v>0</v>
      </c>
      <c r="P72" s="24">
        <v>0</v>
      </c>
      <c r="Q72" s="24">
        <v>0</v>
      </c>
      <c r="R72" s="24">
        <v>0</v>
      </c>
      <c r="S72" s="11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65"/>
    </row>
    <row r="73" spans="1:27" ht="21" x14ac:dyDescent="0.25">
      <c r="A73" s="50" t="s">
        <v>48</v>
      </c>
      <c r="B73" s="58" t="s">
        <v>228</v>
      </c>
      <c r="C73" s="54" t="s">
        <v>31</v>
      </c>
      <c r="D73" s="15" t="s">
        <v>31</v>
      </c>
      <c r="E73" s="60">
        <v>0</v>
      </c>
      <c r="F73" s="24">
        <v>0</v>
      </c>
      <c r="G73" s="44">
        <v>0</v>
      </c>
      <c r="H73" s="24">
        <v>0</v>
      </c>
      <c r="I73" s="24">
        <v>0</v>
      </c>
      <c r="J73" s="24">
        <v>0</v>
      </c>
      <c r="K73" s="114">
        <v>0</v>
      </c>
      <c r="L73" s="75" t="s">
        <v>31</v>
      </c>
      <c r="M73" s="44">
        <v>0</v>
      </c>
      <c r="N73" s="24">
        <v>0</v>
      </c>
      <c r="O73" s="44">
        <v>0</v>
      </c>
      <c r="P73" s="24">
        <v>0</v>
      </c>
      <c r="Q73" s="24">
        <v>0</v>
      </c>
      <c r="R73" s="24">
        <v>0</v>
      </c>
      <c r="S73" s="11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65"/>
    </row>
    <row r="74" spans="1:27" ht="31.5" x14ac:dyDescent="0.25">
      <c r="A74" s="50" t="s">
        <v>229</v>
      </c>
      <c r="B74" s="58" t="s">
        <v>230</v>
      </c>
      <c r="C74" s="54" t="s">
        <v>31</v>
      </c>
      <c r="D74" s="15" t="s">
        <v>31</v>
      </c>
      <c r="E74" s="60">
        <v>0</v>
      </c>
      <c r="F74" s="24">
        <v>0</v>
      </c>
      <c r="G74" s="44">
        <v>0</v>
      </c>
      <c r="H74" s="24">
        <v>0</v>
      </c>
      <c r="I74" s="24">
        <v>0</v>
      </c>
      <c r="J74" s="24">
        <v>0</v>
      </c>
      <c r="K74" s="114">
        <v>0</v>
      </c>
      <c r="L74" s="75" t="s">
        <v>31</v>
      </c>
      <c r="M74" s="44">
        <v>0</v>
      </c>
      <c r="N74" s="24">
        <v>0</v>
      </c>
      <c r="O74" s="44">
        <v>0</v>
      </c>
      <c r="P74" s="24">
        <v>0</v>
      </c>
      <c r="Q74" s="24">
        <v>0</v>
      </c>
      <c r="R74" s="24">
        <v>0</v>
      </c>
      <c r="S74" s="11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65"/>
    </row>
    <row r="75" spans="1:27" ht="31.5" x14ac:dyDescent="0.25">
      <c r="A75" s="50" t="s">
        <v>49</v>
      </c>
      <c r="B75" s="51" t="s">
        <v>50</v>
      </c>
      <c r="C75" s="54" t="s">
        <v>31</v>
      </c>
      <c r="D75" s="15" t="s">
        <v>31</v>
      </c>
      <c r="E75" s="60">
        <v>0</v>
      </c>
      <c r="F75" s="24">
        <v>0</v>
      </c>
      <c r="G75" s="44">
        <v>0</v>
      </c>
      <c r="H75" s="24">
        <v>0</v>
      </c>
      <c r="I75" s="24">
        <v>0</v>
      </c>
      <c r="J75" s="24">
        <v>0</v>
      </c>
      <c r="K75" s="114">
        <v>0</v>
      </c>
      <c r="L75" s="75" t="s">
        <v>31</v>
      </c>
      <c r="M75" s="44">
        <v>0</v>
      </c>
      <c r="N75" s="24">
        <v>0</v>
      </c>
      <c r="O75" s="44">
        <v>0</v>
      </c>
      <c r="P75" s="24">
        <v>0</v>
      </c>
      <c r="Q75" s="24">
        <v>0</v>
      </c>
      <c r="R75" s="24">
        <v>0</v>
      </c>
      <c r="S75" s="11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65"/>
    </row>
    <row r="76" spans="1:27" ht="42" x14ac:dyDescent="0.25">
      <c r="A76" s="50" t="s">
        <v>51</v>
      </c>
      <c r="B76" s="51" t="s">
        <v>231</v>
      </c>
      <c r="C76" s="54" t="s">
        <v>31</v>
      </c>
      <c r="D76" s="15" t="s">
        <v>31</v>
      </c>
      <c r="E76" s="60">
        <v>0</v>
      </c>
      <c r="F76" s="24">
        <v>0</v>
      </c>
      <c r="G76" s="44">
        <v>0</v>
      </c>
      <c r="H76" s="24">
        <v>0</v>
      </c>
      <c r="I76" s="24">
        <v>0</v>
      </c>
      <c r="J76" s="24">
        <v>0</v>
      </c>
      <c r="K76" s="114">
        <v>0</v>
      </c>
      <c r="L76" s="75" t="s">
        <v>31</v>
      </c>
      <c r="M76" s="44">
        <v>0</v>
      </c>
      <c r="N76" s="24">
        <v>0</v>
      </c>
      <c r="O76" s="44">
        <v>0</v>
      </c>
      <c r="P76" s="24">
        <v>0</v>
      </c>
      <c r="Q76" s="24">
        <v>0</v>
      </c>
      <c r="R76" s="24">
        <v>0</v>
      </c>
      <c r="S76" s="11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65"/>
    </row>
    <row r="77" spans="1:27" ht="21" x14ac:dyDescent="0.25">
      <c r="A77" s="50" t="s">
        <v>52</v>
      </c>
      <c r="B77" s="51" t="s">
        <v>232</v>
      </c>
      <c r="C77" s="54" t="s">
        <v>31</v>
      </c>
      <c r="D77" s="15" t="s">
        <v>31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108">
        <v>0</v>
      </c>
      <c r="L77" s="75" t="s">
        <v>31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108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65"/>
    </row>
    <row r="78" spans="1:27" ht="21" customHeight="1" x14ac:dyDescent="0.25">
      <c r="A78" s="49" t="s">
        <v>147</v>
      </c>
      <c r="B78" s="57" t="s">
        <v>233</v>
      </c>
      <c r="C78" s="52" t="s">
        <v>31</v>
      </c>
      <c r="D78" s="73" t="s">
        <v>31</v>
      </c>
      <c r="E78" s="62">
        <v>0</v>
      </c>
      <c r="F78" s="75">
        <v>0</v>
      </c>
      <c r="G78" s="62">
        <v>0</v>
      </c>
      <c r="H78" s="75">
        <v>0</v>
      </c>
      <c r="I78" s="75">
        <v>0</v>
      </c>
      <c r="J78" s="75">
        <v>0</v>
      </c>
      <c r="K78" s="113">
        <v>0</v>
      </c>
      <c r="L78" s="75" t="s">
        <v>31</v>
      </c>
      <c r="M78" s="62">
        <v>0</v>
      </c>
      <c r="N78" s="75">
        <v>0</v>
      </c>
      <c r="O78" s="62">
        <v>0</v>
      </c>
      <c r="P78" s="75">
        <v>0</v>
      </c>
      <c r="Q78" s="75">
        <v>0</v>
      </c>
      <c r="R78" s="75">
        <v>0</v>
      </c>
      <c r="S78" s="113">
        <v>0</v>
      </c>
      <c r="T78" s="75">
        <v>0</v>
      </c>
      <c r="U78" s="75">
        <v>0</v>
      </c>
      <c r="V78" s="75">
        <v>0</v>
      </c>
      <c r="W78" s="75">
        <v>0</v>
      </c>
      <c r="X78" s="75">
        <v>0</v>
      </c>
      <c r="Y78" s="75">
        <v>0</v>
      </c>
      <c r="Z78" s="75">
        <v>0</v>
      </c>
      <c r="AA78" s="93"/>
    </row>
    <row r="79" spans="1:27" ht="21" x14ac:dyDescent="0.25">
      <c r="A79" s="50" t="s">
        <v>53</v>
      </c>
      <c r="B79" s="51" t="s">
        <v>234</v>
      </c>
      <c r="C79" s="54" t="s">
        <v>31</v>
      </c>
      <c r="D79" s="15" t="s">
        <v>31</v>
      </c>
      <c r="E79" s="44">
        <v>0</v>
      </c>
      <c r="F79" s="24">
        <v>0</v>
      </c>
      <c r="G79" s="44">
        <v>0</v>
      </c>
      <c r="H79" s="24">
        <v>0</v>
      </c>
      <c r="I79" s="24">
        <v>0</v>
      </c>
      <c r="J79" s="24">
        <v>0</v>
      </c>
      <c r="K79" s="114">
        <v>0</v>
      </c>
      <c r="L79" s="75" t="s">
        <v>31</v>
      </c>
      <c r="M79" s="44">
        <v>0</v>
      </c>
      <c r="N79" s="24">
        <v>0</v>
      </c>
      <c r="O79" s="44">
        <v>0</v>
      </c>
      <c r="P79" s="24">
        <v>0</v>
      </c>
      <c r="Q79" s="24">
        <v>0</v>
      </c>
      <c r="R79" s="24">
        <v>0</v>
      </c>
      <c r="S79" s="11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65"/>
    </row>
    <row r="80" spans="1:27" x14ac:dyDescent="0.25">
      <c r="A80" s="50" t="s">
        <v>54</v>
      </c>
      <c r="B80" s="51" t="s">
        <v>235</v>
      </c>
      <c r="C80" s="54" t="s">
        <v>31</v>
      </c>
      <c r="D80" s="15" t="s">
        <v>31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108">
        <v>9</v>
      </c>
      <c r="L80" s="75" t="s">
        <v>31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108">
        <v>8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1</v>
      </c>
      <c r="AA80" s="65"/>
    </row>
    <row r="81" spans="1:27" ht="39.75" customHeight="1" x14ac:dyDescent="0.25">
      <c r="A81" s="49" t="s">
        <v>236</v>
      </c>
      <c r="B81" s="57" t="s">
        <v>237</v>
      </c>
      <c r="C81" s="52" t="s">
        <v>31</v>
      </c>
      <c r="D81" s="73" t="s">
        <v>31</v>
      </c>
      <c r="E81" s="62">
        <v>0</v>
      </c>
      <c r="F81" s="75">
        <v>0</v>
      </c>
      <c r="G81" s="62">
        <v>0</v>
      </c>
      <c r="H81" s="75">
        <v>0</v>
      </c>
      <c r="I81" s="75">
        <v>0</v>
      </c>
      <c r="J81" s="75">
        <v>0</v>
      </c>
      <c r="K81" s="113">
        <v>0</v>
      </c>
      <c r="L81" s="75" t="s">
        <v>31</v>
      </c>
      <c r="M81" s="62">
        <v>0</v>
      </c>
      <c r="N81" s="75">
        <v>0</v>
      </c>
      <c r="O81" s="62">
        <v>0</v>
      </c>
      <c r="P81" s="75">
        <v>0</v>
      </c>
      <c r="Q81" s="75">
        <v>0</v>
      </c>
      <c r="R81" s="75">
        <v>0</v>
      </c>
      <c r="S81" s="113">
        <v>0</v>
      </c>
      <c r="T81" s="75">
        <v>0</v>
      </c>
      <c r="U81" s="75">
        <v>0</v>
      </c>
      <c r="V81" s="75">
        <v>0</v>
      </c>
      <c r="W81" s="75">
        <v>0</v>
      </c>
      <c r="X81" s="75">
        <v>0</v>
      </c>
      <c r="Y81" s="75">
        <v>0</v>
      </c>
      <c r="Z81" s="75">
        <v>0</v>
      </c>
      <c r="AA81" s="85"/>
    </row>
    <row r="82" spans="1:27" ht="21" customHeight="1" x14ac:dyDescent="0.25">
      <c r="A82" s="49" t="s">
        <v>238</v>
      </c>
      <c r="B82" s="57" t="s">
        <v>239</v>
      </c>
      <c r="C82" s="52" t="s">
        <v>31</v>
      </c>
      <c r="D82" s="73" t="s">
        <v>31</v>
      </c>
      <c r="E82" s="62">
        <v>0</v>
      </c>
      <c r="F82" s="75">
        <v>0</v>
      </c>
      <c r="G82" s="62">
        <v>0</v>
      </c>
      <c r="H82" s="75">
        <v>0</v>
      </c>
      <c r="I82" s="75">
        <v>0</v>
      </c>
      <c r="J82" s="75">
        <v>0</v>
      </c>
      <c r="K82" s="113">
        <v>0</v>
      </c>
      <c r="L82" s="75" t="s">
        <v>31</v>
      </c>
      <c r="M82" s="62">
        <v>0</v>
      </c>
      <c r="N82" s="75">
        <v>0</v>
      </c>
      <c r="O82" s="62">
        <v>0</v>
      </c>
      <c r="P82" s="75">
        <v>0</v>
      </c>
      <c r="Q82" s="75">
        <v>0</v>
      </c>
      <c r="R82" s="75">
        <v>0</v>
      </c>
      <c r="S82" s="113">
        <v>0</v>
      </c>
      <c r="T82" s="75">
        <v>0</v>
      </c>
      <c r="U82" s="75">
        <v>0</v>
      </c>
      <c r="V82" s="75">
        <v>0</v>
      </c>
      <c r="W82" s="75">
        <v>0</v>
      </c>
      <c r="X82" s="75">
        <v>0</v>
      </c>
      <c r="Y82" s="75">
        <v>0</v>
      </c>
      <c r="Z82" s="75">
        <v>0</v>
      </c>
      <c r="AA82" s="85"/>
    </row>
    <row r="83" spans="1:27" ht="16.5" customHeight="1" x14ac:dyDescent="0.25">
      <c r="A83" s="49" t="s">
        <v>240</v>
      </c>
      <c r="B83" s="57" t="s">
        <v>241</v>
      </c>
      <c r="C83" s="52" t="s">
        <v>31</v>
      </c>
      <c r="D83" s="73" t="s">
        <v>31</v>
      </c>
      <c r="E83" s="62">
        <v>0</v>
      </c>
      <c r="F83" s="75">
        <v>0</v>
      </c>
      <c r="G83" s="62">
        <v>0</v>
      </c>
      <c r="H83" s="75">
        <v>0</v>
      </c>
      <c r="I83" s="75">
        <v>0</v>
      </c>
      <c r="J83" s="75">
        <v>0</v>
      </c>
      <c r="K83" s="113">
        <v>0</v>
      </c>
      <c r="L83" s="75" t="s">
        <v>31</v>
      </c>
      <c r="M83" s="62">
        <v>0</v>
      </c>
      <c r="N83" s="75">
        <v>0</v>
      </c>
      <c r="O83" s="62">
        <v>0</v>
      </c>
      <c r="P83" s="75">
        <v>0</v>
      </c>
      <c r="Q83" s="75">
        <v>0</v>
      </c>
      <c r="R83" s="75">
        <v>0</v>
      </c>
      <c r="S83" s="113">
        <v>0</v>
      </c>
      <c r="T83" s="75">
        <v>0</v>
      </c>
      <c r="U83" s="75">
        <v>0</v>
      </c>
      <c r="V83" s="75">
        <v>0</v>
      </c>
      <c r="W83" s="75">
        <v>0</v>
      </c>
      <c r="X83" s="75">
        <v>0</v>
      </c>
      <c r="Y83" s="75">
        <v>0</v>
      </c>
      <c r="Z83" s="75">
        <v>0</v>
      </c>
      <c r="AA83" s="85"/>
    </row>
    <row r="84" spans="1:27" ht="14.25" customHeight="1" x14ac:dyDescent="0.25">
      <c r="A84" s="49" t="s">
        <v>242</v>
      </c>
      <c r="B84" s="57" t="s">
        <v>241</v>
      </c>
      <c r="C84" s="52" t="s">
        <v>31</v>
      </c>
      <c r="D84" s="73" t="s">
        <v>31</v>
      </c>
      <c r="E84" s="62">
        <v>0</v>
      </c>
      <c r="F84" s="75">
        <v>0</v>
      </c>
      <c r="G84" s="62">
        <v>0</v>
      </c>
      <c r="H84" s="75">
        <v>0</v>
      </c>
      <c r="I84" s="75">
        <v>0</v>
      </c>
      <c r="J84" s="75">
        <v>0</v>
      </c>
      <c r="K84" s="113">
        <v>0</v>
      </c>
      <c r="L84" s="75" t="s">
        <v>31</v>
      </c>
      <c r="M84" s="62">
        <v>0</v>
      </c>
      <c r="N84" s="75">
        <v>0</v>
      </c>
      <c r="O84" s="62">
        <v>0</v>
      </c>
      <c r="P84" s="75">
        <v>0</v>
      </c>
      <c r="Q84" s="75">
        <v>0</v>
      </c>
      <c r="R84" s="75">
        <v>0</v>
      </c>
      <c r="S84" s="113">
        <v>0</v>
      </c>
      <c r="T84" s="75">
        <v>0</v>
      </c>
      <c r="U84" s="75">
        <v>0</v>
      </c>
      <c r="V84" s="75">
        <v>0</v>
      </c>
      <c r="W84" s="75">
        <v>0</v>
      </c>
      <c r="X84" s="75">
        <v>0</v>
      </c>
      <c r="Y84" s="75">
        <v>0</v>
      </c>
      <c r="Z84" s="75">
        <v>0</v>
      </c>
      <c r="AA84" s="86"/>
    </row>
    <row r="85" spans="1:27" ht="37.5" customHeight="1" x14ac:dyDescent="0.25">
      <c r="A85" s="49" t="s">
        <v>243</v>
      </c>
      <c r="B85" s="57" t="s">
        <v>296</v>
      </c>
      <c r="C85" s="52" t="s">
        <v>31</v>
      </c>
      <c r="D85" s="73" t="s">
        <v>31</v>
      </c>
      <c r="E85" s="62">
        <v>0</v>
      </c>
      <c r="F85" s="75">
        <v>0</v>
      </c>
      <c r="G85" s="62">
        <v>0</v>
      </c>
      <c r="H85" s="75">
        <v>0</v>
      </c>
      <c r="I85" s="75">
        <v>0</v>
      </c>
      <c r="J85" s="75">
        <v>0</v>
      </c>
      <c r="K85" s="113">
        <v>0</v>
      </c>
      <c r="L85" s="75" t="s">
        <v>31</v>
      </c>
      <c r="M85" s="62">
        <v>0</v>
      </c>
      <c r="N85" s="75">
        <v>0</v>
      </c>
      <c r="O85" s="62">
        <v>0</v>
      </c>
      <c r="P85" s="75">
        <v>0</v>
      </c>
      <c r="Q85" s="75">
        <v>0</v>
      </c>
      <c r="R85" s="75">
        <v>0</v>
      </c>
      <c r="S85" s="113">
        <v>0</v>
      </c>
      <c r="T85" s="75">
        <v>0</v>
      </c>
      <c r="U85" s="75">
        <v>0</v>
      </c>
      <c r="V85" s="75">
        <v>0</v>
      </c>
      <c r="W85" s="75">
        <v>0</v>
      </c>
      <c r="X85" s="75">
        <v>0</v>
      </c>
      <c r="Y85" s="75">
        <v>0</v>
      </c>
      <c r="Z85" s="75">
        <v>0</v>
      </c>
      <c r="AA85" s="86"/>
    </row>
    <row r="86" spans="1:27" ht="33.75" x14ac:dyDescent="0.25">
      <c r="A86" s="49" t="s">
        <v>245</v>
      </c>
      <c r="B86" s="57" t="s">
        <v>244</v>
      </c>
      <c r="C86" s="52" t="s">
        <v>31</v>
      </c>
      <c r="D86" s="73" t="s">
        <v>31</v>
      </c>
      <c r="E86" s="62">
        <v>0</v>
      </c>
      <c r="F86" s="75">
        <v>0</v>
      </c>
      <c r="G86" s="62">
        <v>0</v>
      </c>
      <c r="H86" s="75">
        <v>0</v>
      </c>
      <c r="I86" s="75">
        <v>0</v>
      </c>
      <c r="J86" s="75">
        <v>0</v>
      </c>
      <c r="K86" s="113">
        <v>0</v>
      </c>
      <c r="L86" s="75" t="s">
        <v>31</v>
      </c>
      <c r="M86" s="62">
        <v>0</v>
      </c>
      <c r="N86" s="75">
        <v>0</v>
      </c>
      <c r="O86" s="62">
        <v>0</v>
      </c>
      <c r="P86" s="75">
        <v>0</v>
      </c>
      <c r="Q86" s="75">
        <v>0</v>
      </c>
      <c r="R86" s="75">
        <v>0</v>
      </c>
      <c r="S86" s="113">
        <v>0</v>
      </c>
      <c r="T86" s="75">
        <v>0</v>
      </c>
      <c r="U86" s="75">
        <v>0</v>
      </c>
      <c r="V86" s="75">
        <v>0</v>
      </c>
      <c r="W86" s="75">
        <v>0</v>
      </c>
      <c r="X86" s="75">
        <v>0</v>
      </c>
      <c r="Y86" s="75">
        <v>0</v>
      </c>
      <c r="Z86" s="75">
        <v>0</v>
      </c>
      <c r="AA86" s="86"/>
    </row>
    <row r="87" spans="1:27" ht="39.75" customHeight="1" x14ac:dyDescent="0.25">
      <c r="A87" s="49" t="s">
        <v>247</v>
      </c>
      <c r="B87" s="57" t="s">
        <v>297</v>
      </c>
      <c r="C87" s="52" t="s">
        <v>31</v>
      </c>
      <c r="D87" s="73" t="s">
        <v>31</v>
      </c>
      <c r="E87" s="62">
        <v>0</v>
      </c>
      <c r="F87" s="75">
        <v>0</v>
      </c>
      <c r="G87" s="62">
        <v>0</v>
      </c>
      <c r="H87" s="75">
        <v>0</v>
      </c>
      <c r="I87" s="75">
        <v>0</v>
      </c>
      <c r="J87" s="75">
        <v>0</v>
      </c>
      <c r="K87" s="113">
        <v>0</v>
      </c>
      <c r="L87" s="75" t="s">
        <v>31</v>
      </c>
      <c r="M87" s="62">
        <v>0</v>
      </c>
      <c r="N87" s="75">
        <v>0</v>
      </c>
      <c r="O87" s="62">
        <v>0</v>
      </c>
      <c r="P87" s="75">
        <v>0</v>
      </c>
      <c r="Q87" s="75">
        <v>0</v>
      </c>
      <c r="R87" s="75">
        <v>0</v>
      </c>
      <c r="S87" s="113">
        <v>0</v>
      </c>
      <c r="T87" s="75">
        <v>0</v>
      </c>
      <c r="U87" s="75">
        <v>0</v>
      </c>
      <c r="V87" s="75">
        <v>0</v>
      </c>
      <c r="W87" s="75">
        <v>0</v>
      </c>
      <c r="X87" s="75">
        <v>0</v>
      </c>
      <c r="Y87" s="75">
        <v>0</v>
      </c>
      <c r="Z87" s="75">
        <v>0</v>
      </c>
      <c r="AA87" s="86"/>
    </row>
    <row r="88" spans="1:27" ht="14.25" customHeight="1" x14ac:dyDescent="0.25">
      <c r="A88" s="49" t="s">
        <v>249</v>
      </c>
      <c r="B88" s="57" t="s">
        <v>298</v>
      </c>
      <c r="C88" s="52" t="s">
        <v>31</v>
      </c>
      <c r="D88" s="73" t="s">
        <v>31</v>
      </c>
      <c r="E88" s="62">
        <v>0</v>
      </c>
      <c r="F88" s="75">
        <v>0</v>
      </c>
      <c r="G88" s="62">
        <v>0</v>
      </c>
      <c r="H88" s="75">
        <v>0</v>
      </c>
      <c r="I88" s="75">
        <v>0</v>
      </c>
      <c r="J88" s="75">
        <v>0</v>
      </c>
      <c r="K88" s="113">
        <v>0</v>
      </c>
      <c r="L88" s="75" t="s">
        <v>31</v>
      </c>
      <c r="M88" s="62">
        <v>0</v>
      </c>
      <c r="N88" s="75">
        <v>0</v>
      </c>
      <c r="O88" s="62">
        <v>0</v>
      </c>
      <c r="P88" s="75">
        <v>0</v>
      </c>
      <c r="Q88" s="75">
        <v>0</v>
      </c>
      <c r="R88" s="75">
        <v>0</v>
      </c>
      <c r="S88" s="113">
        <v>0</v>
      </c>
      <c r="T88" s="75">
        <v>0</v>
      </c>
      <c r="U88" s="75">
        <v>0</v>
      </c>
      <c r="V88" s="75">
        <v>0</v>
      </c>
      <c r="W88" s="75">
        <v>0</v>
      </c>
      <c r="X88" s="75">
        <v>0</v>
      </c>
      <c r="Y88" s="75">
        <v>0</v>
      </c>
      <c r="Z88" s="75">
        <v>0</v>
      </c>
      <c r="AA88" s="86"/>
    </row>
    <row r="89" spans="1:27" ht="22.5" x14ac:dyDescent="0.25">
      <c r="A89" s="49" t="s">
        <v>250</v>
      </c>
      <c r="B89" s="57" t="s">
        <v>299</v>
      </c>
      <c r="C89" s="52" t="s">
        <v>31</v>
      </c>
      <c r="D89" s="73" t="s">
        <v>31</v>
      </c>
      <c r="E89" s="62">
        <v>0</v>
      </c>
      <c r="F89" s="75">
        <v>0</v>
      </c>
      <c r="G89" s="62">
        <v>0</v>
      </c>
      <c r="H89" s="75">
        <v>0</v>
      </c>
      <c r="I89" s="75">
        <v>0</v>
      </c>
      <c r="J89" s="75">
        <v>0</v>
      </c>
      <c r="K89" s="113">
        <v>0</v>
      </c>
      <c r="L89" s="75" t="s">
        <v>31</v>
      </c>
      <c r="M89" s="62">
        <v>0</v>
      </c>
      <c r="N89" s="75">
        <v>0</v>
      </c>
      <c r="O89" s="62">
        <v>0</v>
      </c>
      <c r="P89" s="75">
        <v>0</v>
      </c>
      <c r="Q89" s="75">
        <v>0</v>
      </c>
      <c r="R89" s="75">
        <v>0</v>
      </c>
      <c r="S89" s="113">
        <v>0</v>
      </c>
      <c r="T89" s="75">
        <v>0</v>
      </c>
      <c r="U89" s="75">
        <v>0</v>
      </c>
      <c r="V89" s="75">
        <v>0</v>
      </c>
      <c r="W89" s="75">
        <v>0</v>
      </c>
      <c r="X89" s="75">
        <v>0</v>
      </c>
      <c r="Y89" s="75">
        <v>0</v>
      </c>
      <c r="Z89" s="75">
        <v>0</v>
      </c>
      <c r="AA89" s="86"/>
    </row>
    <row r="90" spans="1:27" ht="22.5" x14ac:dyDescent="0.25">
      <c r="A90" s="49" t="s">
        <v>252</v>
      </c>
      <c r="B90" s="57" t="s">
        <v>300</v>
      </c>
      <c r="C90" s="52" t="s">
        <v>31</v>
      </c>
      <c r="D90" s="73" t="s">
        <v>31</v>
      </c>
      <c r="E90" s="62">
        <v>0</v>
      </c>
      <c r="F90" s="75">
        <v>0</v>
      </c>
      <c r="G90" s="62">
        <v>0</v>
      </c>
      <c r="H90" s="75">
        <v>0</v>
      </c>
      <c r="I90" s="75">
        <v>0</v>
      </c>
      <c r="J90" s="75">
        <v>0</v>
      </c>
      <c r="K90" s="113">
        <v>0</v>
      </c>
      <c r="L90" s="75" t="s">
        <v>31</v>
      </c>
      <c r="M90" s="62">
        <v>0</v>
      </c>
      <c r="N90" s="75">
        <v>0</v>
      </c>
      <c r="O90" s="62">
        <v>0</v>
      </c>
      <c r="P90" s="75">
        <v>0</v>
      </c>
      <c r="Q90" s="75">
        <v>0</v>
      </c>
      <c r="R90" s="75">
        <v>0</v>
      </c>
      <c r="S90" s="113">
        <v>0</v>
      </c>
      <c r="T90" s="75">
        <v>0</v>
      </c>
      <c r="U90" s="75">
        <v>0</v>
      </c>
      <c r="V90" s="75">
        <v>0</v>
      </c>
      <c r="W90" s="75">
        <v>0</v>
      </c>
      <c r="X90" s="75">
        <v>0</v>
      </c>
      <c r="Y90" s="75">
        <v>0</v>
      </c>
      <c r="Z90" s="75">
        <v>0</v>
      </c>
      <c r="AA90" s="86"/>
    </row>
    <row r="91" spans="1:27" ht="27.75" customHeight="1" x14ac:dyDescent="0.25">
      <c r="A91" s="49" t="s">
        <v>254</v>
      </c>
      <c r="B91" s="57" t="s">
        <v>301</v>
      </c>
      <c r="C91" s="52" t="s">
        <v>31</v>
      </c>
      <c r="D91" s="73" t="s">
        <v>31</v>
      </c>
      <c r="E91" s="62">
        <v>0</v>
      </c>
      <c r="F91" s="75">
        <v>0</v>
      </c>
      <c r="G91" s="62">
        <v>0</v>
      </c>
      <c r="H91" s="75">
        <v>0</v>
      </c>
      <c r="I91" s="75">
        <v>0</v>
      </c>
      <c r="J91" s="75">
        <v>0</v>
      </c>
      <c r="K91" s="113">
        <v>0</v>
      </c>
      <c r="L91" s="75" t="s">
        <v>31</v>
      </c>
      <c r="M91" s="62">
        <v>0</v>
      </c>
      <c r="N91" s="75">
        <v>0</v>
      </c>
      <c r="O91" s="62">
        <v>0</v>
      </c>
      <c r="P91" s="75">
        <v>0</v>
      </c>
      <c r="Q91" s="75">
        <v>0</v>
      </c>
      <c r="R91" s="75">
        <v>0</v>
      </c>
      <c r="S91" s="113">
        <v>0</v>
      </c>
      <c r="T91" s="75">
        <v>0</v>
      </c>
      <c r="U91" s="75">
        <v>0</v>
      </c>
      <c r="V91" s="75">
        <v>0</v>
      </c>
      <c r="W91" s="75">
        <v>0</v>
      </c>
      <c r="X91" s="75">
        <v>0</v>
      </c>
      <c r="Y91" s="75">
        <v>0</v>
      </c>
      <c r="Z91" s="75">
        <v>0</v>
      </c>
      <c r="AA91" s="85"/>
    </row>
    <row r="92" spans="1:27" ht="22.5" x14ac:dyDescent="0.25">
      <c r="A92" s="49" t="s">
        <v>302</v>
      </c>
      <c r="B92" s="57" t="s">
        <v>303</v>
      </c>
      <c r="C92" s="52" t="s">
        <v>31</v>
      </c>
      <c r="D92" s="73" t="s">
        <v>31</v>
      </c>
      <c r="E92" s="62">
        <v>0</v>
      </c>
      <c r="F92" s="75">
        <v>0</v>
      </c>
      <c r="G92" s="62">
        <v>0</v>
      </c>
      <c r="H92" s="75">
        <v>0</v>
      </c>
      <c r="I92" s="75">
        <v>0</v>
      </c>
      <c r="J92" s="75">
        <v>0</v>
      </c>
      <c r="K92" s="113">
        <v>0</v>
      </c>
      <c r="L92" s="75" t="s">
        <v>31</v>
      </c>
      <c r="M92" s="62">
        <v>0</v>
      </c>
      <c r="N92" s="75">
        <v>0</v>
      </c>
      <c r="O92" s="62">
        <v>0</v>
      </c>
      <c r="P92" s="75">
        <v>0</v>
      </c>
      <c r="Q92" s="75">
        <v>0</v>
      </c>
      <c r="R92" s="75">
        <v>0</v>
      </c>
      <c r="S92" s="113">
        <v>0</v>
      </c>
      <c r="T92" s="75">
        <v>0</v>
      </c>
      <c r="U92" s="75">
        <v>0</v>
      </c>
      <c r="V92" s="75">
        <v>0</v>
      </c>
      <c r="W92" s="75">
        <v>0</v>
      </c>
      <c r="X92" s="75">
        <v>0</v>
      </c>
      <c r="Y92" s="75">
        <v>0</v>
      </c>
      <c r="Z92" s="75">
        <v>0</v>
      </c>
      <c r="AA92" s="65"/>
    </row>
    <row r="93" spans="1:27" x14ac:dyDescent="0.25">
      <c r="A93" s="49" t="s">
        <v>304</v>
      </c>
      <c r="B93" s="57" t="s">
        <v>246</v>
      </c>
      <c r="C93" s="52" t="s">
        <v>31</v>
      </c>
      <c r="D93" s="73" t="s">
        <v>31</v>
      </c>
      <c r="E93" s="62">
        <v>0</v>
      </c>
      <c r="F93" s="75">
        <v>0</v>
      </c>
      <c r="G93" s="62">
        <v>0</v>
      </c>
      <c r="H93" s="75">
        <v>0</v>
      </c>
      <c r="I93" s="75">
        <v>0</v>
      </c>
      <c r="J93" s="75">
        <v>0</v>
      </c>
      <c r="K93" s="113">
        <v>0</v>
      </c>
      <c r="L93" s="75" t="s">
        <v>31</v>
      </c>
      <c r="M93" s="62">
        <v>0</v>
      </c>
      <c r="N93" s="75">
        <v>0</v>
      </c>
      <c r="O93" s="62">
        <v>0</v>
      </c>
      <c r="P93" s="75">
        <v>0</v>
      </c>
      <c r="Q93" s="75">
        <v>0</v>
      </c>
      <c r="R93" s="75">
        <v>0</v>
      </c>
      <c r="S93" s="113">
        <v>0</v>
      </c>
      <c r="T93" s="75">
        <v>0</v>
      </c>
      <c r="U93" s="75">
        <v>0</v>
      </c>
      <c r="V93" s="75">
        <v>0</v>
      </c>
      <c r="W93" s="75">
        <v>0</v>
      </c>
      <c r="X93" s="75">
        <v>0</v>
      </c>
      <c r="Y93" s="75">
        <v>0</v>
      </c>
      <c r="Z93" s="75">
        <v>0</v>
      </c>
      <c r="AA93" s="65"/>
    </row>
    <row r="94" spans="1:27" x14ac:dyDescent="0.25">
      <c r="A94" s="49" t="s">
        <v>305</v>
      </c>
      <c r="B94" s="57" t="s">
        <v>306</v>
      </c>
      <c r="C94" s="52" t="s">
        <v>31</v>
      </c>
      <c r="D94" s="73" t="s">
        <v>31</v>
      </c>
      <c r="E94" s="62">
        <v>0</v>
      </c>
      <c r="F94" s="75">
        <v>0</v>
      </c>
      <c r="G94" s="62">
        <v>0</v>
      </c>
      <c r="H94" s="75">
        <v>0</v>
      </c>
      <c r="I94" s="75">
        <v>0</v>
      </c>
      <c r="J94" s="75">
        <v>0</v>
      </c>
      <c r="K94" s="113">
        <v>0</v>
      </c>
      <c r="L94" s="75" t="s">
        <v>31</v>
      </c>
      <c r="M94" s="62">
        <v>0</v>
      </c>
      <c r="N94" s="75">
        <v>0</v>
      </c>
      <c r="O94" s="62">
        <v>0</v>
      </c>
      <c r="P94" s="75">
        <v>0</v>
      </c>
      <c r="Q94" s="75">
        <v>0</v>
      </c>
      <c r="R94" s="75">
        <v>0</v>
      </c>
      <c r="S94" s="113">
        <v>0</v>
      </c>
      <c r="T94" s="75">
        <v>0</v>
      </c>
      <c r="U94" s="75">
        <v>0</v>
      </c>
      <c r="V94" s="75">
        <v>0</v>
      </c>
      <c r="W94" s="75">
        <v>0</v>
      </c>
      <c r="X94" s="75">
        <v>0</v>
      </c>
      <c r="Y94" s="75">
        <v>0</v>
      </c>
      <c r="Z94" s="75">
        <v>0</v>
      </c>
      <c r="AA94" s="65"/>
    </row>
    <row r="95" spans="1:27" x14ac:dyDescent="0.25">
      <c r="A95" s="49" t="s">
        <v>307</v>
      </c>
      <c r="B95" s="57" t="s">
        <v>248</v>
      </c>
      <c r="C95" s="52" t="s">
        <v>31</v>
      </c>
      <c r="D95" s="73" t="s">
        <v>31</v>
      </c>
      <c r="E95" s="62">
        <v>0</v>
      </c>
      <c r="F95" s="75">
        <v>0</v>
      </c>
      <c r="G95" s="62">
        <v>0</v>
      </c>
      <c r="H95" s="75">
        <v>0</v>
      </c>
      <c r="I95" s="75">
        <v>0</v>
      </c>
      <c r="J95" s="75">
        <v>0</v>
      </c>
      <c r="K95" s="113">
        <v>0</v>
      </c>
      <c r="L95" s="75" t="s">
        <v>31</v>
      </c>
      <c r="M95" s="62">
        <v>0</v>
      </c>
      <c r="N95" s="75">
        <v>0</v>
      </c>
      <c r="O95" s="62">
        <v>0</v>
      </c>
      <c r="P95" s="75">
        <v>0</v>
      </c>
      <c r="Q95" s="75">
        <v>0</v>
      </c>
      <c r="R95" s="75">
        <v>0</v>
      </c>
      <c r="S95" s="113">
        <v>0</v>
      </c>
      <c r="T95" s="75">
        <v>0</v>
      </c>
      <c r="U95" s="75">
        <v>0</v>
      </c>
      <c r="V95" s="75">
        <v>0</v>
      </c>
      <c r="W95" s="75">
        <v>0</v>
      </c>
      <c r="X95" s="75">
        <v>0</v>
      </c>
      <c r="Y95" s="75">
        <v>0</v>
      </c>
      <c r="Z95" s="75">
        <v>0</v>
      </c>
      <c r="AA95" s="65"/>
    </row>
    <row r="96" spans="1:27" ht="22.5" x14ac:dyDescent="0.25">
      <c r="A96" s="49" t="s">
        <v>308</v>
      </c>
      <c r="B96" s="57" t="s">
        <v>309</v>
      </c>
      <c r="C96" s="52" t="s">
        <v>31</v>
      </c>
      <c r="D96" s="73" t="s">
        <v>31</v>
      </c>
      <c r="E96" s="62">
        <v>0</v>
      </c>
      <c r="F96" s="75">
        <v>0</v>
      </c>
      <c r="G96" s="62">
        <v>0</v>
      </c>
      <c r="H96" s="75">
        <v>0</v>
      </c>
      <c r="I96" s="75">
        <v>0</v>
      </c>
      <c r="J96" s="75">
        <v>0</v>
      </c>
      <c r="K96" s="113">
        <v>0</v>
      </c>
      <c r="L96" s="75" t="s">
        <v>31</v>
      </c>
      <c r="M96" s="62">
        <v>0</v>
      </c>
      <c r="N96" s="75">
        <v>0</v>
      </c>
      <c r="O96" s="62">
        <v>0</v>
      </c>
      <c r="P96" s="75">
        <v>0</v>
      </c>
      <c r="Q96" s="75">
        <v>0</v>
      </c>
      <c r="R96" s="75">
        <v>0</v>
      </c>
      <c r="S96" s="113">
        <v>0</v>
      </c>
      <c r="T96" s="75">
        <v>0</v>
      </c>
      <c r="U96" s="75">
        <v>0</v>
      </c>
      <c r="V96" s="75">
        <v>0</v>
      </c>
      <c r="W96" s="75">
        <v>0</v>
      </c>
      <c r="X96" s="75">
        <v>0</v>
      </c>
      <c r="Y96" s="75">
        <v>0</v>
      </c>
      <c r="Z96" s="75">
        <v>0</v>
      </c>
      <c r="AA96" s="65"/>
    </row>
    <row r="97" spans="1:27" ht="38.25" x14ac:dyDescent="0.25">
      <c r="A97" s="49" t="s">
        <v>310</v>
      </c>
      <c r="B97" s="57" t="s">
        <v>346</v>
      </c>
      <c r="C97" s="52" t="s">
        <v>31</v>
      </c>
      <c r="D97" s="73" t="s">
        <v>31</v>
      </c>
      <c r="E97" s="62">
        <v>0</v>
      </c>
      <c r="F97" s="75">
        <v>0</v>
      </c>
      <c r="G97" s="62">
        <v>0</v>
      </c>
      <c r="H97" s="75">
        <v>0</v>
      </c>
      <c r="I97" s="75">
        <v>0</v>
      </c>
      <c r="J97" s="75">
        <v>0</v>
      </c>
      <c r="K97" s="113">
        <v>6</v>
      </c>
      <c r="L97" s="75" t="s">
        <v>31</v>
      </c>
      <c r="M97" s="62">
        <v>0</v>
      </c>
      <c r="N97" s="75">
        <v>0</v>
      </c>
      <c r="O97" s="62">
        <v>0</v>
      </c>
      <c r="P97" s="75">
        <v>0</v>
      </c>
      <c r="Q97" s="75">
        <v>0</v>
      </c>
      <c r="R97" s="75">
        <v>0</v>
      </c>
      <c r="S97" s="113">
        <v>5</v>
      </c>
      <c r="T97" s="75">
        <v>0</v>
      </c>
      <c r="U97" s="75">
        <v>0</v>
      </c>
      <c r="V97" s="75">
        <v>0</v>
      </c>
      <c r="W97" s="75">
        <v>0</v>
      </c>
      <c r="X97" s="75">
        <v>0</v>
      </c>
      <c r="Y97" s="75">
        <v>0</v>
      </c>
      <c r="Z97" s="75">
        <v>1</v>
      </c>
      <c r="AA97" s="112" t="s">
        <v>360</v>
      </c>
    </row>
    <row r="98" spans="1:27" ht="22.5" x14ac:dyDescent="0.25">
      <c r="A98" s="49" t="s">
        <v>311</v>
      </c>
      <c r="B98" s="57" t="s">
        <v>347</v>
      </c>
      <c r="C98" s="52" t="s">
        <v>31</v>
      </c>
      <c r="D98" s="73" t="s">
        <v>31</v>
      </c>
      <c r="E98" s="62">
        <v>0</v>
      </c>
      <c r="F98" s="75">
        <v>0</v>
      </c>
      <c r="G98" s="62">
        <v>0</v>
      </c>
      <c r="H98" s="75">
        <v>0</v>
      </c>
      <c r="I98" s="75">
        <v>0</v>
      </c>
      <c r="J98" s="75">
        <v>0</v>
      </c>
      <c r="K98" s="113">
        <v>0</v>
      </c>
      <c r="L98" s="75" t="s">
        <v>31</v>
      </c>
      <c r="M98" s="62">
        <v>0</v>
      </c>
      <c r="N98" s="75">
        <v>0</v>
      </c>
      <c r="O98" s="62">
        <v>0</v>
      </c>
      <c r="P98" s="75">
        <v>0</v>
      </c>
      <c r="Q98" s="75">
        <v>0</v>
      </c>
      <c r="R98" s="75">
        <v>0</v>
      </c>
      <c r="S98" s="113">
        <v>0</v>
      </c>
      <c r="T98" s="75">
        <v>0</v>
      </c>
      <c r="U98" s="75">
        <v>0</v>
      </c>
      <c r="V98" s="75">
        <v>0</v>
      </c>
      <c r="W98" s="75">
        <v>0</v>
      </c>
      <c r="X98" s="75">
        <v>0</v>
      </c>
      <c r="Y98" s="75">
        <v>0</v>
      </c>
      <c r="Z98" s="75">
        <v>0</v>
      </c>
      <c r="AA98" s="65"/>
    </row>
    <row r="99" spans="1:27" ht="22.5" x14ac:dyDescent="0.25">
      <c r="A99" s="49" t="s">
        <v>312</v>
      </c>
      <c r="B99" s="57" t="s">
        <v>348</v>
      </c>
      <c r="C99" s="52" t="s">
        <v>31</v>
      </c>
      <c r="D99" s="73" t="s">
        <v>31</v>
      </c>
      <c r="E99" s="62">
        <v>0</v>
      </c>
      <c r="F99" s="75">
        <v>0</v>
      </c>
      <c r="G99" s="62">
        <v>0</v>
      </c>
      <c r="H99" s="75">
        <v>0</v>
      </c>
      <c r="I99" s="75">
        <v>0</v>
      </c>
      <c r="J99" s="75">
        <v>0</v>
      </c>
      <c r="K99" s="113">
        <v>0</v>
      </c>
      <c r="L99" s="75" t="s">
        <v>31</v>
      </c>
      <c r="M99" s="62">
        <v>0</v>
      </c>
      <c r="N99" s="75">
        <v>0</v>
      </c>
      <c r="O99" s="62">
        <v>0</v>
      </c>
      <c r="P99" s="75">
        <v>0</v>
      </c>
      <c r="Q99" s="75">
        <v>0</v>
      </c>
      <c r="R99" s="75">
        <v>0</v>
      </c>
      <c r="S99" s="113">
        <v>0</v>
      </c>
      <c r="T99" s="75">
        <v>0</v>
      </c>
      <c r="U99" s="75">
        <v>0</v>
      </c>
      <c r="V99" s="75">
        <v>0</v>
      </c>
      <c r="W99" s="75">
        <v>0</v>
      </c>
      <c r="X99" s="75">
        <v>0</v>
      </c>
      <c r="Y99" s="75">
        <v>0</v>
      </c>
      <c r="Z99" s="75">
        <v>0</v>
      </c>
      <c r="AA99" s="65"/>
    </row>
    <row r="100" spans="1:27" ht="22.5" x14ac:dyDescent="0.25">
      <c r="A100" s="49" t="s">
        <v>350</v>
      </c>
      <c r="B100" s="57" t="s">
        <v>349</v>
      </c>
      <c r="C100" s="52" t="s">
        <v>31</v>
      </c>
      <c r="D100" s="73" t="s">
        <v>31</v>
      </c>
      <c r="E100" s="62">
        <v>0</v>
      </c>
      <c r="F100" s="75">
        <v>0</v>
      </c>
      <c r="G100" s="62">
        <v>0</v>
      </c>
      <c r="H100" s="75">
        <v>0</v>
      </c>
      <c r="I100" s="75">
        <v>0</v>
      </c>
      <c r="J100" s="75">
        <v>0</v>
      </c>
      <c r="K100" s="113">
        <v>3</v>
      </c>
      <c r="L100" s="75" t="s">
        <v>31</v>
      </c>
      <c r="M100" s="62">
        <v>0</v>
      </c>
      <c r="N100" s="75">
        <v>0</v>
      </c>
      <c r="O100" s="62">
        <v>0</v>
      </c>
      <c r="P100" s="75">
        <v>0</v>
      </c>
      <c r="Q100" s="75">
        <v>0</v>
      </c>
      <c r="R100" s="75">
        <v>0</v>
      </c>
      <c r="S100" s="113">
        <v>3</v>
      </c>
      <c r="T100" s="75">
        <v>0</v>
      </c>
      <c r="U100" s="75">
        <v>0</v>
      </c>
      <c r="V100" s="75">
        <v>0</v>
      </c>
      <c r="W100" s="75">
        <v>0</v>
      </c>
      <c r="X100" s="75">
        <v>0</v>
      </c>
      <c r="Y100" s="75">
        <v>0</v>
      </c>
      <c r="Z100" s="75">
        <v>0</v>
      </c>
      <c r="AA100" s="65"/>
    </row>
    <row r="101" spans="1:27" x14ac:dyDescent="0.25">
      <c r="A101" s="49" t="s">
        <v>351</v>
      </c>
      <c r="B101" s="57" t="s">
        <v>251</v>
      </c>
      <c r="C101" s="52" t="s">
        <v>31</v>
      </c>
      <c r="D101" s="73" t="s">
        <v>31</v>
      </c>
      <c r="E101" s="62">
        <v>0</v>
      </c>
      <c r="F101" s="75">
        <v>0</v>
      </c>
      <c r="G101" s="62">
        <v>0</v>
      </c>
      <c r="H101" s="75">
        <v>0</v>
      </c>
      <c r="I101" s="75">
        <v>0</v>
      </c>
      <c r="J101" s="75">
        <v>0</v>
      </c>
      <c r="K101" s="113">
        <v>0</v>
      </c>
      <c r="L101" s="75" t="s">
        <v>31</v>
      </c>
      <c r="M101" s="62">
        <v>0</v>
      </c>
      <c r="N101" s="75">
        <v>0</v>
      </c>
      <c r="O101" s="62">
        <v>0</v>
      </c>
      <c r="P101" s="75">
        <v>0</v>
      </c>
      <c r="Q101" s="75">
        <v>0</v>
      </c>
      <c r="R101" s="75">
        <v>0</v>
      </c>
      <c r="S101" s="113">
        <v>0</v>
      </c>
      <c r="T101" s="75">
        <v>0</v>
      </c>
      <c r="U101" s="75">
        <v>0</v>
      </c>
      <c r="V101" s="75">
        <v>0</v>
      </c>
      <c r="W101" s="75">
        <v>0</v>
      </c>
      <c r="X101" s="75">
        <v>0</v>
      </c>
      <c r="Y101" s="75">
        <v>0</v>
      </c>
      <c r="Z101" s="75">
        <v>0</v>
      </c>
      <c r="AA101" s="65"/>
    </row>
    <row r="102" spans="1:27" x14ac:dyDescent="0.25">
      <c r="A102" s="49" t="s">
        <v>352</v>
      </c>
      <c r="B102" s="57" t="s">
        <v>253</v>
      </c>
      <c r="C102" s="52" t="s">
        <v>31</v>
      </c>
      <c r="D102" s="73" t="s">
        <v>31</v>
      </c>
      <c r="E102" s="62">
        <v>0</v>
      </c>
      <c r="F102" s="75">
        <v>0</v>
      </c>
      <c r="G102" s="62">
        <v>0</v>
      </c>
      <c r="H102" s="75">
        <v>0</v>
      </c>
      <c r="I102" s="75">
        <v>0</v>
      </c>
      <c r="J102" s="75">
        <v>0</v>
      </c>
      <c r="K102" s="113">
        <v>0</v>
      </c>
      <c r="L102" s="75" t="s">
        <v>31</v>
      </c>
      <c r="M102" s="62">
        <v>0</v>
      </c>
      <c r="N102" s="75">
        <v>0</v>
      </c>
      <c r="O102" s="62">
        <v>0</v>
      </c>
      <c r="P102" s="75">
        <v>0</v>
      </c>
      <c r="Q102" s="75">
        <v>0</v>
      </c>
      <c r="R102" s="75">
        <v>0</v>
      </c>
      <c r="S102" s="113">
        <v>0</v>
      </c>
      <c r="T102" s="75">
        <v>0</v>
      </c>
      <c r="U102" s="75">
        <v>0</v>
      </c>
      <c r="V102" s="75">
        <v>0</v>
      </c>
      <c r="W102" s="75">
        <v>0</v>
      </c>
      <c r="X102" s="75">
        <v>0</v>
      </c>
      <c r="Y102" s="75">
        <v>0</v>
      </c>
      <c r="Z102" s="75">
        <v>0</v>
      </c>
      <c r="AA102" s="65"/>
    </row>
    <row r="103" spans="1:27" ht="33.75" x14ac:dyDescent="0.25">
      <c r="A103" s="49" t="s">
        <v>353</v>
      </c>
      <c r="B103" s="57" t="s">
        <v>344</v>
      </c>
      <c r="C103" s="52" t="s">
        <v>31</v>
      </c>
      <c r="D103" s="73" t="s">
        <v>31</v>
      </c>
      <c r="E103" s="62">
        <v>0</v>
      </c>
      <c r="F103" s="75">
        <v>0</v>
      </c>
      <c r="G103" s="62">
        <v>0</v>
      </c>
      <c r="H103" s="75">
        <v>0</v>
      </c>
      <c r="I103" s="75">
        <v>0</v>
      </c>
      <c r="J103" s="75">
        <v>0</v>
      </c>
      <c r="K103" s="113">
        <v>0</v>
      </c>
      <c r="L103" s="75" t="s">
        <v>31</v>
      </c>
      <c r="M103" s="62">
        <v>0</v>
      </c>
      <c r="N103" s="75">
        <v>0</v>
      </c>
      <c r="O103" s="62">
        <v>0</v>
      </c>
      <c r="P103" s="75">
        <v>0</v>
      </c>
      <c r="Q103" s="75">
        <v>0</v>
      </c>
      <c r="R103" s="75">
        <v>0</v>
      </c>
      <c r="S103" s="113">
        <v>0</v>
      </c>
      <c r="T103" s="75">
        <v>0</v>
      </c>
      <c r="U103" s="75">
        <v>0</v>
      </c>
      <c r="V103" s="75">
        <v>0</v>
      </c>
      <c r="W103" s="75">
        <v>0</v>
      </c>
      <c r="X103" s="75">
        <v>0</v>
      </c>
      <c r="Y103" s="75">
        <v>0</v>
      </c>
      <c r="Z103" s="75">
        <v>0</v>
      </c>
      <c r="AA103" s="65"/>
    </row>
    <row r="104" spans="1:27" ht="33.75" x14ac:dyDescent="0.25">
      <c r="A104" s="49" t="s">
        <v>354</v>
      </c>
      <c r="B104" s="57" t="s">
        <v>345</v>
      </c>
      <c r="C104" s="52" t="s">
        <v>31</v>
      </c>
      <c r="D104" s="73" t="s">
        <v>31</v>
      </c>
      <c r="E104" s="62">
        <v>0</v>
      </c>
      <c r="F104" s="75">
        <v>0</v>
      </c>
      <c r="G104" s="62">
        <v>0</v>
      </c>
      <c r="H104" s="75">
        <v>0</v>
      </c>
      <c r="I104" s="75">
        <v>0</v>
      </c>
      <c r="J104" s="75">
        <v>0</v>
      </c>
      <c r="K104" s="113">
        <v>0</v>
      </c>
      <c r="L104" s="75" t="s">
        <v>31</v>
      </c>
      <c r="M104" s="62">
        <v>0</v>
      </c>
      <c r="N104" s="75">
        <v>0</v>
      </c>
      <c r="O104" s="62">
        <v>0</v>
      </c>
      <c r="P104" s="75">
        <v>0</v>
      </c>
      <c r="Q104" s="75">
        <v>0</v>
      </c>
      <c r="R104" s="75">
        <v>0</v>
      </c>
      <c r="S104" s="113">
        <v>0</v>
      </c>
      <c r="T104" s="75">
        <v>0</v>
      </c>
      <c r="U104" s="75">
        <v>0</v>
      </c>
      <c r="V104" s="75">
        <v>0</v>
      </c>
      <c r="W104" s="75">
        <v>0</v>
      </c>
      <c r="X104" s="75">
        <v>0</v>
      </c>
      <c r="Y104" s="75">
        <v>0</v>
      </c>
      <c r="Z104" s="75">
        <v>0</v>
      </c>
      <c r="AA104" s="65"/>
    </row>
    <row r="105" spans="1:27" ht="45" x14ac:dyDescent="0.25">
      <c r="A105" s="49" t="s">
        <v>355</v>
      </c>
      <c r="B105" s="57" t="s">
        <v>255</v>
      </c>
      <c r="C105" s="52" t="s">
        <v>31</v>
      </c>
      <c r="D105" s="73" t="s">
        <v>31</v>
      </c>
      <c r="E105" s="62">
        <v>0</v>
      </c>
      <c r="F105" s="75">
        <v>0</v>
      </c>
      <c r="G105" s="62">
        <v>0</v>
      </c>
      <c r="H105" s="75">
        <v>0</v>
      </c>
      <c r="I105" s="75">
        <v>0</v>
      </c>
      <c r="J105" s="75">
        <v>0</v>
      </c>
      <c r="K105" s="113">
        <v>0</v>
      </c>
      <c r="L105" s="75" t="s">
        <v>31</v>
      </c>
      <c r="M105" s="62">
        <v>0</v>
      </c>
      <c r="N105" s="75">
        <v>0</v>
      </c>
      <c r="O105" s="62">
        <v>0</v>
      </c>
      <c r="P105" s="75">
        <v>0</v>
      </c>
      <c r="Q105" s="75">
        <v>0</v>
      </c>
      <c r="R105" s="75">
        <v>0</v>
      </c>
      <c r="S105" s="113">
        <v>0</v>
      </c>
      <c r="T105" s="75">
        <v>0</v>
      </c>
      <c r="U105" s="75">
        <v>0</v>
      </c>
      <c r="V105" s="75">
        <v>0</v>
      </c>
      <c r="W105" s="75">
        <v>0</v>
      </c>
      <c r="X105" s="75">
        <v>0</v>
      </c>
      <c r="Y105" s="75">
        <v>0</v>
      </c>
      <c r="Z105" s="75">
        <v>0</v>
      </c>
      <c r="AA105" s="65"/>
    </row>
  </sheetData>
  <mergeCells count="17">
    <mergeCell ref="K9:L9"/>
    <mergeCell ref="X2:AA2"/>
    <mergeCell ref="A3:AA3"/>
    <mergeCell ref="K4:L4"/>
    <mergeCell ref="G6:T6"/>
    <mergeCell ref="G7:T7"/>
    <mergeCell ref="A14:A16"/>
    <mergeCell ref="B14:B16"/>
    <mergeCell ref="C14:C16"/>
    <mergeCell ref="D14:D16"/>
    <mergeCell ref="E14:S14"/>
    <mergeCell ref="AA14:AA16"/>
    <mergeCell ref="E15:K15"/>
    <mergeCell ref="L15:S15"/>
    <mergeCell ref="I11:V11"/>
    <mergeCell ref="I12:V12"/>
    <mergeCell ref="T14:Z1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5"/>
  <sheetViews>
    <sheetView topLeftCell="A109" workbookViewId="0">
      <selection sqref="A1:XFD1048576"/>
    </sheetView>
  </sheetViews>
  <sheetFormatPr defaultColWidth="9.140625" defaultRowHeight="15.75" x14ac:dyDescent="0.25"/>
  <cols>
    <col min="1" max="1" width="10.28515625" style="5" customWidth="1"/>
    <col min="2" max="2" width="33" style="5" customWidth="1"/>
    <col min="3" max="3" width="13.85546875" style="5" customWidth="1"/>
    <col min="4" max="4" width="25.140625" style="5" customWidth="1"/>
    <col min="5" max="9" width="6.5703125" style="5" customWidth="1"/>
    <col min="10" max="10" width="9.28515625" style="5" customWidth="1"/>
    <col min="11" max="20" width="6.5703125" style="5" customWidth="1"/>
    <col min="21" max="21" width="13.7109375" style="5" customWidth="1"/>
    <col min="22" max="256" width="9.140625" style="5"/>
    <col min="257" max="257" width="8.5703125" style="5" customWidth="1"/>
    <col min="258" max="258" width="28.140625" style="5" customWidth="1"/>
    <col min="259" max="259" width="13.85546875" style="5" customWidth="1"/>
    <col min="260" max="260" width="25.140625" style="5" customWidth="1"/>
    <col min="261" max="265" width="6.5703125" style="5" customWidth="1"/>
    <col min="266" max="266" width="9.28515625" style="5" customWidth="1"/>
    <col min="267" max="276" width="6.5703125" style="5" customWidth="1"/>
    <col min="277" max="277" width="13.7109375" style="5" customWidth="1"/>
    <col min="278" max="512" width="9.140625" style="5"/>
    <col min="513" max="513" width="8.5703125" style="5" customWidth="1"/>
    <col min="514" max="514" width="28.140625" style="5" customWidth="1"/>
    <col min="515" max="515" width="13.85546875" style="5" customWidth="1"/>
    <col min="516" max="516" width="25.140625" style="5" customWidth="1"/>
    <col min="517" max="521" width="6.5703125" style="5" customWidth="1"/>
    <col min="522" max="522" width="9.28515625" style="5" customWidth="1"/>
    <col min="523" max="532" width="6.5703125" style="5" customWidth="1"/>
    <col min="533" max="533" width="13.7109375" style="5" customWidth="1"/>
    <col min="534" max="768" width="9.140625" style="5"/>
    <col min="769" max="769" width="8.5703125" style="5" customWidth="1"/>
    <col min="770" max="770" width="28.140625" style="5" customWidth="1"/>
    <col min="771" max="771" width="13.85546875" style="5" customWidth="1"/>
    <col min="772" max="772" width="25.140625" style="5" customWidth="1"/>
    <col min="773" max="777" width="6.5703125" style="5" customWidth="1"/>
    <col min="778" max="778" width="9.28515625" style="5" customWidth="1"/>
    <col min="779" max="788" width="6.5703125" style="5" customWidth="1"/>
    <col min="789" max="789" width="13.7109375" style="5" customWidth="1"/>
    <col min="790" max="1024" width="9.140625" style="5"/>
    <col min="1025" max="1025" width="8.5703125" style="5" customWidth="1"/>
    <col min="1026" max="1026" width="28.140625" style="5" customWidth="1"/>
    <col min="1027" max="1027" width="13.85546875" style="5" customWidth="1"/>
    <col min="1028" max="1028" width="25.140625" style="5" customWidth="1"/>
    <col min="1029" max="1033" width="6.5703125" style="5" customWidth="1"/>
    <col min="1034" max="1034" width="9.28515625" style="5" customWidth="1"/>
    <col min="1035" max="1044" width="6.5703125" style="5" customWidth="1"/>
    <col min="1045" max="1045" width="13.7109375" style="5" customWidth="1"/>
    <col min="1046" max="1280" width="9.140625" style="5"/>
    <col min="1281" max="1281" width="8.5703125" style="5" customWidth="1"/>
    <col min="1282" max="1282" width="28.140625" style="5" customWidth="1"/>
    <col min="1283" max="1283" width="13.85546875" style="5" customWidth="1"/>
    <col min="1284" max="1284" width="25.140625" style="5" customWidth="1"/>
    <col min="1285" max="1289" width="6.5703125" style="5" customWidth="1"/>
    <col min="1290" max="1290" width="9.28515625" style="5" customWidth="1"/>
    <col min="1291" max="1300" width="6.5703125" style="5" customWidth="1"/>
    <col min="1301" max="1301" width="13.7109375" style="5" customWidth="1"/>
    <col min="1302" max="1536" width="9.140625" style="5"/>
    <col min="1537" max="1537" width="8.5703125" style="5" customWidth="1"/>
    <col min="1538" max="1538" width="28.140625" style="5" customWidth="1"/>
    <col min="1539" max="1539" width="13.85546875" style="5" customWidth="1"/>
    <col min="1540" max="1540" width="25.140625" style="5" customWidth="1"/>
    <col min="1541" max="1545" width="6.5703125" style="5" customWidth="1"/>
    <col min="1546" max="1546" width="9.28515625" style="5" customWidth="1"/>
    <col min="1547" max="1556" width="6.5703125" style="5" customWidth="1"/>
    <col min="1557" max="1557" width="13.7109375" style="5" customWidth="1"/>
    <col min="1558" max="1792" width="9.140625" style="5"/>
    <col min="1793" max="1793" width="8.5703125" style="5" customWidth="1"/>
    <col min="1794" max="1794" width="28.140625" style="5" customWidth="1"/>
    <col min="1795" max="1795" width="13.85546875" style="5" customWidth="1"/>
    <col min="1796" max="1796" width="25.140625" style="5" customWidth="1"/>
    <col min="1797" max="1801" width="6.5703125" style="5" customWidth="1"/>
    <col min="1802" max="1802" width="9.28515625" style="5" customWidth="1"/>
    <col min="1803" max="1812" width="6.5703125" style="5" customWidth="1"/>
    <col min="1813" max="1813" width="13.7109375" style="5" customWidth="1"/>
    <col min="1814" max="2048" width="9.140625" style="5"/>
    <col min="2049" max="2049" width="8.5703125" style="5" customWidth="1"/>
    <col min="2050" max="2050" width="28.140625" style="5" customWidth="1"/>
    <col min="2051" max="2051" width="13.85546875" style="5" customWidth="1"/>
    <col min="2052" max="2052" width="25.140625" style="5" customWidth="1"/>
    <col min="2053" max="2057" width="6.5703125" style="5" customWidth="1"/>
    <col min="2058" max="2058" width="9.28515625" style="5" customWidth="1"/>
    <col min="2059" max="2068" width="6.5703125" style="5" customWidth="1"/>
    <col min="2069" max="2069" width="13.7109375" style="5" customWidth="1"/>
    <col min="2070" max="2304" width="9.140625" style="5"/>
    <col min="2305" max="2305" width="8.5703125" style="5" customWidth="1"/>
    <col min="2306" max="2306" width="28.140625" style="5" customWidth="1"/>
    <col min="2307" max="2307" width="13.85546875" style="5" customWidth="1"/>
    <col min="2308" max="2308" width="25.140625" style="5" customWidth="1"/>
    <col min="2309" max="2313" width="6.5703125" style="5" customWidth="1"/>
    <col min="2314" max="2314" width="9.28515625" style="5" customWidth="1"/>
    <col min="2315" max="2324" width="6.5703125" style="5" customWidth="1"/>
    <col min="2325" max="2325" width="13.7109375" style="5" customWidth="1"/>
    <col min="2326" max="2560" width="9.140625" style="5"/>
    <col min="2561" max="2561" width="8.5703125" style="5" customWidth="1"/>
    <col min="2562" max="2562" width="28.140625" style="5" customWidth="1"/>
    <col min="2563" max="2563" width="13.85546875" style="5" customWidth="1"/>
    <col min="2564" max="2564" width="25.140625" style="5" customWidth="1"/>
    <col min="2565" max="2569" width="6.5703125" style="5" customWidth="1"/>
    <col min="2570" max="2570" width="9.28515625" style="5" customWidth="1"/>
    <col min="2571" max="2580" width="6.5703125" style="5" customWidth="1"/>
    <col min="2581" max="2581" width="13.7109375" style="5" customWidth="1"/>
    <col min="2582" max="2816" width="9.140625" style="5"/>
    <col min="2817" max="2817" width="8.5703125" style="5" customWidth="1"/>
    <col min="2818" max="2818" width="28.140625" style="5" customWidth="1"/>
    <col min="2819" max="2819" width="13.85546875" style="5" customWidth="1"/>
    <col min="2820" max="2820" width="25.140625" style="5" customWidth="1"/>
    <col min="2821" max="2825" width="6.5703125" style="5" customWidth="1"/>
    <col min="2826" max="2826" width="9.28515625" style="5" customWidth="1"/>
    <col min="2827" max="2836" width="6.5703125" style="5" customWidth="1"/>
    <col min="2837" max="2837" width="13.7109375" style="5" customWidth="1"/>
    <col min="2838" max="3072" width="9.140625" style="5"/>
    <col min="3073" max="3073" width="8.5703125" style="5" customWidth="1"/>
    <col min="3074" max="3074" width="28.140625" style="5" customWidth="1"/>
    <col min="3075" max="3075" width="13.85546875" style="5" customWidth="1"/>
    <col min="3076" max="3076" width="25.140625" style="5" customWidth="1"/>
    <col min="3077" max="3081" width="6.5703125" style="5" customWidth="1"/>
    <col min="3082" max="3082" width="9.28515625" style="5" customWidth="1"/>
    <col min="3083" max="3092" width="6.5703125" style="5" customWidth="1"/>
    <col min="3093" max="3093" width="13.7109375" style="5" customWidth="1"/>
    <col min="3094" max="3328" width="9.140625" style="5"/>
    <col min="3329" max="3329" width="8.5703125" style="5" customWidth="1"/>
    <col min="3330" max="3330" width="28.140625" style="5" customWidth="1"/>
    <col min="3331" max="3331" width="13.85546875" style="5" customWidth="1"/>
    <col min="3332" max="3332" width="25.140625" style="5" customWidth="1"/>
    <col min="3333" max="3337" width="6.5703125" style="5" customWidth="1"/>
    <col min="3338" max="3338" width="9.28515625" style="5" customWidth="1"/>
    <col min="3339" max="3348" width="6.5703125" style="5" customWidth="1"/>
    <col min="3349" max="3349" width="13.7109375" style="5" customWidth="1"/>
    <col min="3350" max="3584" width="9.140625" style="5"/>
    <col min="3585" max="3585" width="8.5703125" style="5" customWidth="1"/>
    <col min="3586" max="3586" width="28.140625" style="5" customWidth="1"/>
    <col min="3587" max="3587" width="13.85546875" style="5" customWidth="1"/>
    <col min="3588" max="3588" width="25.140625" style="5" customWidth="1"/>
    <col min="3589" max="3593" width="6.5703125" style="5" customWidth="1"/>
    <col min="3594" max="3594" width="9.28515625" style="5" customWidth="1"/>
    <col min="3595" max="3604" width="6.5703125" style="5" customWidth="1"/>
    <col min="3605" max="3605" width="13.7109375" style="5" customWidth="1"/>
    <col min="3606" max="3840" width="9.140625" style="5"/>
    <col min="3841" max="3841" width="8.5703125" style="5" customWidth="1"/>
    <col min="3842" max="3842" width="28.140625" style="5" customWidth="1"/>
    <col min="3843" max="3843" width="13.85546875" style="5" customWidth="1"/>
    <col min="3844" max="3844" width="25.140625" style="5" customWidth="1"/>
    <col min="3845" max="3849" width="6.5703125" style="5" customWidth="1"/>
    <col min="3850" max="3850" width="9.28515625" style="5" customWidth="1"/>
    <col min="3851" max="3860" width="6.5703125" style="5" customWidth="1"/>
    <col min="3861" max="3861" width="13.7109375" style="5" customWidth="1"/>
    <col min="3862" max="4096" width="9.140625" style="5"/>
    <col min="4097" max="4097" width="8.5703125" style="5" customWidth="1"/>
    <col min="4098" max="4098" width="28.140625" style="5" customWidth="1"/>
    <col min="4099" max="4099" width="13.85546875" style="5" customWidth="1"/>
    <col min="4100" max="4100" width="25.140625" style="5" customWidth="1"/>
    <col min="4101" max="4105" width="6.5703125" style="5" customWidth="1"/>
    <col min="4106" max="4106" width="9.28515625" style="5" customWidth="1"/>
    <col min="4107" max="4116" width="6.5703125" style="5" customWidth="1"/>
    <col min="4117" max="4117" width="13.7109375" style="5" customWidth="1"/>
    <col min="4118" max="4352" width="9.140625" style="5"/>
    <col min="4353" max="4353" width="8.5703125" style="5" customWidth="1"/>
    <col min="4354" max="4354" width="28.140625" style="5" customWidth="1"/>
    <col min="4355" max="4355" width="13.85546875" style="5" customWidth="1"/>
    <col min="4356" max="4356" width="25.140625" style="5" customWidth="1"/>
    <col min="4357" max="4361" width="6.5703125" style="5" customWidth="1"/>
    <col min="4362" max="4362" width="9.28515625" style="5" customWidth="1"/>
    <col min="4363" max="4372" width="6.5703125" style="5" customWidth="1"/>
    <col min="4373" max="4373" width="13.7109375" style="5" customWidth="1"/>
    <col min="4374" max="4608" width="9.140625" style="5"/>
    <col min="4609" max="4609" width="8.5703125" style="5" customWidth="1"/>
    <col min="4610" max="4610" width="28.140625" style="5" customWidth="1"/>
    <col min="4611" max="4611" width="13.85546875" style="5" customWidth="1"/>
    <col min="4612" max="4612" width="25.140625" style="5" customWidth="1"/>
    <col min="4613" max="4617" width="6.5703125" style="5" customWidth="1"/>
    <col min="4618" max="4618" width="9.28515625" style="5" customWidth="1"/>
    <col min="4619" max="4628" width="6.5703125" style="5" customWidth="1"/>
    <col min="4629" max="4629" width="13.7109375" style="5" customWidth="1"/>
    <col min="4630" max="4864" width="9.140625" style="5"/>
    <col min="4865" max="4865" width="8.5703125" style="5" customWidth="1"/>
    <col min="4866" max="4866" width="28.140625" style="5" customWidth="1"/>
    <col min="4867" max="4867" width="13.85546875" style="5" customWidth="1"/>
    <col min="4868" max="4868" width="25.140625" style="5" customWidth="1"/>
    <col min="4869" max="4873" width="6.5703125" style="5" customWidth="1"/>
    <col min="4874" max="4874" width="9.28515625" style="5" customWidth="1"/>
    <col min="4875" max="4884" width="6.5703125" style="5" customWidth="1"/>
    <col min="4885" max="4885" width="13.7109375" style="5" customWidth="1"/>
    <col min="4886" max="5120" width="9.140625" style="5"/>
    <col min="5121" max="5121" width="8.5703125" style="5" customWidth="1"/>
    <col min="5122" max="5122" width="28.140625" style="5" customWidth="1"/>
    <col min="5123" max="5123" width="13.85546875" style="5" customWidth="1"/>
    <col min="5124" max="5124" width="25.140625" style="5" customWidth="1"/>
    <col min="5125" max="5129" width="6.5703125" style="5" customWidth="1"/>
    <col min="5130" max="5130" width="9.28515625" style="5" customWidth="1"/>
    <col min="5131" max="5140" width="6.5703125" style="5" customWidth="1"/>
    <col min="5141" max="5141" width="13.7109375" style="5" customWidth="1"/>
    <col min="5142" max="5376" width="9.140625" style="5"/>
    <col min="5377" max="5377" width="8.5703125" style="5" customWidth="1"/>
    <col min="5378" max="5378" width="28.140625" style="5" customWidth="1"/>
    <col min="5379" max="5379" width="13.85546875" style="5" customWidth="1"/>
    <col min="5380" max="5380" width="25.140625" style="5" customWidth="1"/>
    <col min="5381" max="5385" width="6.5703125" style="5" customWidth="1"/>
    <col min="5386" max="5386" width="9.28515625" style="5" customWidth="1"/>
    <col min="5387" max="5396" width="6.5703125" style="5" customWidth="1"/>
    <col min="5397" max="5397" width="13.7109375" style="5" customWidth="1"/>
    <col min="5398" max="5632" width="9.140625" style="5"/>
    <col min="5633" max="5633" width="8.5703125" style="5" customWidth="1"/>
    <col min="5634" max="5634" width="28.140625" style="5" customWidth="1"/>
    <col min="5635" max="5635" width="13.85546875" style="5" customWidth="1"/>
    <col min="5636" max="5636" width="25.140625" style="5" customWidth="1"/>
    <col min="5637" max="5641" width="6.5703125" style="5" customWidth="1"/>
    <col min="5642" max="5642" width="9.28515625" style="5" customWidth="1"/>
    <col min="5643" max="5652" width="6.5703125" style="5" customWidth="1"/>
    <col min="5653" max="5653" width="13.7109375" style="5" customWidth="1"/>
    <col min="5654" max="5888" width="9.140625" style="5"/>
    <col min="5889" max="5889" width="8.5703125" style="5" customWidth="1"/>
    <col min="5890" max="5890" width="28.140625" style="5" customWidth="1"/>
    <col min="5891" max="5891" width="13.85546875" style="5" customWidth="1"/>
    <col min="5892" max="5892" width="25.140625" style="5" customWidth="1"/>
    <col min="5893" max="5897" width="6.5703125" style="5" customWidth="1"/>
    <col min="5898" max="5898" width="9.28515625" style="5" customWidth="1"/>
    <col min="5899" max="5908" width="6.5703125" style="5" customWidth="1"/>
    <col min="5909" max="5909" width="13.7109375" style="5" customWidth="1"/>
    <col min="5910" max="6144" width="9.140625" style="5"/>
    <col min="6145" max="6145" width="8.5703125" style="5" customWidth="1"/>
    <col min="6146" max="6146" width="28.140625" style="5" customWidth="1"/>
    <col min="6147" max="6147" width="13.85546875" style="5" customWidth="1"/>
    <col min="6148" max="6148" width="25.140625" style="5" customWidth="1"/>
    <col min="6149" max="6153" width="6.5703125" style="5" customWidth="1"/>
    <col min="6154" max="6154" width="9.28515625" style="5" customWidth="1"/>
    <col min="6155" max="6164" width="6.5703125" style="5" customWidth="1"/>
    <col min="6165" max="6165" width="13.7109375" style="5" customWidth="1"/>
    <col min="6166" max="6400" width="9.140625" style="5"/>
    <col min="6401" max="6401" width="8.5703125" style="5" customWidth="1"/>
    <col min="6402" max="6402" width="28.140625" style="5" customWidth="1"/>
    <col min="6403" max="6403" width="13.85546875" style="5" customWidth="1"/>
    <col min="6404" max="6404" width="25.140625" style="5" customWidth="1"/>
    <col min="6405" max="6409" width="6.5703125" style="5" customWidth="1"/>
    <col min="6410" max="6410" width="9.28515625" style="5" customWidth="1"/>
    <col min="6411" max="6420" width="6.5703125" style="5" customWidth="1"/>
    <col min="6421" max="6421" width="13.7109375" style="5" customWidth="1"/>
    <col min="6422" max="6656" width="9.140625" style="5"/>
    <col min="6657" max="6657" width="8.5703125" style="5" customWidth="1"/>
    <col min="6658" max="6658" width="28.140625" style="5" customWidth="1"/>
    <col min="6659" max="6659" width="13.85546875" style="5" customWidth="1"/>
    <col min="6660" max="6660" width="25.140625" style="5" customWidth="1"/>
    <col min="6661" max="6665" width="6.5703125" style="5" customWidth="1"/>
    <col min="6666" max="6666" width="9.28515625" style="5" customWidth="1"/>
    <col min="6667" max="6676" width="6.5703125" style="5" customWidth="1"/>
    <col min="6677" max="6677" width="13.7109375" style="5" customWidth="1"/>
    <col min="6678" max="6912" width="9.140625" style="5"/>
    <col min="6913" max="6913" width="8.5703125" style="5" customWidth="1"/>
    <col min="6914" max="6914" width="28.140625" style="5" customWidth="1"/>
    <col min="6915" max="6915" width="13.85546875" style="5" customWidth="1"/>
    <col min="6916" max="6916" width="25.140625" style="5" customWidth="1"/>
    <col min="6917" max="6921" width="6.5703125" style="5" customWidth="1"/>
    <col min="6922" max="6922" width="9.28515625" style="5" customWidth="1"/>
    <col min="6923" max="6932" width="6.5703125" style="5" customWidth="1"/>
    <col min="6933" max="6933" width="13.7109375" style="5" customWidth="1"/>
    <col min="6934" max="7168" width="9.140625" style="5"/>
    <col min="7169" max="7169" width="8.5703125" style="5" customWidth="1"/>
    <col min="7170" max="7170" width="28.140625" style="5" customWidth="1"/>
    <col min="7171" max="7171" width="13.85546875" style="5" customWidth="1"/>
    <col min="7172" max="7172" width="25.140625" style="5" customWidth="1"/>
    <col min="7173" max="7177" width="6.5703125" style="5" customWidth="1"/>
    <col min="7178" max="7178" width="9.28515625" style="5" customWidth="1"/>
    <col min="7179" max="7188" width="6.5703125" style="5" customWidth="1"/>
    <col min="7189" max="7189" width="13.7109375" style="5" customWidth="1"/>
    <col min="7190" max="7424" width="9.140625" style="5"/>
    <col min="7425" max="7425" width="8.5703125" style="5" customWidth="1"/>
    <col min="7426" max="7426" width="28.140625" style="5" customWidth="1"/>
    <col min="7427" max="7427" width="13.85546875" style="5" customWidth="1"/>
    <col min="7428" max="7428" width="25.140625" style="5" customWidth="1"/>
    <col min="7429" max="7433" width="6.5703125" style="5" customWidth="1"/>
    <col min="7434" max="7434" width="9.28515625" style="5" customWidth="1"/>
    <col min="7435" max="7444" width="6.5703125" style="5" customWidth="1"/>
    <col min="7445" max="7445" width="13.7109375" style="5" customWidth="1"/>
    <col min="7446" max="7680" width="9.140625" style="5"/>
    <col min="7681" max="7681" width="8.5703125" style="5" customWidth="1"/>
    <col min="7682" max="7682" width="28.140625" style="5" customWidth="1"/>
    <col min="7683" max="7683" width="13.85546875" style="5" customWidth="1"/>
    <col min="7684" max="7684" width="25.140625" style="5" customWidth="1"/>
    <col min="7685" max="7689" width="6.5703125" style="5" customWidth="1"/>
    <col min="7690" max="7690" width="9.28515625" style="5" customWidth="1"/>
    <col min="7691" max="7700" width="6.5703125" style="5" customWidth="1"/>
    <col min="7701" max="7701" width="13.7109375" style="5" customWidth="1"/>
    <col min="7702" max="7936" width="9.140625" style="5"/>
    <col min="7937" max="7937" width="8.5703125" style="5" customWidth="1"/>
    <col min="7938" max="7938" width="28.140625" style="5" customWidth="1"/>
    <col min="7939" max="7939" width="13.85546875" style="5" customWidth="1"/>
    <col min="7940" max="7940" width="25.140625" style="5" customWidth="1"/>
    <col min="7941" max="7945" width="6.5703125" style="5" customWidth="1"/>
    <col min="7946" max="7946" width="9.28515625" style="5" customWidth="1"/>
    <col min="7947" max="7956" width="6.5703125" style="5" customWidth="1"/>
    <col min="7957" max="7957" width="13.7109375" style="5" customWidth="1"/>
    <col min="7958" max="8192" width="9.140625" style="5"/>
    <col min="8193" max="8193" width="8.5703125" style="5" customWidth="1"/>
    <col min="8194" max="8194" width="28.140625" style="5" customWidth="1"/>
    <col min="8195" max="8195" width="13.85546875" style="5" customWidth="1"/>
    <col min="8196" max="8196" width="25.140625" style="5" customWidth="1"/>
    <col min="8197" max="8201" width="6.5703125" style="5" customWidth="1"/>
    <col min="8202" max="8202" width="9.28515625" style="5" customWidth="1"/>
    <col min="8203" max="8212" width="6.5703125" style="5" customWidth="1"/>
    <col min="8213" max="8213" width="13.7109375" style="5" customWidth="1"/>
    <col min="8214" max="8448" width="9.140625" style="5"/>
    <col min="8449" max="8449" width="8.5703125" style="5" customWidth="1"/>
    <col min="8450" max="8450" width="28.140625" style="5" customWidth="1"/>
    <col min="8451" max="8451" width="13.85546875" style="5" customWidth="1"/>
    <col min="8452" max="8452" width="25.140625" style="5" customWidth="1"/>
    <col min="8453" max="8457" width="6.5703125" style="5" customWidth="1"/>
    <col min="8458" max="8458" width="9.28515625" style="5" customWidth="1"/>
    <col min="8459" max="8468" width="6.5703125" style="5" customWidth="1"/>
    <col min="8469" max="8469" width="13.7109375" style="5" customWidth="1"/>
    <col min="8470" max="8704" width="9.140625" style="5"/>
    <col min="8705" max="8705" width="8.5703125" style="5" customWidth="1"/>
    <col min="8706" max="8706" width="28.140625" style="5" customWidth="1"/>
    <col min="8707" max="8707" width="13.85546875" style="5" customWidth="1"/>
    <col min="8708" max="8708" width="25.140625" style="5" customWidth="1"/>
    <col min="8709" max="8713" width="6.5703125" style="5" customWidth="1"/>
    <col min="8714" max="8714" width="9.28515625" style="5" customWidth="1"/>
    <col min="8715" max="8724" width="6.5703125" style="5" customWidth="1"/>
    <col min="8725" max="8725" width="13.7109375" style="5" customWidth="1"/>
    <col min="8726" max="8960" width="9.140625" style="5"/>
    <col min="8961" max="8961" width="8.5703125" style="5" customWidth="1"/>
    <col min="8962" max="8962" width="28.140625" style="5" customWidth="1"/>
    <col min="8963" max="8963" width="13.85546875" style="5" customWidth="1"/>
    <col min="8964" max="8964" width="25.140625" style="5" customWidth="1"/>
    <col min="8965" max="8969" width="6.5703125" style="5" customWidth="1"/>
    <col min="8970" max="8970" width="9.28515625" style="5" customWidth="1"/>
    <col min="8971" max="8980" width="6.5703125" style="5" customWidth="1"/>
    <col min="8981" max="8981" width="13.7109375" style="5" customWidth="1"/>
    <col min="8982" max="9216" width="9.140625" style="5"/>
    <col min="9217" max="9217" width="8.5703125" style="5" customWidth="1"/>
    <col min="9218" max="9218" width="28.140625" style="5" customWidth="1"/>
    <col min="9219" max="9219" width="13.85546875" style="5" customWidth="1"/>
    <col min="9220" max="9220" width="25.140625" style="5" customWidth="1"/>
    <col min="9221" max="9225" width="6.5703125" style="5" customWidth="1"/>
    <col min="9226" max="9226" width="9.28515625" style="5" customWidth="1"/>
    <col min="9227" max="9236" width="6.5703125" style="5" customWidth="1"/>
    <col min="9237" max="9237" width="13.7109375" style="5" customWidth="1"/>
    <col min="9238" max="9472" width="9.140625" style="5"/>
    <col min="9473" max="9473" width="8.5703125" style="5" customWidth="1"/>
    <col min="9474" max="9474" width="28.140625" style="5" customWidth="1"/>
    <col min="9475" max="9475" width="13.85546875" style="5" customWidth="1"/>
    <col min="9476" max="9476" width="25.140625" style="5" customWidth="1"/>
    <col min="9477" max="9481" width="6.5703125" style="5" customWidth="1"/>
    <col min="9482" max="9482" width="9.28515625" style="5" customWidth="1"/>
    <col min="9483" max="9492" width="6.5703125" style="5" customWidth="1"/>
    <col min="9493" max="9493" width="13.7109375" style="5" customWidth="1"/>
    <col min="9494" max="9728" width="9.140625" style="5"/>
    <col min="9729" max="9729" width="8.5703125" style="5" customWidth="1"/>
    <col min="9730" max="9730" width="28.140625" style="5" customWidth="1"/>
    <col min="9731" max="9731" width="13.85546875" style="5" customWidth="1"/>
    <col min="9732" max="9732" width="25.140625" style="5" customWidth="1"/>
    <col min="9733" max="9737" width="6.5703125" style="5" customWidth="1"/>
    <col min="9738" max="9738" width="9.28515625" style="5" customWidth="1"/>
    <col min="9739" max="9748" width="6.5703125" style="5" customWidth="1"/>
    <col min="9749" max="9749" width="13.7109375" style="5" customWidth="1"/>
    <col min="9750" max="9984" width="9.140625" style="5"/>
    <col min="9985" max="9985" width="8.5703125" style="5" customWidth="1"/>
    <col min="9986" max="9986" width="28.140625" style="5" customWidth="1"/>
    <col min="9987" max="9987" width="13.85546875" style="5" customWidth="1"/>
    <col min="9988" max="9988" width="25.140625" style="5" customWidth="1"/>
    <col min="9989" max="9993" width="6.5703125" style="5" customWidth="1"/>
    <col min="9994" max="9994" width="9.28515625" style="5" customWidth="1"/>
    <col min="9995" max="10004" width="6.5703125" style="5" customWidth="1"/>
    <col min="10005" max="10005" width="13.7109375" style="5" customWidth="1"/>
    <col min="10006" max="10240" width="9.140625" style="5"/>
    <col min="10241" max="10241" width="8.5703125" style="5" customWidth="1"/>
    <col min="10242" max="10242" width="28.140625" style="5" customWidth="1"/>
    <col min="10243" max="10243" width="13.85546875" style="5" customWidth="1"/>
    <col min="10244" max="10244" width="25.140625" style="5" customWidth="1"/>
    <col min="10245" max="10249" width="6.5703125" style="5" customWidth="1"/>
    <col min="10250" max="10250" width="9.28515625" style="5" customWidth="1"/>
    <col min="10251" max="10260" width="6.5703125" style="5" customWidth="1"/>
    <col min="10261" max="10261" width="13.7109375" style="5" customWidth="1"/>
    <col min="10262" max="10496" width="9.140625" style="5"/>
    <col min="10497" max="10497" width="8.5703125" style="5" customWidth="1"/>
    <col min="10498" max="10498" width="28.140625" style="5" customWidth="1"/>
    <col min="10499" max="10499" width="13.85546875" style="5" customWidth="1"/>
    <col min="10500" max="10500" width="25.140625" style="5" customWidth="1"/>
    <col min="10501" max="10505" width="6.5703125" style="5" customWidth="1"/>
    <col min="10506" max="10506" width="9.28515625" style="5" customWidth="1"/>
    <col min="10507" max="10516" width="6.5703125" style="5" customWidth="1"/>
    <col min="10517" max="10517" width="13.7109375" style="5" customWidth="1"/>
    <col min="10518" max="10752" width="9.140625" style="5"/>
    <col min="10753" max="10753" width="8.5703125" style="5" customWidth="1"/>
    <col min="10754" max="10754" width="28.140625" style="5" customWidth="1"/>
    <col min="10755" max="10755" width="13.85546875" style="5" customWidth="1"/>
    <col min="10756" max="10756" width="25.140625" style="5" customWidth="1"/>
    <col min="10757" max="10761" width="6.5703125" style="5" customWidth="1"/>
    <col min="10762" max="10762" width="9.28515625" style="5" customWidth="1"/>
    <col min="10763" max="10772" width="6.5703125" style="5" customWidth="1"/>
    <col min="10773" max="10773" width="13.7109375" style="5" customWidth="1"/>
    <col min="10774" max="11008" width="9.140625" style="5"/>
    <col min="11009" max="11009" width="8.5703125" style="5" customWidth="1"/>
    <col min="11010" max="11010" width="28.140625" style="5" customWidth="1"/>
    <col min="11011" max="11011" width="13.85546875" style="5" customWidth="1"/>
    <col min="11012" max="11012" width="25.140625" style="5" customWidth="1"/>
    <col min="11013" max="11017" width="6.5703125" style="5" customWidth="1"/>
    <col min="11018" max="11018" width="9.28515625" style="5" customWidth="1"/>
    <col min="11019" max="11028" width="6.5703125" style="5" customWidth="1"/>
    <col min="11029" max="11029" width="13.7109375" style="5" customWidth="1"/>
    <col min="11030" max="11264" width="9.140625" style="5"/>
    <col min="11265" max="11265" width="8.5703125" style="5" customWidth="1"/>
    <col min="11266" max="11266" width="28.140625" style="5" customWidth="1"/>
    <col min="11267" max="11267" width="13.85546875" style="5" customWidth="1"/>
    <col min="11268" max="11268" width="25.140625" style="5" customWidth="1"/>
    <col min="11269" max="11273" width="6.5703125" style="5" customWidth="1"/>
    <col min="11274" max="11274" width="9.28515625" style="5" customWidth="1"/>
    <col min="11275" max="11284" width="6.5703125" style="5" customWidth="1"/>
    <col min="11285" max="11285" width="13.7109375" style="5" customWidth="1"/>
    <col min="11286" max="11520" width="9.140625" style="5"/>
    <col min="11521" max="11521" width="8.5703125" style="5" customWidth="1"/>
    <col min="11522" max="11522" width="28.140625" style="5" customWidth="1"/>
    <col min="11523" max="11523" width="13.85546875" style="5" customWidth="1"/>
    <col min="11524" max="11524" width="25.140625" style="5" customWidth="1"/>
    <col min="11525" max="11529" width="6.5703125" style="5" customWidth="1"/>
    <col min="11530" max="11530" width="9.28515625" style="5" customWidth="1"/>
    <col min="11531" max="11540" width="6.5703125" style="5" customWidth="1"/>
    <col min="11541" max="11541" width="13.7109375" style="5" customWidth="1"/>
    <col min="11542" max="11776" width="9.140625" style="5"/>
    <col min="11777" max="11777" width="8.5703125" style="5" customWidth="1"/>
    <col min="11778" max="11778" width="28.140625" style="5" customWidth="1"/>
    <col min="11779" max="11779" width="13.85546875" style="5" customWidth="1"/>
    <col min="11780" max="11780" width="25.140625" style="5" customWidth="1"/>
    <col min="11781" max="11785" width="6.5703125" style="5" customWidth="1"/>
    <col min="11786" max="11786" width="9.28515625" style="5" customWidth="1"/>
    <col min="11787" max="11796" width="6.5703125" style="5" customWidth="1"/>
    <col min="11797" max="11797" width="13.7109375" style="5" customWidth="1"/>
    <col min="11798" max="12032" width="9.140625" style="5"/>
    <col min="12033" max="12033" width="8.5703125" style="5" customWidth="1"/>
    <col min="12034" max="12034" width="28.140625" style="5" customWidth="1"/>
    <col min="12035" max="12035" width="13.85546875" style="5" customWidth="1"/>
    <col min="12036" max="12036" width="25.140625" style="5" customWidth="1"/>
    <col min="12037" max="12041" width="6.5703125" style="5" customWidth="1"/>
    <col min="12042" max="12042" width="9.28515625" style="5" customWidth="1"/>
    <col min="12043" max="12052" width="6.5703125" style="5" customWidth="1"/>
    <col min="12053" max="12053" width="13.7109375" style="5" customWidth="1"/>
    <col min="12054" max="12288" width="9.140625" style="5"/>
    <col min="12289" max="12289" width="8.5703125" style="5" customWidth="1"/>
    <col min="12290" max="12290" width="28.140625" style="5" customWidth="1"/>
    <col min="12291" max="12291" width="13.85546875" style="5" customWidth="1"/>
    <col min="12292" max="12292" width="25.140625" style="5" customWidth="1"/>
    <col min="12293" max="12297" width="6.5703125" style="5" customWidth="1"/>
    <col min="12298" max="12298" width="9.28515625" style="5" customWidth="1"/>
    <col min="12299" max="12308" width="6.5703125" style="5" customWidth="1"/>
    <col min="12309" max="12309" width="13.7109375" style="5" customWidth="1"/>
    <col min="12310" max="12544" width="9.140625" style="5"/>
    <col min="12545" max="12545" width="8.5703125" style="5" customWidth="1"/>
    <col min="12546" max="12546" width="28.140625" style="5" customWidth="1"/>
    <col min="12547" max="12547" width="13.85546875" style="5" customWidth="1"/>
    <col min="12548" max="12548" width="25.140625" style="5" customWidth="1"/>
    <col min="12549" max="12553" width="6.5703125" style="5" customWidth="1"/>
    <col min="12554" max="12554" width="9.28515625" style="5" customWidth="1"/>
    <col min="12555" max="12564" width="6.5703125" style="5" customWidth="1"/>
    <col min="12565" max="12565" width="13.7109375" style="5" customWidth="1"/>
    <col min="12566" max="12800" width="9.140625" style="5"/>
    <col min="12801" max="12801" width="8.5703125" style="5" customWidth="1"/>
    <col min="12802" max="12802" width="28.140625" style="5" customWidth="1"/>
    <col min="12803" max="12803" width="13.85546875" style="5" customWidth="1"/>
    <col min="12804" max="12804" width="25.140625" style="5" customWidth="1"/>
    <col min="12805" max="12809" width="6.5703125" style="5" customWidth="1"/>
    <col min="12810" max="12810" width="9.28515625" style="5" customWidth="1"/>
    <col min="12811" max="12820" width="6.5703125" style="5" customWidth="1"/>
    <col min="12821" max="12821" width="13.7109375" style="5" customWidth="1"/>
    <col min="12822" max="13056" width="9.140625" style="5"/>
    <col min="13057" max="13057" width="8.5703125" style="5" customWidth="1"/>
    <col min="13058" max="13058" width="28.140625" style="5" customWidth="1"/>
    <col min="13059" max="13059" width="13.85546875" style="5" customWidth="1"/>
    <col min="13060" max="13060" width="25.140625" style="5" customWidth="1"/>
    <col min="13061" max="13065" width="6.5703125" style="5" customWidth="1"/>
    <col min="13066" max="13066" width="9.28515625" style="5" customWidth="1"/>
    <col min="13067" max="13076" width="6.5703125" style="5" customWidth="1"/>
    <col min="13077" max="13077" width="13.7109375" style="5" customWidth="1"/>
    <col min="13078" max="13312" width="9.140625" style="5"/>
    <col min="13313" max="13313" width="8.5703125" style="5" customWidth="1"/>
    <col min="13314" max="13314" width="28.140625" style="5" customWidth="1"/>
    <col min="13315" max="13315" width="13.85546875" style="5" customWidth="1"/>
    <col min="13316" max="13316" width="25.140625" style="5" customWidth="1"/>
    <col min="13317" max="13321" width="6.5703125" style="5" customWidth="1"/>
    <col min="13322" max="13322" width="9.28515625" style="5" customWidth="1"/>
    <col min="13323" max="13332" width="6.5703125" style="5" customWidth="1"/>
    <col min="13333" max="13333" width="13.7109375" style="5" customWidth="1"/>
    <col min="13334" max="13568" width="9.140625" style="5"/>
    <col min="13569" max="13569" width="8.5703125" style="5" customWidth="1"/>
    <col min="13570" max="13570" width="28.140625" style="5" customWidth="1"/>
    <col min="13571" max="13571" width="13.85546875" style="5" customWidth="1"/>
    <col min="13572" max="13572" width="25.140625" style="5" customWidth="1"/>
    <col min="13573" max="13577" width="6.5703125" style="5" customWidth="1"/>
    <col min="13578" max="13578" width="9.28515625" style="5" customWidth="1"/>
    <col min="13579" max="13588" width="6.5703125" style="5" customWidth="1"/>
    <col min="13589" max="13589" width="13.7109375" style="5" customWidth="1"/>
    <col min="13590" max="13824" width="9.140625" style="5"/>
    <col min="13825" max="13825" width="8.5703125" style="5" customWidth="1"/>
    <col min="13826" max="13826" width="28.140625" style="5" customWidth="1"/>
    <col min="13827" max="13827" width="13.85546875" style="5" customWidth="1"/>
    <col min="13828" max="13828" width="25.140625" style="5" customWidth="1"/>
    <col min="13829" max="13833" width="6.5703125" style="5" customWidth="1"/>
    <col min="13834" max="13834" width="9.28515625" style="5" customWidth="1"/>
    <col min="13835" max="13844" width="6.5703125" style="5" customWidth="1"/>
    <col min="13845" max="13845" width="13.7109375" style="5" customWidth="1"/>
    <col min="13846" max="14080" width="9.140625" style="5"/>
    <col min="14081" max="14081" width="8.5703125" style="5" customWidth="1"/>
    <col min="14082" max="14082" width="28.140625" style="5" customWidth="1"/>
    <col min="14083" max="14083" width="13.85546875" style="5" customWidth="1"/>
    <col min="14084" max="14084" width="25.140625" style="5" customWidth="1"/>
    <col min="14085" max="14089" width="6.5703125" style="5" customWidth="1"/>
    <col min="14090" max="14090" width="9.28515625" style="5" customWidth="1"/>
    <col min="14091" max="14100" width="6.5703125" style="5" customWidth="1"/>
    <col min="14101" max="14101" width="13.7109375" style="5" customWidth="1"/>
    <col min="14102" max="14336" width="9.140625" style="5"/>
    <col min="14337" max="14337" width="8.5703125" style="5" customWidth="1"/>
    <col min="14338" max="14338" width="28.140625" style="5" customWidth="1"/>
    <col min="14339" max="14339" width="13.85546875" style="5" customWidth="1"/>
    <col min="14340" max="14340" width="25.140625" style="5" customWidth="1"/>
    <col min="14341" max="14345" width="6.5703125" style="5" customWidth="1"/>
    <col min="14346" max="14346" width="9.28515625" style="5" customWidth="1"/>
    <col min="14347" max="14356" width="6.5703125" style="5" customWidth="1"/>
    <col min="14357" max="14357" width="13.7109375" style="5" customWidth="1"/>
    <col min="14358" max="14592" width="9.140625" style="5"/>
    <col min="14593" max="14593" width="8.5703125" style="5" customWidth="1"/>
    <col min="14594" max="14594" width="28.140625" style="5" customWidth="1"/>
    <col min="14595" max="14595" width="13.85546875" style="5" customWidth="1"/>
    <col min="14596" max="14596" width="25.140625" style="5" customWidth="1"/>
    <col min="14597" max="14601" width="6.5703125" style="5" customWidth="1"/>
    <col min="14602" max="14602" width="9.28515625" style="5" customWidth="1"/>
    <col min="14603" max="14612" width="6.5703125" style="5" customWidth="1"/>
    <col min="14613" max="14613" width="13.7109375" style="5" customWidth="1"/>
    <col min="14614" max="14848" width="9.140625" style="5"/>
    <col min="14849" max="14849" width="8.5703125" style="5" customWidth="1"/>
    <col min="14850" max="14850" width="28.140625" style="5" customWidth="1"/>
    <col min="14851" max="14851" width="13.85546875" style="5" customWidth="1"/>
    <col min="14852" max="14852" width="25.140625" style="5" customWidth="1"/>
    <col min="14853" max="14857" width="6.5703125" style="5" customWidth="1"/>
    <col min="14858" max="14858" width="9.28515625" style="5" customWidth="1"/>
    <col min="14859" max="14868" width="6.5703125" style="5" customWidth="1"/>
    <col min="14869" max="14869" width="13.7109375" style="5" customWidth="1"/>
    <col min="14870" max="15104" width="9.140625" style="5"/>
    <col min="15105" max="15105" width="8.5703125" style="5" customWidth="1"/>
    <col min="15106" max="15106" width="28.140625" style="5" customWidth="1"/>
    <col min="15107" max="15107" width="13.85546875" style="5" customWidth="1"/>
    <col min="15108" max="15108" width="25.140625" style="5" customWidth="1"/>
    <col min="15109" max="15113" width="6.5703125" style="5" customWidth="1"/>
    <col min="15114" max="15114" width="9.28515625" style="5" customWidth="1"/>
    <col min="15115" max="15124" width="6.5703125" style="5" customWidth="1"/>
    <col min="15125" max="15125" width="13.7109375" style="5" customWidth="1"/>
    <col min="15126" max="15360" width="9.140625" style="5"/>
    <col min="15361" max="15361" width="8.5703125" style="5" customWidth="1"/>
    <col min="15362" max="15362" width="28.140625" style="5" customWidth="1"/>
    <col min="15363" max="15363" width="13.85546875" style="5" customWidth="1"/>
    <col min="15364" max="15364" width="25.140625" style="5" customWidth="1"/>
    <col min="15365" max="15369" width="6.5703125" style="5" customWidth="1"/>
    <col min="15370" max="15370" width="9.28515625" style="5" customWidth="1"/>
    <col min="15371" max="15380" width="6.5703125" style="5" customWidth="1"/>
    <col min="15381" max="15381" width="13.7109375" style="5" customWidth="1"/>
    <col min="15382" max="15616" width="9.140625" style="5"/>
    <col min="15617" max="15617" width="8.5703125" style="5" customWidth="1"/>
    <col min="15618" max="15618" width="28.140625" style="5" customWidth="1"/>
    <col min="15619" max="15619" width="13.85546875" style="5" customWidth="1"/>
    <col min="15620" max="15620" width="25.140625" style="5" customWidth="1"/>
    <col min="15621" max="15625" width="6.5703125" style="5" customWidth="1"/>
    <col min="15626" max="15626" width="9.28515625" style="5" customWidth="1"/>
    <col min="15627" max="15636" width="6.5703125" style="5" customWidth="1"/>
    <col min="15637" max="15637" width="13.7109375" style="5" customWidth="1"/>
    <col min="15638" max="15872" width="9.140625" style="5"/>
    <col min="15873" max="15873" width="8.5703125" style="5" customWidth="1"/>
    <col min="15874" max="15874" width="28.140625" style="5" customWidth="1"/>
    <col min="15875" max="15875" width="13.85546875" style="5" customWidth="1"/>
    <col min="15876" max="15876" width="25.140625" style="5" customWidth="1"/>
    <col min="15877" max="15881" width="6.5703125" style="5" customWidth="1"/>
    <col min="15882" max="15882" width="9.28515625" style="5" customWidth="1"/>
    <col min="15883" max="15892" width="6.5703125" style="5" customWidth="1"/>
    <col min="15893" max="15893" width="13.7109375" style="5" customWidth="1"/>
    <col min="15894" max="16128" width="9.140625" style="5"/>
    <col min="16129" max="16129" width="8.5703125" style="5" customWidth="1"/>
    <col min="16130" max="16130" width="28.140625" style="5" customWidth="1"/>
    <col min="16131" max="16131" width="13.85546875" style="5" customWidth="1"/>
    <col min="16132" max="16132" width="25.140625" style="5" customWidth="1"/>
    <col min="16133" max="16137" width="6.5703125" style="5" customWidth="1"/>
    <col min="16138" max="16138" width="9.28515625" style="5" customWidth="1"/>
    <col min="16139" max="16148" width="6.5703125" style="5" customWidth="1"/>
    <col min="16149" max="16149" width="13.7109375" style="5" customWidth="1"/>
    <col min="16150" max="16384" width="9.140625" style="5"/>
  </cols>
  <sheetData>
    <row r="1" spans="1:21" s="8" customFormat="1" ht="12" x14ac:dyDescent="0.2">
      <c r="U1" s="9" t="s">
        <v>89</v>
      </c>
    </row>
    <row r="2" spans="1:21" s="8" customFormat="1" ht="24" customHeight="1" x14ac:dyDescent="0.2">
      <c r="R2" s="162" t="s">
        <v>1</v>
      </c>
      <c r="S2" s="162"/>
      <c r="T2" s="162"/>
      <c r="U2" s="162"/>
    </row>
    <row r="3" spans="1:21" s="10" customFormat="1" ht="12.75" customHeight="1" x14ac:dyDescent="0.2">
      <c r="A3" s="171" t="s">
        <v>90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</row>
    <row r="4" spans="1:21" s="10" customFormat="1" ht="12.75" x14ac:dyDescent="0.2">
      <c r="G4" s="11" t="s">
        <v>3</v>
      </c>
      <c r="H4" s="161" t="s">
        <v>292</v>
      </c>
      <c r="I4" s="161"/>
    </row>
    <row r="5" spans="1:21" ht="11.25" customHeight="1" x14ac:dyDescent="0.25"/>
    <row r="6" spans="1:21" s="10" customFormat="1" ht="25.5" customHeight="1" x14ac:dyDescent="0.2">
      <c r="E6" s="11" t="s">
        <v>4</v>
      </c>
      <c r="F6" s="172" t="s">
        <v>148</v>
      </c>
      <c r="G6" s="172"/>
      <c r="H6" s="172"/>
      <c r="I6" s="172"/>
      <c r="J6" s="172"/>
      <c r="K6" s="172"/>
      <c r="L6" s="172"/>
      <c r="M6" s="172"/>
      <c r="N6" s="172"/>
      <c r="O6" s="172"/>
    </row>
    <row r="7" spans="1:21" s="3" customFormat="1" ht="11.25" x14ac:dyDescent="0.2">
      <c r="F7" s="167" t="s">
        <v>5</v>
      </c>
      <c r="G7" s="167"/>
      <c r="H7" s="167"/>
      <c r="I7" s="167"/>
      <c r="J7" s="167"/>
      <c r="K7" s="167"/>
      <c r="L7" s="167"/>
      <c r="M7" s="167"/>
      <c r="N7" s="167"/>
      <c r="O7" s="167"/>
    </row>
    <row r="8" spans="1:21" ht="11.25" customHeight="1" x14ac:dyDescent="0.25"/>
    <row r="9" spans="1:21" s="10" customFormat="1" ht="12.75" x14ac:dyDescent="0.2">
      <c r="G9" s="11" t="s">
        <v>6</v>
      </c>
      <c r="H9" s="161" t="s">
        <v>320</v>
      </c>
      <c r="I9" s="161"/>
      <c r="J9" s="10" t="s">
        <v>7</v>
      </c>
    </row>
    <row r="10" spans="1:21" ht="11.25" customHeight="1" x14ac:dyDescent="0.25"/>
    <row r="11" spans="1:21" s="18" customFormat="1" ht="24" customHeight="1" x14ac:dyDescent="0.25">
      <c r="F11" s="19" t="s">
        <v>8</v>
      </c>
      <c r="G11" s="166" t="s">
        <v>321</v>
      </c>
      <c r="H11" s="166"/>
      <c r="I11" s="166"/>
      <c r="J11" s="166"/>
      <c r="K11" s="166"/>
      <c r="L11" s="166"/>
      <c r="M11" s="166"/>
      <c r="N11" s="166"/>
      <c r="O11" s="166"/>
      <c r="P11" s="166"/>
      <c r="Q11" s="166"/>
    </row>
    <row r="12" spans="1:21" s="3" customFormat="1" ht="11.25" x14ac:dyDescent="0.2">
      <c r="G12" s="167" t="s">
        <v>9</v>
      </c>
      <c r="H12" s="167"/>
      <c r="I12" s="167"/>
      <c r="J12" s="167"/>
      <c r="K12" s="167"/>
      <c r="L12" s="167"/>
      <c r="M12" s="167"/>
      <c r="N12" s="167"/>
      <c r="O12" s="167"/>
      <c r="P12" s="167"/>
      <c r="Q12" s="167"/>
    </row>
    <row r="13" spans="1:21" ht="11.25" customHeight="1" x14ac:dyDescent="0.25"/>
    <row r="14" spans="1:21" s="8" customFormat="1" ht="15" customHeight="1" x14ac:dyDescent="0.2">
      <c r="A14" s="146" t="s">
        <v>57</v>
      </c>
      <c r="B14" s="146" t="s">
        <v>58</v>
      </c>
      <c r="C14" s="146" t="s">
        <v>12</v>
      </c>
      <c r="D14" s="146" t="s">
        <v>91</v>
      </c>
      <c r="E14" s="144" t="s">
        <v>332</v>
      </c>
      <c r="F14" s="144"/>
      <c r="G14" s="144"/>
      <c r="H14" s="144"/>
      <c r="I14" s="144"/>
      <c r="J14" s="144"/>
      <c r="K14" s="144"/>
      <c r="L14" s="144"/>
      <c r="M14" s="144"/>
      <c r="N14" s="144"/>
      <c r="O14" s="145"/>
      <c r="P14" s="157" t="s">
        <v>333</v>
      </c>
      <c r="Q14" s="168"/>
      <c r="R14" s="168"/>
      <c r="S14" s="168"/>
      <c r="T14" s="158"/>
      <c r="U14" s="146" t="s">
        <v>15</v>
      </c>
    </row>
    <row r="15" spans="1:21" s="8" customFormat="1" ht="15" customHeight="1" x14ac:dyDescent="0.2">
      <c r="A15" s="147"/>
      <c r="B15" s="147"/>
      <c r="C15" s="147"/>
      <c r="D15" s="147"/>
      <c r="E15" s="165" t="s">
        <v>16</v>
      </c>
      <c r="F15" s="165"/>
      <c r="G15" s="165"/>
      <c r="H15" s="165"/>
      <c r="I15" s="150"/>
      <c r="J15" s="149" t="s">
        <v>17</v>
      </c>
      <c r="K15" s="165"/>
      <c r="L15" s="165"/>
      <c r="M15" s="165"/>
      <c r="N15" s="165"/>
      <c r="O15" s="150"/>
      <c r="P15" s="152"/>
      <c r="Q15" s="169"/>
      <c r="R15" s="169"/>
      <c r="S15" s="169"/>
      <c r="T15" s="170"/>
      <c r="U15" s="147"/>
    </row>
    <row r="16" spans="1:21" s="8" customFormat="1" ht="60" customHeight="1" x14ac:dyDescent="0.2">
      <c r="A16" s="148"/>
      <c r="B16" s="148"/>
      <c r="C16" s="148"/>
      <c r="D16" s="148"/>
      <c r="E16" s="36" t="s">
        <v>74</v>
      </c>
      <c r="F16" s="36" t="s">
        <v>75</v>
      </c>
      <c r="G16" s="36" t="s">
        <v>76</v>
      </c>
      <c r="H16" s="36" t="s">
        <v>77</v>
      </c>
      <c r="I16" s="36" t="s">
        <v>78</v>
      </c>
      <c r="J16" s="35" t="s">
        <v>92</v>
      </c>
      <c r="K16" s="36" t="s">
        <v>74</v>
      </c>
      <c r="L16" s="36" t="s">
        <v>75</v>
      </c>
      <c r="M16" s="36" t="s">
        <v>76</v>
      </c>
      <c r="N16" s="36" t="s">
        <v>77</v>
      </c>
      <c r="O16" s="36" t="s">
        <v>78</v>
      </c>
      <c r="P16" s="36" t="s">
        <v>74</v>
      </c>
      <c r="Q16" s="36" t="s">
        <v>75</v>
      </c>
      <c r="R16" s="36" t="s">
        <v>76</v>
      </c>
      <c r="S16" s="36" t="s">
        <v>77</v>
      </c>
      <c r="T16" s="36" t="s">
        <v>78</v>
      </c>
      <c r="U16" s="148"/>
    </row>
    <row r="17" spans="1:21" s="8" customFormat="1" ht="12" x14ac:dyDescent="0.2">
      <c r="A17" s="37">
        <v>1</v>
      </c>
      <c r="B17" s="37">
        <v>2</v>
      </c>
      <c r="C17" s="37">
        <v>3</v>
      </c>
      <c r="D17" s="37">
        <v>4</v>
      </c>
      <c r="E17" s="37">
        <v>5</v>
      </c>
      <c r="F17" s="37">
        <v>6</v>
      </c>
      <c r="G17" s="37">
        <v>7</v>
      </c>
      <c r="H17" s="37">
        <v>8</v>
      </c>
      <c r="I17" s="37">
        <v>9</v>
      </c>
      <c r="J17" s="37">
        <v>10</v>
      </c>
      <c r="K17" s="37">
        <v>11</v>
      </c>
      <c r="L17" s="37">
        <v>12</v>
      </c>
      <c r="M17" s="37">
        <v>13</v>
      </c>
      <c r="N17" s="37">
        <v>14</v>
      </c>
      <c r="O17" s="37">
        <v>15</v>
      </c>
      <c r="P17" s="37">
        <v>16</v>
      </c>
      <c r="Q17" s="37">
        <v>17</v>
      </c>
      <c r="R17" s="37">
        <v>18</v>
      </c>
      <c r="S17" s="37">
        <v>19</v>
      </c>
      <c r="T17" s="37">
        <v>20</v>
      </c>
      <c r="U17" s="37">
        <v>21</v>
      </c>
    </row>
    <row r="18" spans="1:21" s="8" customFormat="1" ht="21" x14ac:dyDescent="0.2">
      <c r="A18" s="49" t="s">
        <v>29</v>
      </c>
      <c r="B18" s="51" t="s">
        <v>30</v>
      </c>
      <c r="C18" s="33" t="s">
        <v>31</v>
      </c>
      <c r="D18" s="15" t="s">
        <v>31</v>
      </c>
      <c r="E18" s="45">
        <v>0</v>
      </c>
      <c r="F18" s="21">
        <v>0</v>
      </c>
      <c r="G18" s="21">
        <v>0</v>
      </c>
      <c r="H18" s="21">
        <v>0</v>
      </c>
      <c r="I18" s="21">
        <v>0</v>
      </c>
      <c r="J18" s="22" t="s">
        <v>31</v>
      </c>
      <c r="K18" s="45">
        <v>0</v>
      </c>
      <c r="L18" s="22">
        <v>0</v>
      </c>
      <c r="M18" s="22">
        <v>0</v>
      </c>
      <c r="N18" s="22">
        <v>0</v>
      </c>
      <c r="O18" s="22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/>
    </row>
    <row r="19" spans="1:21" x14ac:dyDescent="0.25">
      <c r="A19" s="50" t="s">
        <v>149</v>
      </c>
      <c r="B19" s="51" t="s">
        <v>150</v>
      </c>
      <c r="C19" s="54" t="s">
        <v>31</v>
      </c>
      <c r="D19" s="15" t="s">
        <v>31</v>
      </c>
      <c r="E19" s="45">
        <v>0</v>
      </c>
      <c r="F19" s="21">
        <v>0</v>
      </c>
      <c r="G19" s="21">
        <v>0</v>
      </c>
      <c r="H19" s="21">
        <v>0</v>
      </c>
      <c r="I19" s="21">
        <v>0</v>
      </c>
      <c r="J19" s="22" t="s">
        <v>31</v>
      </c>
      <c r="K19" s="45">
        <v>0</v>
      </c>
      <c r="L19" s="22">
        <v>0</v>
      </c>
      <c r="M19" s="22">
        <v>0</v>
      </c>
      <c r="N19" s="22">
        <v>0</v>
      </c>
      <c r="O19" s="22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/>
    </row>
    <row r="20" spans="1:21" ht="21" x14ac:dyDescent="0.25">
      <c r="A20" s="50" t="s">
        <v>151</v>
      </c>
      <c r="B20" s="51" t="s">
        <v>152</v>
      </c>
      <c r="C20" s="54" t="s">
        <v>31</v>
      </c>
      <c r="D20" s="15" t="s">
        <v>31</v>
      </c>
      <c r="E20" s="45">
        <v>0</v>
      </c>
      <c r="F20" s="21">
        <v>0</v>
      </c>
      <c r="G20" s="21">
        <v>0</v>
      </c>
      <c r="H20" s="21">
        <v>0</v>
      </c>
      <c r="I20" s="21">
        <v>0</v>
      </c>
      <c r="J20" s="22" t="s">
        <v>31</v>
      </c>
      <c r="K20" s="45">
        <v>0</v>
      </c>
      <c r="L20" s="22">
        <v>0</v>
      </c>
      <c r="M20" s="22">
        <v>0</v>
      </c>
      <c r="N20" s="22">
        <v>0</v>
      </c>
      <c r="O20" s="22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/>
    </row>
    <row r="21" spans="1:21" ht="42" x14ac:dyDescent="0.25">
      <c r="A21" s="50" t="s">
        <v>153</v>
      </c>
      <c r="B21" s="51" t="s">
        <v>154</v>
      </c>
      <c r="C21" s="54" t="s">
        <v>31</v>
      </c>
      <c r="D21" s="15" t="s">
        <v>31</v>
      </c>
      <c r="E21" s="45">
        <v>0</v>
      </c>
      <c r="F21" s="21">
        <v>0</v>
      </c>
      <c r="G21" s="21">
        <v>0</v>
      </c>
      <c r="H21" s="21">
        <v>0</v>
      </c>
      <c r="I21" s="21">
        <v>0</v>
      </c>
      <c r="J21" s="22" t="s">
        <v>31</v>
      </c>
      <c r="K21" s="45">
        <v>0</v>
      </c>
      <c r="L21" s="22">
        <v>0</v>
      </c>
      <c r="M21" s="22">
        <v>0</v>
      </c>
      <c r="N21" s="22">
        <v>0</v>
      </c>
      <c r="O21" s="22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/>
    </row>
    <row r="22" spans="1:21" ht="21" x14ac:dyDescent="0.25">
      <c r="A22" s="50" t="s">
        <v>155</v>
      </c>
      <c r="B22" s="51" t="s">
        <v>156</v>
      </c>
      <c r="C22" s="54" t="s">
        <v>31</v>
      </c>
      <c r="D22" s="15" t="s">
        <v>31</v>
      </c>
      <c r="E22" s="45">
        <v>0</v>
      </c>
      <c r="F22" s="21">
        <v>0</v>
      </c>
      <c r="G22" s="21">
        <v>0</v>
      </c>
      <c r="H22" s="21">
        <v>0</v>
      </c>
      <c r="I22" s="21">
        <v>0</v>
      </c>
      <c r="J22" s="22" t="s">
        <v>31</v>
      </c>
      <c r="K22" s="45">
        <v>0</v>
      </c>
      <c r="L22" s="22">
        <v>0</v>
      </c>
      <c r="M22" s="22">
        <v>0</v>
      </c>
      <c r="N22" s="22">
        <v>0</v>
      </c>
      <c r="O22" s="22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/>
    </row>
    <row r="23" spans="1:21" ht="31.5" x14ac:dyDescent="0.25">
      <c r="A23" s="50" t="s">
        <v>157</v>
      </c>
      <c r="B23" s="51" t="s">
        <v>158</v>
      </c>
      <c r="C23" s="54" t="s">
        <v>31</v>
      </c>
      <c r="D23" s="15" t="s">
        <v>31</v>
      </c>
      <c r="E23" s="45">
        <v>0</v>
      </c>
      <c r="F23" s="21">
        <v>0</v>
      </c>
      <c r="G23" s="21">
        <v>0</v>
      </c>
      <c r="H23" s="21">
        <v>0</v>
      </c>
      <c r="I23" s="21">
        <v>0</v>
      </c>
      <c r="J23" s="22" t="s">
        <v>31</v>
      </c>
      <c r="K23" s="45">
        <v>0</v>
      </c>
      <c r="L23" s="22">
        <v>0</v>
      </c>
      <c r="M23" s="22">
        <v>0</v>
      </c>
      <c r="N23" s="22">
        <v>0</v>
      </c>
      <c r="O23" s="22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/>
    </row>
    <row r="24" spans="1:21" x14ac:dyDescent="0.25">
      <c r="A24" s="50" t="s">
        <v>159</v>
      </c>
      <c r="B24" s="51" t="s">
        <v>160</v>
      </c>
      <c r="C24" s="54" t="s">
        <v>31</v>
      </c>
      <c r="D24" s="15" t="s">
        <v>31</v>
      </c>
      <c r="E24" s="45">
        <v>0</v>
      </c>
      <c r="F24" s="21">
        <v>0</v>
      </c>
      <c r="G24" s="21">
        <v>0</v>
      </c>
      <c r="H24" s="21">
        <v>0</v>
      </c>
      <c r="I24" s="21">
        <v>0</v>
      </c>
      <c r="J24" s="22" t="s">
        <v>31</v>
      </c>
      <c r="K24" s="45">
        <v>0</v>
      </c>
      <c r="L24" s="22">
        <v>0</v>
      </c>
      <c r="M24" s="22">
        <v>0</v>
      </c>
      <c r="N24" s="22">
        <v>0</v>
      </c>
      <c r="O24" s="22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/>
    </row>
    <row r="25" spans="1:21" ht="31.5" x14ac:dyDescent="0.25">
      <c r="A25" s="49" t="s">
        <v>32</v>
      </c>
      <c r="B25" s="51" t="s">
        <v>161</v>
      </c>
      <c r="C25" s="54" t="s">
        <v>31</v>
      </c>
      <c r="D25" s="15" t="s">
        <v>31</v>
      </c>
      <c r="E25" s="45">
        <v>0</v>
      </c>
      <c r="F25" s="21">
        <v>0</v>
      </c>
      <c r="G25" s="21">
        <v>0</v>
      </c>
      <c r="H25" s="21">
        <v>0</v>
      </c>
      <c r="I25" s="21">
        <v>0</v>
      </c>
      <c r="J25" s="22" t="s">
        <v>31</v>
      </c>
      <c r="K25" s="45">
        <v>0</v>
      </c>
      <c r="L25" s="22">
        <v>0</v>
      </c>
      <c r="M25" s="22">
        <v>0</v>
      </c>
      <c r="N25" s="22">
        <v>0</v>
      </c>
      <c r="O25" s="22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/>
    </row>
    <row r="26" spans="1:21" ht="52.5" x14ac:dyDescent="0.25">
      <c r="A26" s="49" t="s">
        <v>33</v>
      </c>
      <c r="B26" s="51" t="s">
        <v>162</v>
      </c>
      <c r="C26" s="54" t="s">
        <v>31</v>
      </c>
      <c r="D26" s="15" t="s">
        <v>31</v>
      </c>
      <c r="E26" s="45">
        <v>0</v>
      </c>
      <c r="F26" s="21">
        <v>0</v>
      </c>
      <c r="G26" s="21">
        <v>0</v>
      </c>
      <c r="H26" s="21">
        <v>0</v>
      </c>
      <c r="I26" s="21">
        <v>0</v>
      </c>
      <c r="J26" s="22" t="s">
        <v>31</v>
      </c>
      <c r="K26" s="45">
        <v>0</v>
      </c>
      <c r="L26" s="22">
        <v>0</v>
      </c>
      <c r="M26" s="22">
        <v>0</v>
      </c>
      <c r="N26" s="22">
        <v>0</v>
      </c>
      <c r="O26" s="22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/>
    </row>
    <row r="27" spans="1:21" ht="21" x14ac:dyDescent="0.25">
      <c r="A27" s="49" t="s">
        <v>34</v>
      </c>
      <c r="B27" s="51" t="s">
        <v>35</v>
      </c>
      <c r="C27" s="54" t="s">
        <v>31</v>
      </c>
      <c r="D27" s="15" t="s">
        <v>31</v>
      </c>
      <c r="E27" s="45">
        <v>0</v>
      </c>
      <c r="F27" s="21">
        <v>0</v>
      </c>
      <c r="G27" s="21">
        <v>0</v>
      </c>
      <c r="H27" s="21">
        <v>0</v>
      </c>
      <c r="I27" s="21">
        <v>0</v>
      </c>
      <c r="J27" s="22" t="s">
        <v>31</v>
      </c>
      <c r="K27" s="45">
        <v>0</v>
      </c>
      <c r="L27" s="22">
        <v>0</v>
      </c>
      <c r="M27" s="22">
        <v>0</v>
      </c>
      <c r="N27" s="22">
        <v>0</v>
      </c>
      <c r="O27" s="22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/>
    </row>
    <row r="28" spans="1:21" ht="42" x14ac:dyDescent="0.25">
      <c r="A28" s="49" t="s">
        <v>36</v>
      </c>
      <c r="B28" s="51" t="s">
        <v>163</v>
      </c>
      <c r="C28" s="54" t="s">
        <v>31</v>
      </c>
      <c r="D28" s="15" t="s">
        <v>31</v>
      </c>
      <c r="E28" s="45">
        <v>0</v>
      </c>
      <c r="F28" s="21">
        <v>0</v>
      </c>
      <c r="G28" s="21">
        <v>0</v>
      </c>
      <c r="H28" s="21">
        <v>0</v>
      </c>
      <c r="I28" s="21">
        <v>0</v>
      </c>
      <c r="J28" s="22" t="s">
        <v>31</v>
      </c>
      <c r="K28" s="45">
        <v>0</v>
      </c>
      <c r="L28" s="22">
        <v>0</v>
      </c>
      <c r="M28" s="22">
        <v>0</v>
      </c>
      <c r="N28" s="22">
        <v>0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/>
    </row>
    <row r="29" spans="1:21" ht="21" x14ac:dyDescent="0.25">
      <c r="A29" s="49" t="s">
        <v>164</v>
      </c>
      <c r="B29" s="53" t="s">
        <v>165</v>
      </c>
      <c r="C29" s="54" t="s">
        <v>31</v>
      </c>
      <c r="D29" s="15" t="s">
        <v>31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22" t="s">
        <v>31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21"/>
    </row>
    <row r="30" spans="1:21" ht="45" x14ac:dyDescent="0.25">
      <c r="A30" s="49" t="s">
        <v>166</v>
      </c>
      <c r="B30" s="55" t="s">
        <v>167</v>
      </c>
      <c r="C30" s="52" t="s">
        <v>31</v>
      </c>
      <c r="D30" s="73" t="s">
        <v>31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43" t="s">
        <v>31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/>
    </row>
    <row r="31" spans="1:21" ht="45" x14ac:dyDescent="0.25">
      <c r="A31" s="49" t="s">
        <v>168</v>
      </c>
      <c r="B31" s="55" t="s">
        <v>169</v>
      </c>
      <c r="C31" s="52" t="s">
        <v>31</v>
      </c>
      <c r="D31" s="73" t="s">
        <v>31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43" t="s">
        <v>31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/>
    </row>
    <row r="32" spans="1:21" ht="33.75" x14ac:dyDescent="0.25">
      <c r="A32" s="49" t="s">
        <v>170</v>
      </c>
      <c r="B32" s="55" t="s">
        <v>171</v>
      </c>
      <c r="C32" s="52" t="s">
        <v>31</v>
      </c>
      <c r="D32" s="73" t="s">
        <v>31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43" t="s">
        <v>31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/>
    </row>
    <row r="33" spans="1:21" ht="56.25" x14ac:dyDescent="0.25">
      <c r="A33" s="49" t="s">
        <v>172</v>
      </c>
      <c r="B33" s="55" t="s">
        <v>173</v>
      </c>
      <c r="C33" s="52" t="s">
        <v>31</v>
      </c>
      <c r="D33" s="73" t="s">
        <v>31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43" t="s">
        <v>31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/>
    </row>
    <row r="34" spans="1:21" ht="56.25" x14ac:dyDescent="0.25">
      <c r="A34" s="49" t="s">
        <v>174</v>
      </c>
      <c r="B34" s="55" t="s">
        <v>175</v>
      </c>
      <c r="C34" s="63" t="s">
        <v>31</v>
      </c>
      <c r="D34" s="73" t="s">
        <v>31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43" t="s">
        <v>31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65"/>
    </row>
    <row r="35" spans="1:21" ht="33.75" x14ac:dyDescent="0.25">
      <c r="A35" s="49" t="s">
        <v>176</v>
      </c>
      <c r="B35" s="55" t="s">
        <v>177</v>
      </c>
      <c r="C35" s="63" t="s">
        <v>31</v>
      </c>
      <c r="D35" s="73" t="s">
        <v>31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43" t="s">
        <v>31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65"/>
    </row>
    <row r="36" spans="1:21" ht="33.75" x14ac:dyDescent="0.25">
      <c r="A36" s="49" t="s">
        <v>178</v>
      </c>
      <c r="B36" s="55" t="s">
        <v>179</v>
      </c>
      <c r="C36" s="63" t="s">
        <v>31</v>
      </c>
      <c r="D36" s="73" t="s">
        <v>31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43" t="s">
        <v>31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65"/>
    </row>
    <row r="37" spans="1:21" ht="22.5" x14ac:dyDescent="0.25">
      <c r="A37" s="49" t="s">
        <v>180</v>
      </c>
      <c r="B37" s="55" t="s">
        <v>181</v>
      </c>
      <c r="C37" s="63" t="s">
        <v>31</v>
      </c>
      <c r="D37" s="73" t="s">
        <v>31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43" t="s">
        <v>31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65"/>
    </row>
    <row r="38" spans="1:21" ht="33.75" x14ac:dyDescent="0.25">
      <c r="A38" s="49" t="s">
        <v>182</v>
      </c>
      <c r="B38" s="55" t="s">
        <v>183</v>
      </c>
      <c r="C38" s="63" t="s">
        <v>31</v>
      </c>
      <c r="D38" s="73" t="s">
        <v>31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43" t="s">
        <v>31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65"/>
    </row>
    <row r="39" spans="1:21" ht="56.25" x14ac:dyDescent="0.25">
      <c r="A39" s="49" t="s">
        <v>184</v>
      </c>
      <c r="B39" s="55" t="s">
        <v>185</v>
      </c>
      <c r="C39" s="63" t="s">
        <v>31</v>
      </c>
      <c r="D39" s="73" t="s">
        <v>31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43" t="s">
        <v>31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65"/>
    </row>
    <row r="40" spans="1:21" x14ac:dyDescent="0.25">
      <c r="A40" s="49" t="s">
        <v>335</v>
      </c>
      <c r="B40" s="55" t="s">
        <v>336</v>
      </c>
      <c r="C40" s="63" t="s">
        <v>31</v>
      </c>
      <c r="D40" s="73" t="s">
        <v>31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43" t="s">
        <v>31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65"/>
    </row>
    <row r="41" spans="1:21" ht="31.5" x14ac:dyDescent="0.25">
      <c r="A41" s="49" t="s">
        <v>186</v>
      </c>
      <c r="B41" s="53" t="s">
        <v>187</v>
      </c>
      <c r="C41" s="33" t="s">
        <v>31</v>
      </c>
      <c r="D41" s="15" t="s">
        <v>31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2" t="s">
        <v>31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65"/>
    </row>
    <row r="42" spans="1:21" x14ac:dyDescent="0.25">
      <c r="A42" s="49" t="s">
        <v>188</v>
      </c>
      <c r="B42" s="55" t="s">
        <v>189</v>
      </c>
      <c r="C42" s="63" t="s">
        <v>31</v>
      </c>
      <c r="D42" s="73" t="s">
        <v>31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43" t="s">
        <v>31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65"/>
    </row>
    <row r="43" spans="1:21" x14ac:dyDescent="0.25">
      <c r="A43" s="49" t="s">
        <v>190</v>
      </c>
      <c r="B43" s="55" t="s">
        <v>191</v>
      </c>
      <c r="C43" s="63" t="s">
        <v>31</v>
      </c>
      <c r="D43" s="73" t="s">
        <v>31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43" t="s">
        <v>31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65"/>
    </row>
    <row r="44" spans="1:21" x14ac:dyDescent="0.25">
      <c r="A44" s="49" t="s">
        <v>192</v>
      </c>
      <c r="B44" s="55" t="s">
        <v>193</v>
      </c>
      <c r="C44" s="63" t="s">
        <v>31</v>
      </c>
      <c r="D44" s="73" t="s">
        <v>31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43" t="s">
        <v>31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65"/>
    </row>
    <row r="45" spans="1:21" ht="33.75" x14ac:dyDescent="0.25">
      <c r="A45" s="49" t="s">
        <v>194</v>
      </c>
      <c r="B45" s="55" t="s">
        <v>195</v>
      </c>
      <c r="C45" s="63" t="s">
        <v>31</v>
      </c>
      <c r="D45" s="73" t="s">
        <v>31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43" t="s">
        <v>31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65"/>
    </row>
    <row r="46" spans="1:21" ht="33.75" x14ac:dyDescent="0.25">
      <c r="A46" s="49" t="s">
        <v>196</v>
      </c>
      <c r="B46" s="55" t="s">
        <v>197</v>
      </c>
      <c r="C46" s="63" t="s">
        <v>31</v>
      </c>
      <c r="D46" s="73" t="s">
        <v>31</v>
      </c>
      <c r="E46" s="74">
        <v>0</v>
      </c>
      <c r="F46" s="74">
        <v>0</v>
      </c>
      <c r="G46" s="74">
        <v>0</v>
      </c>
      <c r="H46" s="74">
        <v>0</v>
      </c>
      <c r="I46" s="74">
        <v>0</v>
      </c>
      <c r="J46" s="43" t="s">
        <v>31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74">
        <v>0</v>
      </c>
      <c r="Q46" s="74">
        <v>0</v>
      </c>
      <c r="R46" s="74">
        <v>0</v>
      </c>
      <c r="S46" s="74">
        <v>0</v>
      </c>
      <c r="T46" s="74">
        <v>0</v>
      </c>
      <c r="U46" s="65"/>
    </row>
    <row r="47" spans="1:21" ht="33.75" x14ac:dyDescent="0.25">
      <c r="A47" s="49" t="s">
        <v>198</v>
      </c>
      <c r="B47" s="55" t="s">
        <v>199</v>
      </c>
      <c r="C47" s="63" t="s">
        <v>31</v>
      </c>
      <c r="D47" s="73" t="s">
        <v>31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43" t="s">
        <v>31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74">
        <v>0</v>
      </c>
      <c r="Q47" s="74">
        <v>0</v>
      </c>
      <c r="R47" s="74">
        <v>0</v>
      </c>
      <c r="S47" s="74">
        <v>0</v>
      </c>
      <c r="T47" s="74">
        <v>0</v>
      </c>
      <c r="U47" s="65"/>
    </row>
    <row r="48" spans="1:21" ht="22.5" x14ac:dyDescent="0.25">
      <c r="A48" s="49" t="s">
        <v>337</v>
      </c>
      <c r="B48" s="55" t="s">
        <v>338</v>
      </c>
      <c r="C48" s="63" t="s">
        <v>31</v>
      </c>
      <c r="D48" s="73" t="s">
        <v>31</v>
      </c>
      <c r="E48" s="74">
        <v>0</v>
      </c>
      <c r="F48" s="74">
        <v>0</v>
      </c>
      <c r="G48" s="74">
        <v>0</v>
      </c>
      <c r="H48" s="74">
        <v>0</v>
      </c>
      <c r="I48" s="74">
        <v>0</v>
      </c>
      <c r="J48" s="43" t="s">
        <v>31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74">
        <v>0</v>
      </c>
      <c r="Q48" s="74">
        <v>0</v>
      </c>
      <c r="R48" s="74">
        <v>0</v>
      </c>
      <c r="S48" s="74">
        <v>0</v>
      </c>
      <c r="T48" s="74">
        <v>0</v>
      </c>
      <c r="U48" s="65"/>
    </row>
    <row r="49" spans="1:21" ht="31.5" x14ac:dyDescent="0.25">
      <c r="A49" s="49" t="s">
        <v>37</v>
      </c>
      <c r="B49" s="51" t="s">
        <v>38</v>
      </c>
      <c r="C49" s="33" t="s">
        <v>31</v>
      </c>
      <c r="D49" s="15" t="s">
        <v>31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2" t="s">
        <v>31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65"/>
    </row>
    <row r="50" spans="1:21" ht="21" x14ac:dyDescent="0.25">
      <c r="A50" s="49" t="s">
        <v>39</v>
      </c>
      <c r="B50" s="51" t="s">
        <v>40</v>
      </c>
      <c r="C50" s="33" t="s">
        <v>31</v>
      </c>
      <c r="D50" s="15" t="s">
        <v>31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2" t="s">
        <v>31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65"/>
    </row>
    <row r="51" spans="1:21" ht="21" x14ac:dyDescent="0.25">
      <c r="A51" s="49" t="s">
        <v>200</v>
      </c>
      <c r="B51" s="56" t="s">
        <v>201</v>
      </c>
      <c r="C51" s="33" t="s">
        <v>31</v>
      </c>
      <c r="D51" s="15" t="s">
        <v>31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2" t="s">
        <v>31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65"/>
    </row>
    <row r="52" spans="1:21" ht="22.5" x14ac:dyDescent="0.25">
      <c r="A52" s="49" t="s">
        <v>202</v>
      </c>
      <c r="B52" s="57" t="s">
        <v>313</v>
      </c>
      <c r="C52" s="63" t="s">
        <v>31</v>
      </c>
      <c r="D52" s="73" t="s">
        <v>31</v>
      </c>
      <c r="E52" s="74">
        <v>0</v>
      </c>
      <c r="F52" s="74">
        <v>0</v>
      </c>
      <c r="G52" s="74">
        <v>0</v>
      </c>
      <c r="H52" s="74">
        <v>0</v>
      </c>
      <c r="I52" s="74">
        <v>0</v>
      </c>
      <c r="J52" s="43" t="s">
        <v>31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74">
        <v>0</v>
      </c>
      <c r="Q52" s="74">
        <v>0</v>
      </c>
      <c r="R52" s="74">
        <v>0</v>
      </c>
      <c r="S52" s="74">
        <v>0</v>
      </c>
      <c r="T52" s="74">
        <v>0</v>
      </c>
      <c r="U52" s="65"/>
    </row>
    <row r="53" spans="1:21" ht="22.5" x14ac:dyDescent="0.25">
      <c r="A53" s="49" t="s">
        <v>203</v>
      </c>
      <c r="B53" s="57" t="s">
        <v>204</v>
      </c>
      <c r="C53" s="63" t="s">
        <v>31</v>
      </c>
      <c r="D53" s="73" t="s">
        <v>31</v>
      </c>
      <c r="E53" s="74">
        <v>0</v>
      </c>
      <c r="F53" s="74">
        <v>0</v>
      </c>
      <c r="G53" s="74">
        <v>0</v>
      </c>
      <c r="H53" s="74">
        <v>0</v>
      </c>
      <c r="I53" s="74">
        <v>0</v>
      </c>
      <c r="J53" s="43" t="s">
        <v>31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74">
        <v>0</v>
      </c>
      <c r="Q53" s="74">
        <v>0</v>
      </c>
      <c r="R53" s="74">
        <v>0</v>
      </c>
      <c r="S53" s="74">
        <v>0</v>
      </c>
      <c r="T53" s="74">
        <v>0</v>
      </c>
      <c r="U53" s="65"/>
    </row>
    <row r="54" spans="1:21" ht="21" x14ac:dyDescent="0.25">
      <c r="A54" s="49" t="s">
        <v>205</v>
      </c>
      <c r="B54" s="56" t="s">
        <v>206</v>
      </c>
      <c r="C54" s="33" t="s">
        <v>31</v>
      </c>
      <c r="D54" s="15" t="s">
        <v>31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2" t="s">
        <v>31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65"/>
    </row>
    <row r="55" spans="1:21" ht="22.5" x14ac:dyDescent="0.25">
      <c r="A55" s="49" t="s">
        <v>207</v>
      </c>
      <c r="B55" s="55" t="s">
        <v>208</v>
      </c>
      <c r="C55" s="63" t="s">
        <v>31</v>
      </c>
      <c r="D55" s="73" t="s">
        <v>31</v>
      </c>
      <c r="E55" s="74">
        <v>0</v>
      </c>
      <c r="F55" s="74">
        <v>0</v>
      </c>
      <c r="G55" s="74">
        <v>0</v>
      </c>
      <c r="H55" s="74">
        <v>0</v>
      </c>
      <c r="I55" s="74">
        <v>0</v>
      </c>
      <c r="J55" s="43" t="s">
        <v>31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74">
        <v>0</v>
      </c>
      <c r="Q55" s="74">
        <v>0</v>
      </c>
      <c r="R55" s="74">
        <v>0</v>
      </c>
      <c r="S55" s="74">
        <v>0</v>
      </c>
      <c r="T55" s="74">
        <v>0</v>
      </c>
      <c r="U55" s="65"/>
    </row>
    <row r="56" spans="1:21" ht="22.5" x14ac:dyDescent="0.25">
      <c r="A56" s="49" t="s">
        <v>209</v>
      </c>
      <c r="B56" s="55" t="s">
        <v>210</v>
      </c>
      <c r="C56" s="63" t="s">
        <v>31</v>
      </c>
      <c r="D56" s="73" t="s">
        <v>31</v>
      </c>
      <c r="E56" s="74">
        <v>0</v>
      </c>
      <c r="F56" s="74">
        <v>0</v>
      </c>
      <c r="G56" s="74">
        <v>0</v>
      </c>
      <c r="H56" s="74">
        <v>0</v>
      </c>
      <c r="I56" s="74">
        <v>0</v>
      </c>
      <c r="J56" s="43" t="s">
        <v>31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74">
        <v>0</v>
      </c>
      <c r="Q56" s="74">
        <v>0</v>
      </c>
      <c r="R56" s="74">
        <v>0</v>
      </c>
      <c r="S56" s="74">
        <v>0</v>
      </c>
      <c r="T56" s="74">
        <v>0</v>
      </c>
      <c r="U56" s="65"/>
    </row>
    <row r="57" spans="1:21" ht="22.5" x14ac:dyDescent="0.25">
      <c r="A57" s="49" t="s">
        <v>211</v>
      </c>
      <c r="B57" s="55" t="s">
        <v>294</v>
      </c>
      <c r="C57" s="63" t="s">
        <v>31</v>
      </c>
      <c r="D57" s="73" t="s">
        <v>31</v>
      </c>
      <c r="E57" s="74">
        <v>0</v>
      </c>
      <c r="F57" s="74">
        <v>0</v>
      </c>
      <c r="G57" s="74">
        <v>0</v>
      </c>
      <c r="H57" s="74">
        <v>0</v>
      </c>
      <c r="I57" s="74">
        <v>0</v>
      </c>
      <c r="J57" s="43" t="s">
        <v>31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74">
        <v>0</v>
      </c>
      <c r="Q57" s="74">
        <v>0</v>
      </c>
      <c r="R57" s="74">
        <v>0</v>
      </c>
      <c r="S57" s="74">
        <v>0</v>
      </c>
      <c r="T57" s="74">
        <v>0</v>
      </c>
      <c r="U57" s="65"/>
    </row>
    <row r="58" spans="1:21" ht="22.5" x14ac:dyDescent="0.25">
      <c r="A58" s="49" t="s">
        <v>213</v>
      </c>
      <c r="B58" s="55" t="s">
        <v>212</v>
      </c>
      <c r="C58" s="63" t="s">
        <v>31</v>
      </c>
      <c r="D58" s="73" t="s">
        <v>31</v>
      </c>
      <c r="E58" s="74">
        <v>0</v>
      </c>
      <c r="F58" s="74">
        <v>0</v>
      </c>
      <c r="G58" s="74">
        <v>0</v>
      </c>
      <c r="H58" s="74">
        <v>0</v>
      </c>
      <c r="I58" s="74">
        <v>0</v>
      </c>
      <c r="J58" s="43" t="s">
        <v>31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74">
        <v>0</v>
      </c>
      <c r="Q58" s="74">
        <v>0</v>
      </c>
      <c r="R58" s="74">
        <v>0</v>
      </c>
      <c r="S58" s="74">
        <v>0</v>
      </c>
      <c r="T58" s="74">
        <v>0</v>
      </c>
      <c r="U58" s="65"/>
    </row>
    <row r="59" spans="1:21" ht="22.5" x14ac:dyDescent="0.25">
      <c r="A59" s="49" t="s">
        <v>215</v>
      </c>
      <c r="B59" s="55" t="s">
        <v>214</v>
      </c>
      <c r="C59" s="63" t="s">
        <v>31</v>
      </c>
      <c r="D59" s="73" t="s">
        <v>31</v>
      </c>
      <c r="E59" s="74">
        <v>0</v>
      </c>
      <c r="F59" s="74">
        <v>0</v>
      </c>
      <c r="G59" s="74">
        <v>0</v>
      </c>
      <c r="H59" s="74">
        <v>0</v>
      </c>
      <c r="I59" s="74">
        <v>0</v>
      </c>
      <c r="J59" s="43" t="s">
        <v>31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74">
        <v>0</v>
      </c>
      <c r="Q59" s="74">
        <v>0</v>
      </c>
      <c r="R59" s="74">
        <v>0</v>
      </c>
      <c r="S59" s="74">
        <v>0</v>
      </c>
      <c r="T59" s="74">
        <v>0</v>
      </c>
      <c r="U59" s="65"/>
    </row>
    <row r="60" spans="1:21" ht="22.5" x14ac:dyDescent="0.25">
      <c r="A60" s="49" t="s">
        <v>295</v>
      </c>
      <c r="B60" s="55" t="s">
        <v>343</v>
      </c>
      <c r="C60" s="63" t="s">
        <v>31</v>
      </c>
      <c r="D60" s="73" t="s">
        <v>31</v>
      </c>
      <c r="E60" s="74">
        <v>0</v>
      </c>
      <c r="F60" s="74">
        <v>0</v>
      </c>
      <c r="G60" s="74">
        <v>0</v>
      </c>
      <c r="H60" s="74">
        <v>0</v>
      </c>
      <c r="I60" s="74">
        <v>0</v>
      </c>
      <c r="J60" s="43" t="s">
        <v>31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74">
        <v>0</v>
      </c>
      <c r="Q60" s="74">
        <v>0</v>
      </c>
      <c r="R60" s="74">
        <v>0</v>
      </c>
      <c r="S60" s="74">
        <v>0</v>
      </c>
      <c r="T60" s="74">
        <v>0</v>
      </c>
      <c r="U60" s="65"/>
    </row>
    <row r="61" spans="1:21" ht="21" x14ac:dyDescent="0.25">
      <c r="A61" s="50" t="s">
        <v>339</v>
      </c>
      <c r="B61" s="53" t="s">
        <v>340</v>
      </c>
      <c r="C61" s="33" t="s">
        <v>31</v>
      </c>
      <c r="D61" s="15" t="s">
        <v>31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2" t="s">
        <v>31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65"/>
    </row>
    <row r="62" spans="1:21" ht="22.5" x14ac:dyDescent="0.25">
      <c r="A62" s="49" t="s">
        <v>341</v>
      </c>
      <c r="B62" s="55" t="s">
        <v>342</v>
      </c>
      <c r="C62" s="63" t="s">
        <v>31</v>
      </c>
      <c r="D62" s="73" t="s">
        <v>31</v>
      </c>
      <c r="E62" s="74">
        <v>0</v>
      </c>
      <c r="F62" s="74">
        <v>0</v>
      </c>
      <c r="G62" s="74">
        <v>0</v>
      </c>
      <c r="H62" s="74">
        <v>0</v>
      </c>
      <c r="I62" s="74">
        <v>0</v>
      </c>
      <c r="J62" s="43" t="s">
        <v>31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74">
        <v>0</v>
      </c>
      <c r="Q62" s="74">
        <v>0</v>
      </c>
      <c r="R62" s="74">
        <v>0</v>
      </c>
      <c r="S62" s="74">
        <v>0</v>
      </c>
      <c r="T62" s="74">
        <v>0</v>
      </c>
      <c r="U62" s="65"/>
    </row>
    <row r="63" spans="1:21" ht="31.5" x14ac:dyDescent="0.25">
      <c r="A63" s="49" t="s">
        <v>216</v>
      </c>
      <c r="B63" s="51" t="s">
        <v>217</v>
      </c>
      <c r="C63" s="33" t="s">
        <v>31</v>
      </c>
      <c r="D63" s="15" t="s">
        <v>31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2" t="s">
        <v>31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65"/>
    </row>
    <row r="64" spans="1:21" ht="31.5" x14ac:dyDescent="0.25">
      <c r="A64" s="49" t="s">
        <v>41</v>
      </c>
      <c r="B64" s="51" t="s">
        <v>218</v>
      </c>
      <c r="C64" s="33" t="s">
        <v>31</v>
      </c>
      <c r="D64" s="15" t="s">
        <v>31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2" t="s">
        <v>31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65"/>
    </row>
    <row r="65" spans="1:21" ht="31.5" x14ac:dyDescent="0.25">
      <c r="A65" s="49" t="s">
        <v>42</v>
      </c>
      <c r="B65" s="58" t="s">
        <v>219</v>
      </c>
      <c r="C65" s="33" t="s">
        <v>31</v>
      </c>
      <c r="D65" s="15" t="s">
        <v>31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2" t="s">
        <v>31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65"/>
    </row>
    <row r="66" spans="1:21" x14ac:dyDescent="0.25">
      <c r="A66" s="49" t="s">
        <v>146</v>
      </c>
      <c r="B66" s="59" t="s">
        <v>220</v>
      </c>
      <c r="C66" s="63" t="s">
        <v>31</v>
      </c>
      <c r="D66" s="73" t="s">
        <v>31</v>
      </c>
      <c r="E66" s="74">
        <v>0</v>
      </c>
      <c r="F66" s="74">
        <v>0</v>
      </c>
      <c r="G66" s="74">
        <v>0</v>
      </c>
      <c r="H66" s="74">
        <v>0</v>
      </c>
      <c r="I66" s="74">
        <v>0</v>
      </c>
      <c r="J66" s="43" t="s">
        <v>31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74">
        <v>0</v>
      </c>
      <c r="Q66" s="74">
        <v>0</v>
      </c>
      <c r="R66" s="74">
        <v>0</v>
      </c>
      <c r="S66" s="74">
        <v>0</v>
      </c>
      <c r="T66" s="74">
        <v>0</v>
      </c>
      <c r="U66" s="65"/>
    </row>
    <row r="67" spans="1:21" ht="21" x14ac:dyDescent="0.25">
      <c r="A67" s="49" t="s">
        <v>43</v>
      </c>
      <c r="B67" s="58" t="s">
        <v>221</v>
      </c>
      <c r="C67" s="33" t="s">
        <v>31</v>
      </c>
      <c r="D67" s="15" t="s">
        <v>31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2" t="s">
        <v>31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65"/>
    </row>
    <row r="68" spans="1:21" ht="21" x14ac:dyDescent="0.25">
      <c r="A68" s="49" t="s">
        <v>44</v>
      </c>
      <c r="B68" s="58" t="s">
        <v>222</v>
      </c>
      <c r="C68" s="33" t="s">
        <v>31</v>
      </c>
      <c r="D68" s="15" t="s">
        <v>31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2" t="s">
        <v>31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65"/>
    </row>
    <row r="69" spans="1:21" ht="31.5" x14ac:dyDescent="0.25">
      <c r="A69" s="49" t="s">
        <v>45</v>
      </c>
      <c r="B69" s="58" t="s">
        <v>223</v>
      </c>
      <c r="C69" s="33" t="s">
        <v>31</v>
      </c>
      <c r="D69" s="15" t="s">
        <v>31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2" t="s">
        <v>31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65"/>
    </row>
    <row r="70" spans="1:21" ht="42" x14ac:dyDescent="0.25">
      <c r="A70" s="49" t="s">
        <v>46</v>
      </c>
      <c r="B70" s="58" t="s">
        <v>224</v>
      </c>
      <c r="C70" s="33" t="s">
        <v>31</v>
      </c>
      <c r="D70" s="15" t="s">
        <v>31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2" t="s">
        <v>31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65"/>
    </row>
    <row r="71" spans="1:21" x14ac:dyDescent="0.25">
      <c r="A71" s="49" t="s">
        <v>225</v>
      </c>
      <c r="B71" s="59" t="s">
        <v>226</v>
      </c>
      <c r="C71" s="63" t="s">
        <v>31</v>
      </c>
      <c r="D71" s="73" t="s">
        <v>31</v>
      </c>
      <c r="E71" s="74">
        <v>0</v>
      </c>
      <c r="F71" s="74">
        <v>0</v>
      </c>
      <c r="G71" s="74">
        <v>0</v>
      </c>
      <c r="H71" s="74">
        <v>0</v>
      </c>
      <c r="I71" s="74">
        <v>0</v>
      </c>
      <c r="J71" s="43" t="s">
        <v>31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74">
        <v>0</v>
      </c>
      <c r="Q71" s="74">
        <v>0</v>
      </c>
      <c r="R71" s="74">
        <v>0</v>
      </c>
      <c r="S71" s="74">
        <v>0</v>
      </c>
      <c r="T71" s="74">
        <v>0</v>
      </c>
      <c r="U71" s="65"/>
    </row>
    <row r="72" spans="1:21" ht="31.5" x14ac:dyDescent="0.25">
      <c r="A72" s="49" t="s">
        <v>47</v>
      </c>
      <c r="B72" s="58" t="s">
        <v>227</v>
      </c>
      <c r="C72" s="33" t="s">
        <v>31</v>
      </c>
      <c r="D72" s="15" t="s">
        <v>31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2" t="s">
        <v>31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65"/>
    </row>
    <row r="73" spans="1:21" ht="31.5" x14ac:dyDescent="0.25">
      <c r="A73" s="49" t="s">
        <v>48</v>
      </c>
      <c r="B73" s="58" t="s">
        <v>228</v>
      </c>
      <c r="C73" s="33" t="s">
        <v>31</v>
      </c>
      <c r="D73" s="15" t="s">
        <v>31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2" t="s">
        <v>31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65"/>
    </row>
    <row r="74" spans="1:21" ht="42" x14ac:dyDescent="0.25">
      <c r="A74" s="49" t="s">
        <v>229</v>
      </c>
      <c r="B74" s="58" t="s">
        <v>230</v>
      </c>
      <c r="C74" s="33" t="s">
        <v>31</v>
      </c>
      <c r="D74" s="15" t="s">
        <v>31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2" t="s">
        <v>31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65"/>
    </row>
    <row r="75" spans="1:21" ht="42" x14ac:dyDescent="0.25">
      <c r="A75" s="49" t="s">
        <v>49</v>
      </c>
      <c r="B75" s="51" t="s">
        <v>50</v>
      </c>
      <c r="C75" s="33" t="s">
        <v>31</v>
      </c>
      <c r="D75" s="15" t="s">
        <v>31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2" t="s">
        <v>31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65"/>
    </row>
    <row r="76" spans="1:21" ht="42" x14ac:dyDescent="0.25">
      <c r="A76" s="49" t="s">
        <v>51</v>
      </c>
      <c r="B76" s="51" t="s">
        <v>231</v>
      </c>
      <c r="C76" s="33" t="s">
        <v>31</v>
      </c>
      <c r="D76" s="15" t="s">
        <v>31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2" t="s">
        <v>31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65"/>
    </row>
    <row r="77" spans="1:21" ht="31.5" x14ac:dyDescent="0.25">
      <c r="A77" s="49" t="s">
        <v>52</v>
      </c>
      <c r="B77" s="51" t="s">
        <v>232</v>
      </c>
      <c r="C77" s="33" t="s">
        <v>31</v>
      </c>
      <c r="D77" s="15" t="s">
        <v>31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2" t="s">
        <v>31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65"/>
    </row>
    <row r="78" spans="1:21" ht="33.75" x14ac:dyDescent="0.25">
      <c r="A78" s="49" t="s">
        <v>147</v>
      </c>
      <c r="B78" s="57" t="s">
        <v>233</v>
      </c>
      <c r="C78" s="63" t="s">
        <v>31</v>
      </c>
      <c r="D78" s="73" t="s">
        <v>31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  <c r="J78" s="43" t="s">
        <v>31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74">
        <v>0</v>
      </c>
      <c r="Q78" s="74">
        <v>0</v>
      </c>
      <c r="R78" s="74">
        <v>0</v>
      </c>
      <c r="S78" s="74">
        <v>0</v>
      </c>
      <c r="T78" s="74">
        <v>0</v>
      </c>
      <c r="U78" s="65"/>
    </row>
    <row r="79" spans="1:21" ht="31.5" x14ac:dyDescent="0.25">
      <c r="A79" s="49" t="s">
        <v>53</v>
      </c>
      <c r="B79" s="51" t="s">
        <v>234</v>
      </c>
      <c r="C79" s="33" t="s">
        <v>31</v>
      </c>
      <c r="D79" s="15" t="s">
        <v>31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2" t="s">
        <v>31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65"/>
    </row>
    <row r="80" spans="1:21" ht="21" x14ac:dyDescent="0.25">
      <c r="A80" s="49" t="s">
        <v>54</v>
      </c>
      <c r="B80" s="51" t="s">
        <v>235</v>
      </c>
      <c r="C80" s="33" t="s">
        <v>31</v>
      </c>
      <c r="D80" s="15" t="s">
        <v>31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2" t="s">
        <v>31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65"/>
    </row>
    <row r="81" spans="1:21" ht="45" x14ac:dyDescent="0.25">
      <c r="A81" s="49" t="s">
        <v>236</v>
      </c>
      <c r="B81" s="57" t="s">
        <v>237</v>
      </c>
      <c r="C81" s="63" t="s">
        <v>31</v>
      </c>
      <c r="D81" s="73" t="s">
        <v>31</v>
      </c>
      <c r="E81" s="74">
        <v>0</v>
      </c>
      <c r="F81" s="74">
        <v>0</v>
      </c>
      <c r="G81" s="74">
        <v>0</v>
      </c>
      <c r="H81" s="74">
        <v>0</v>
      </c>
      <c r="I81" s="74">
        <v>0</v>
      </c>
      <c r="J81" s="43" t="s">
        <v>31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74">
        <v>0</v>
      </c>
      <c r="Q81" s="74">
        <v>0</v>
      </c>
      <c r="R81" s="74">
        <v>0</v>
      </c>
      <c r="S81" s="74">
        <v>0</v>
      </c>
      <c r="T81" s="74">
        <v>0</v>
      </c>
      <c r="U81" s="65"/>
    </row>
    <row r="82" spans="1:21" ht="22.5" x14ac:dyDescent="0.25">
      <c r="A82" s="49" t="s">
        <v>238</v>
      </c>
      <c r="B82" s="57" t="s">
        <v>239</v>
      </c>
      <c r="C82" s="63" t="s">
        <v>31</v>
      </c>
      <c r="D82" s="73" t="s">
        <v>31</v>
      </c>
      <c r="E82" s="74">
        <v>0</v>
      </c>
      <c r="F82" s="74">
        <v>0</v>
      </c>
      <c r="G82" s="74">
        <v>0</v>
      </c>
      <c r="H82" s="74">
        <v>0</v>
      </c>
      <c r="I82" s="74">
        <v>0</v>
      </c>
      <c r="J82" s="43" t="s">
        <v>31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74">
        <v>0</v>
      </c>
      <c r="Q82" s="74">
        <v>0</v>
      </c>
      <c r="R82" s="74">
        <v>0</v>
      </c>
      <c r="S82" s="74">
        <v>0</v>
      </c>
      <c r="T82" s="74">
        <v>0</v>
      </c>
      <c r="U82" s="65"/>
    </row>
    <row r="83" spans="1:21" ht="22.5" x14ac:dyDescent="0.25">
      <c r="A83" s="49" t="s">
        <v>240</v>
      </c>
      <c r="B83" s="57" t="s">
        <v>241</v>
      </c>
      <c r="C83" s="63" t="s">
        <v>31</v>
      </c>
      <c r="D83" s="73" t="s">
        <v>31</v>
      </c>
      <c r="E83" s="74">
        <v>0</v>
      </c>
      <c r="F83" s="74">
        <v>0</v>
      </c>
      <c r="G83" s="74">
        <v>0</v>
      </c>
      <c r="H83" s="74">
        <v>0</v>
      </c>
      <c r="I83" s="74">
        <v>0</v>
      </c>
      <c r="J83" s="43" t="s">
        <v>31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74">
        <v>0</v>
      </c>
      <c r="Q83" s="74">
        <v>0</v>
      </c>
      <c r="R83" s="74">
        <v>0</v>
      </c>
      <c r="S83" s="74">
        <v>0</v>
      </c>
      <c r="T83" s="74">
        <v>0</v>
      </c>
      <c r="U83" s="65"/>
    </row>
    <row r="84" spans="1:21" ht="22.5" x14ac:dyDescent="0.25">
      <c r="A84" s="49" t="s">
        <v>242</v>
      </c>
      <c r="B84" s="57" t="s">
        <v>241</v>
      </c>
      <c r="C84" s="63" t="s">
        <v>31</v>
      </c>
      <c r="D84" s="73" t="s">
        <v>31</v>
      </c>
      <c r="E84" s="74">
        <v>0</v>
      </c>
      <c r="F84" s="74">
        <v>0</v>
      </c>
      <c r="G84" s="74">
        <v>0</v>
      </c>
      <c r="H84" s="74">
        <v>0</v>
      </c>
      <c r="I84" s="74">
        <v>0</v>
      </c>
      <c r="J84" s="43" t="s">
        <v>31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74">
        <v>0</v>
      </c>
      <c r="Q84" s="74">
        <v>0</v>
      </c>
      <c r="R84" s="74">
        <v>0</v>
      </c>
      <c r="S84" s="74">
        <v>0</v>
      </c>
      <c r="T84" s="74">
        <v>0</v>
      </c>
      <c r="U84" s="65"/>
    </row>
    <row r="85" spans="1:21" ht="45" x14ac:dyDescent="0.25">
      <c r="A85" s="49" t="s">
        <v>243</v>
      </c>
      <c r="B85" s="57" t="s">
        <v>296</v>
      </c>
      <c r="C85" s="63" t="s">
        <v>31</v>
      </c>
      <c r="D85" s="73" t="s">
        <v>31</v>
      </c>
      <c r="E85" s="74">
        <v>0</v>
      </c>
      <c r="F85" s="74">
        <v>0</v>
      </c>
      <c r="G85" s="74">
        <v>0</v>
      </c>
      <c r="H85" s="74">
        <v>0</v>
      </c>
      <c r="I85" s="74">
        <v>0</v>
      </c>
      <c r="J85" s="43" t="s">
        <v>31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74">
        <v>0</v>
      </c>
      <c r="Q85" s="74">
        <v>0</v>
      </c>
      <c r="R85" s="74">
        <v>0</v>
      </c>
      <c r="S85" s="74">
        <v>0</v>
      </c>
      <c r="T85" s="74">
        <v>0</v>
      </c>
      <c r="U85" s="65"/>
    </row>
    <row r="86" spans="1:21" ht="56.25" x14ac:dyDescent="0.25">
      <c r="A86" s="49" t="s">
        <v>245</v>
      </c>
      <c r="B86" s="57" t="s">
        <v>244</v>
      </c>
      <c r="C86" s="63" t="s">
        <v>31</v>
      </c>
      <c r="D86" s="73" t="s">
        <v>31</v>
      </c>
      <c r="E86" s="74">
        <v>0</v>
      </c>
      <c r="F86" s="74">
        <v>0</v>
      </c>
      <c r="G86" s="74">
        <v>0</v>
      </c>
      <c r="H86" s="74">
        <v>0</v>
      </c>
      <c r="I86" s="74">
        <v>0</v>
      </c>
      <c r="J86" s="43" t="s">
        <v>31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74">
        <v>0</v>
      </c>
      <c r="Q86" s="74">
        <v>0</v>
      </c>
      <c r="R86" s="74">
        <v>0</v>
      </c>
      <c r="S86" s="74">
        <v>0</v>
      </c>
      <c r="T86" s="74">
        <v>0</v>
      </c>
      <c r="U86" s="65"/>
    </row>
    <row r="87" spans="1:21" ht="56.25" x14ac:dyDescent="0.25">
      <c r="A87" s="49" t="s">
        <v>247</v>
      </c>
      <c r="B87" s="57" t="s">
        <v>297</v>
      </c>
      <c r="C87" s="63" t="s">
        <v>31</v>
      </c>
      <c r="D87" s="73" t="s">
        <v>31</v>
      </c>
      <c r="E87" s="74">
        <v>0</v>
      </c>
      <c r="F87" s="74">
        <v>0</v>
      </c>
      <c r="G87" s="74">
        <v>0</v>
      </c>
      <c r="H87" s="74">
        <v>0</v>
      </c>
      <c r="I87" s="74">
        <v>0</v>
      </c>
      <c r="J87" s="43" t="s">
        <v>31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74">
        <v>0</v>
      </c>
      <c r="Q87" s="74">
        <v>0</v>
      </c>
      <c r="R87" s="74">
        <v>0</v>
      </c>
      <c r="S87" s="74">
        <v>0</v>
      </c>
      <c r="T87" s="74">
        <v>0</v>
      </c>
      <c r="U87" s="65"/>
    </row>
    <row r="88" spans="1:21" x14ac:dyDescent="0.25">
      <c r="A88" s="49" t="s">
        <v>249</v>
      </c>
      <c r="B88" s="57" t="s">
        <v>298</v>
      </c>
      <c r="C88" s="63" t="s">
        <v>31</v>
      </c>
      <c r="D88" s="73" t="s">
        <v>31</v>
      </c>
      <c r="E88" s="74">
        <v>0</v>
      </c>
      <c r="F88" s="74">
        <v>0</v>
      </c>
      <c r="G88" s="74">
        <v>0</v>
      </c>
      <c r="H88" s="74">
        <v>0</v>
      </c>
      <c r="I88" s="74">
        <v>0</v>
      </c>
      <c r="J88" s="43" t="s">
        <v>31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74">
        <v>0</v>
      </c>
      <c r="Q88" s="74">
        <v>0</v>
      </c>
      <c r="R88" s="74">
        <v>0</v>
      </c>
      <c r="S88" s="74">
        <v>0</v>
      </c>
      <c r="T88" s="74">
        <v>0</v>
      </c>
      <c r="U88" s="65"/>
    </row>
    <row r="89" spans="1:21" ht="22.5" x14ac:dyDescent="0.25">
      <c r="A89" s="49" t="s">
        <v>250</v>
      </c>
      <c r="B89" s="57" t="s">
        <v>299</v>
      </c>
      <c r="C89" s="63" t="s">
        <v>31</v>
      </c>
      <c r="D89" s="73" t="s">
        <v>31</v>
      </c>
      <c r="E89" s="74">
        <v>0</v>
      </c>
      <c r="F89" s="74">
        <v>0</v>
      </c>
      <c r="G89" s="74">
        <v>0</v>
      </c>
      <c r="H89" s="74">
        <v>0</v>
      </c>
      <c r="I89" s="74">
        <v>0</v>
      </c>
      <c r="J89" s="43" t="s">
        <v>31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74">
        <v>0</v>
      </c>
      <c r="Q89" s="74">
        <v>0</v>
      </c>
      <c r="R89" s="74">
        <v>0</v>
      </c>
      <c r="S89" s="74">
        <v>0</v>
      </c>
      <c r="T89" s="74">
        <v>0</v>
      </c>
      <c r="U89" s="65"/>
    </row>
    <row r="90" spans="1:21" ht="33.75" x14ac:dyDescent="0.25">
      <c r="A90" s="49" t="s">
        <v>252</v>
      </c>
      <c r="B90" s="57" t="s">
        <v>300</v>
      </c>
      <c r="C90" s="63" t="s">
        <v>31</v>
      </c>
      <c r="D90" s="73" t="s">
        <v>31</v>
      </c>
      <c r="E90" s="74">
        <v>0</v>
      </c>
      <c r="F90" s="74">
        <v>0</v>
      </c>
      <c r="G90" s="74">
        <v>0</v>
      </c>
      <c r="H90" s="74">
        <v>0</v>
      </c>
      <c r="I90" s="74">
        <v>0</v>
      </c>
      <c r="J90" s="43" t="s">
        <v>31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74">
        <v>0</v>
      </c>
      <c r="Q90" s="74">
        <v>0</v>
      </c>
      <c r="R90" s="74">
        <v>0</v>
      </c>
      <c r="S90" s="74">
        <v>0</v>
      </c>
      <c r="T90" s="74">
        <v>0</v>
      </c>
      <c r="U90" s="65"/>
    </row>
    <row r="91" spans="1:21" ht="33.75" x14ac:dyDescent="0.25">
      <c r="A91" s="49" t="s">
        <v>254</v>
      </c>
      <c r="B91" s="57" t="s">
        <v>301</v>
      </c>
      <c r="C91" s="63" t="s">
        <v>31</v>
      </c>
      <c r="D91" s="73" t="s">
        <v>31</v>
      </c>
      <c r="E91" s="74">
        <v>0</v>
      </c>
      <c r="F91" s="74">
        <v>0</v>
      </c>
      <c r="G91" s="74">
        <v>0</v>
      </c>
      <c r="H91" s="74">
        <v>0</v>
      </c>
      <c r="I91" s="74">
        <v>0</v>
      </c>
      <c r="J91" s="43" t="s">
        <v>31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74">
        <v>0</v>
      </c>
      <c r="Q91" s="74">
        <v>0</v>
      </c>
      <c r="R91" s="74">
        <v>0</v>
      </c>
      <c r="S91" s="74">
        <v>0</v>
      </c>
      <c r="T91" s="74">
        <v>0</v>
      </c>
      <c r="U91" s="65"/>
    </row>
    <row r="92" spans="1:21" ht="33.75" x14ac:dyDescent="0.25">
      <c r="A92" s="49" t="s">
        <v>302</v>
      </c>
      <c r="B92" s="57" t="s">
        <v>303</v>
      </c>
      <c r="C92" s="63" t="s">
        <v>31</v>
      </c>
      <c r="D92" s="73" t="s">
        <v>31</v>
      </c>
      <c r="E92" s="74">
        <v>0</v>
      </c>
      <c r="F92" s="74">
        <v>0</v>
      </c>
      <c r="G92" s="74">
        <v>0</v>
      </c>
      <c r="H92" s="74">
        <v>0</v>
      </c>
      <c r="I92" s="74">
        <v>0</v>
      </c>
      <c r="J92" s="43" t="s">
        <v>31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74">
        <v>0</v>
      </c>
      <c r="Q92" s="74">
        <v>0</v>
      </c>
      <c r="R92" s="74">
        <v>0</v>
      </c>
      <c r="S92" s="74">
        <v>0</v>
      </c>
      <c r="T92" s="74">
        <v>0</v>
      </c>
      <c r="U92" s="65"/>
    </row>
    <row r="93" spans="1:21" x14ac:dyDescent="0.25">
      <c r="A93" s="49" t="s">
        <v>304</v>
      </c>
      <c r="B93" s="57" t="s">
        <v>246</v>
      </c>
      <c r="C93" s="63" t="s">
        <v>31</v>
      </c>
      <c r="D93" s="73" t="s">
        <v>31</v>
      </c>
      <c r="E93" s="74">
        <v>0</v>
      </c>
      <c r="F93" s="74">
        <v>0</v>
      </c>
      <c r="G93" s="74">
        <v>0</v>
      </c>
      <c r="H93" s="74">
        <v>0</v>
      </c>
      <c r="I93" s="74">
        <v>0</v>
      </c>
      <c r="J93" s="43" t="s">
        <v>31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74">
        <v>0</v>
      </c>
      <c r="Q93" s="74">
        <v>0</v>
      </c>
      <c r="R93" s="74">
        <v>0</v>
      </c>
      <c r="S93" s="74">
        <v>0</v>
      </c>
      <c r="T93" s="74">
        <v>0</v>
      </c>
      <c r="U93" s="65"/>
    </row>
    <row r="94" spans="1:21" x14ac:dyDescent="0.25">
      <c r="A94" s="49" t="s">
        <v>305</v>
      </c>
      <c r="B94" s="57" t="s">
        <v>306</v>
      </c>
      <c r="C94" s="63" t="s">
        <v>31</v>
      </c>
      <c r="D94" s="73" t="s">
        <v>31</v>
      </c>
      <c r="E94" s="74">
        <v>0</v>
      </c>
      <c r="F94" s="74">
        <v>0</v>
      </c>
      <c r="G94" s="74">
        <v>0</v>
      </c>
      <c r="H94" s="74">
        <v>0</v>
      </c>
      <c r="I94" s="74">
        <v>0</v>
      </c>
      <c r="J94" s="43" t="s">
        <v>31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74">
        <v>0</v>
      </c>
      <c r="Q94" s="74">
        <v>0</v>
      </c>
      <c r="R94" s="74">
        <v>0</v>
      </c>
      <c r="S94" s="74">
        <v>0</v>
      </c>
      <c r="T94" s="74">
        <v>0</v>
      </c>
      <c r="U94" s="65"/>
    </row>
    <row r="95" spans="1:21" ht="22.5" x14ac:dyDescent="0.25">
      <c r="A95" s="49" t="s">
        <v>307</v>
      </c>
      <c r="B95" s="57" t="s">
        <v>248</v>
      </c>
      <c r="C95" s="63" t="s">
        <v>31</v>
      </c>
      <c r="D95" s="73" t="s">
        <v>31</v>
      </c>
      <c r="E95" s="74">
        <v>0</v>
      </c>
      <c r="F95" s="74">
        <v>0</v>
      </c>
      <c r="G95" s="74">
        <v>0</v>
      </c>
      <c r="H95" s="74">
        <v>0</v>
      </c>
      <c r="I95" s="74">
        <v>0</v>
      </c>
      <c r="J95" s="43" t="s">
        <v>31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74">
        <v>0</v>
      </c>
      <c r="Q95" s="74">
        <v>0</v>
      </c>
      <c r="R95" s="74">
        <v>0</v>
      </c>
      <c r="S95" s="74">
        <v>0</v>
      </c>
      <c r="T95" s="74">
        <v>0</v>
      </c>
      <c r="U95" s="65"/>
    </row>
    <row r="96" spans="1:21" ht="22.5" x14ac:dyDescent="0.25">
      <c r="A96" s="49" t="s">
        <v>308</v>
      </c>
      <c r="B96" s="57" t="s">
        <v>309</v>
      </c>
      <c r="C96" s="63" t="s">
        <v>31</v>
      </c>
      <c r="D96" s="73" t="s">
        <v>31</v>
      </c>
      <c r="E96" s="74">
        <v>0</v>
      </c>
      <c r="F96" s="74">
        <v>0</v>
      </c>
      <c r="G96" s="74">
        <v>0</v>
      </c>
      <c r="H96" s="74">
        <v>0</v>
      </c>
      <c r="I96" s="74">
        <v>0</v>
      </c>
      <c r="J96" s="43" t="s">
        <v>31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74">
        <v>0</v>
      </c>
      <c r="Q96" s="74">
        <v>0</v>
      </c>
      <c r="R96" s="74">
        <v>0</v>
      </c>
      <c r="S96" s="74">
        <v>0</v>
      </c>
      <c r="T96" s="74">
        <v>0</v>
      </c>
      <c r="U96" s="65"/>
    </row>
    <row r="97" spans="1:21" ht="56.25" x14ac:dyDescent="0.25">
      <c r="A97" s="49" t="s">
        <v>310</v>
      </c>
      <c r="B97" s="57" t="s">
        <v>346</v>
      </c>
      <c r="C97" s="63" t="s">
        <v>31</v>
      </c>
      <c r="D97" s="73" t="s">
        <v>31</v>
      </c>
      <c r="E97" s="74">
        <v>0</v>
      </c>
      <c r="F97" s="74">
        <v>0</v>
      </c>
      <c r="G97" s="74">
        <v>0</v>
      </c>
      <c r="H97" s="74">
        <v>0</v>
      </c>
      <c r="I97" s="74">
        <v>0</v>
      </c>
      <c r="J97" s="43" t="s">
        <v>31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74">
        <v>0</v>
      </c>
      <c r="Q97" s="74">
        <v>0</v>
      </c>
      <c r="R97" s="74">
        <v>0</v>
      </c>
      <c r="S97" s="74">
        <v>0</v>
      </c>
      <c r="T97" s="74">
        <v>0</v>
      </c>
      <c r="U97" s="65"/>
    </row>
    <row r="98" spans="1:21" ht="33.75" x14ac:dyDescent="0.25">
      <c r="A98" s="49" t="s">
        <v>311</v>
      </c>
      <c r="B98" s="57" t="s">
        <v>347</v>
      </c>
      <c r="C98" s="63" t="s">
        <v>31</v>
      </c>
      <c r="D98" s="73" t="s">
        <v>31</v>
      </c>
      <c r="E98" s="74">
        <v>0</v>
      </c>
      <c r="F98" s="74">
        <v>0</v>
      </c>
      <c r="G98" s="74">
        <v>0</v>
      </c>
      <c r="H98" s="74">
        <v>0</v>
      </c>
      <c r="I98" s="74">
        <v>0</v>
      </c>
      <c r="J98" s="43" t="s">
        <v>31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74">
        <v>0</v>
      </c>
      <c r="Q98" s="74">
        <v>0</v>
      </c>
      <c r="R98" s="74">
        <v>0</v>
      </c>
      <c r="S98" s="74">
        <v>0</v>
      </c>
      <c r="T98" s="74">
        <v>0</v>
      </c>
      <c r="U98" s="65"/>
    </row>
    <row r="99" spans="1:21" ht="33.75" x14ac:dyDescent="0.25">
      <c r="A99" s="49" t="s">
        <v>312</v>
      </c>
      <c r="B99" s="57" t="s">
        <v>348</v>
      </c>
      <c r="C99" s="63" t="s">
        <v>31</v>
      </c>
      <c r="D99" s="73" t="s">
        <v>31</v>
      </c>
      <c r="E99" s="74">
        <v>0</v>
      </c>
      <c r="F99" s="74">
        <v>0</v>
      </c>
      <c r="G99" s="74">
        <v>0</v>
      </c>
      <c r="H99" s="74">
        <v>0</v>
      </c>
      <c r="I99" s="74">
        <v>0</v>
      </c>
      <c r="J99" s="43" t="s">
        <v>31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74">
        <v>0</v>
      </c>
      <c r="Q99" s="74">
        <v>0</v>
      </c>
      <c r="R99" s="74">
        <v>0</v>
      </c>
      <c r="S99" s="74">
        <v>0</v>
      </c>
      <c r="T99" s="74">
        <v>0</v>
      </c>
      <c r="U99" s="65"/>
    </row>
    <row r="100" spans="1:21" ht="22.5" x14ac:dyDescent="0.25">
      <c r="A100" s="49" t="s">
        <v>350</v>
      </c>
      <c r="B100" s="57" t="s">
        <v>349</v>
      </c>
      <c r="C100" s="63" t="s">
        <v>31</v>
      </c>
      <c r="D100" s="73" t="s">
        <v>31</v>
      </c>
      <c r="E100" s="74">
        <v>0</v>
      </c>
      <c r="F100" s="74">
        <v>0</v>
      </c>
      <c r="G100" s="74">
        <v>0</v>
      </c>
      <c r="H100" s="74">
        <v>0</v>
      </c>
      <c r="I100" s="74">
        <v>0</v>
      </c>
      <c r="J100" s="43" t="s">
        <v>31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74">
        <v>0</v>
      </c>
      <c r="Q100" s="74">
        <v>0</v>
      </c>
      <c r="R100" s="74">
        <v>0</v>
      </c>
      <c r="S100" s="74">
        <v>0</v>
      </c>
      <c r="T100" s="74">
        <v>0</v>
      </c>
      <c r="U100" s="65"/>
    </row>
    <row r="101" spans="1:21" ht="22.5" x14ac:dyDescent="0.25">
      <c r="A101" s="49" t="s">
        <v>351</v>
      </c>
      <c r="B101" s="57" t="s">
        <v>251</v>
      </c>
      <c r="C101" s="63" t="s">
        <v>31</v>
      </c>
      <c r="D101" s="73" t="s">
        <v>31</v>
      </c>
      <c r="E101" s="74">
        <v>0</v>
      </c>
      <c r="F101" s="74">
        <v>0</v>
      </c>
      <c r="G101" s="74">
        <v>0</v>
      </c>
      <c r="H101" s="74">
        <v>0</v>
      </c>
      <c r="I101" s="74">
        <v>0</v>
      </c>
      <c r="J101" s="43" t="s">
        <v>31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74">
        <v>0</v>
      </c>
      <c r="Q101" s="74">
        <v>0</v>
      </c>
      <c r="R101" s="74">
        <v>0</v>
      </c>
      <c r="S101" s="74">
        <v>0</v>
      </c>
      <c r="T101" s="74">
        <v>0</v>
      </c>
      <c r="U101" s="65"/>
    </row>
    <row r="102" spans="1:21" x14ac:dyDescent="0.25">
      <c r="A102" s="49" t="s">
        <v>352</v>
      </c>
      <c r="B102" s="57" t="s">
        <v>253</v>
      </c>
      <c r="C102" s="63" t="s">
        <v>31</v>
      </c>
      <c r="D102" s="73" t="s">
        <v>31</v>
      </c>
      <c r="E102" s="74">
        <v>0</v>
      </c>
      <c r="F102" s="74">
        <v>0</v>
      </c>
      <c r="G102" s="74">
        <v>0</v>
      </c>
      <c r="H102" s="74">
        <v>0</v>
      </c>
      <c r="I102" s="74">
        <v>0</v>
      </c>
      <c r="J102" s="43" t="s">
        <v>31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74">
        <v>0</v>
      </c>
      <c r="Q102" s="74">
        <v>0</v>
      </c>
      <c r="R102" s="74">
        <v>0</v>
      </c>
      <c r="S102" s="74">
        <v>0</v>
      </c>
      <c r="T102" s="74">
        <v>0</v>
      </c>
      <c r="U102" s="65"/>
    </row>
    <row r="103" spans="1:21" ht="56.25" x14ac:dyDescent="0.25">
      <c r="A103" s="49" t="s">
        <v>353</v>
      </c>
      <c r="B103" s="57" t="s">
        <v>344</v>
      </c>
      <c r="C103" s="63" t="s">
        <v>31</v>
      </c>
      <c r="D103" s="73" t="s">
        <v>31</v>
      </c>
      <c r="E103" s="74">
        <v>0</v>
      </c>
      <c r="F103" s="74">
        <v>0</v>
      </c>
      <c r="G103" s="74">
        <v>0</v>
      </c>
      <c r="H103" s="74">
        <v>0</v>
      </c>
      <c r="I103" s="74">
        <v>0</v>
      </c>
      <c r="J103" s="43" t="s">
        <v>31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74">
        <v>0</v>
      </c>
      <c r="Q103" s="74">
        <v>0</v>
      </c>
      <c r="R103" s="74">
        <v>0</v>
      </c>
      <c r="S103" s="74">
        <v>0</v>
      </c>
      <c r="T103" s="74">
        <v>0</v>
      </c>
      <c r="U103" s="65"/>
    </row>
    <row r="104" spans="1:21" ht="56.25" x14ac:dyDescent="0.25">
      <c r="A104" s="49" t="s">
        <v>354</v>
      </c>
      <c r="B104" s="57" t="s">
        <v>345</v>
      </c>
      <c r="C104" s="63" t="s">
        <v>31</v>
      </c>
      <c r="D104" s="73" t="s">
        <v>31</v>
      </c>
      <c r="E104" s="74">
        <v>0</v>
      </c>
      <c r="F104" s="74">
        <v>0</v>
      </c>
      <c r="G104" s="74">
        <v>0</v>
      </c>
      <c r="H104" s="74">
        <v>0</v>
      </c>
      <c r="I104" s="74">
        <v>0</v>
      </c>
      <c r="J104" s="43" t="s">
        <v>31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74">
        <v>0</v>
      </c>
      <c r="Q104" s="74">
        <v>0</v>
      </c>
      <c r="R104" s="74">
        <v>0</v>
      </c>
      <c r="S104" s="74">
        <v>0</v>
      </c>
      <c r="T104" s="74">
        <v>0</v>
      </c>
      <c r="U104" s="65"/>
    </row>
    <row r="105" spans="1:21" ht="67.5" x14ac:dyDescent="0.25">
      <c r="A105" s="49" t="s">
        <v>355</v>
      </c>
      <c r="B105" s="57" t="s">
        <v>255</v>
      </c>
      <c r="C105" s="63" t="s">
        <v>31</v>
      </c>
      <c r="D105" s="73" t="s">
        <v>31</v>
      </c>
      <c r="E105" s="74">
        <v>0</v>
      </c>
      <c r="F105" s="74">
        <v>0</v>
      </c>
      <c r="G105" s="74">
        <v>0</v>
      </c>
      <c r="H105" s="74">
        <v>0</v>
      </c>
      <c r="I105" s="74">
        <v>0</v>
      </c>
      <c r="J105" s="43" t="s">
        <v>31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74">
        <v>0</v>
      </c>
      <c r="Q105" s="74">
        <v>0</v>
      </c>
      <c r="R105" s="74">
        <v>0</v>
      </c>
      <c r="S105" s="74">
        <v>0</v>
      </c>
      <c r="T105" s="74">
        <v>0</v>
      </c>
      <c r="U105" s="65"/>
    </row>
  </sheetData>
  <mergeCells count="17">
    <mergeCell ref="H9:I9"/>
    <mergeCell ref="R2:U2"/>
    <mergeCell ref="A3:U3"/>
    <mergeCell ref="H4:I4"/>
    <mergeCell ref="F6:O6"/>
    <mergeCell ref="F7:O7"/>
    <mergeCell ref="A14:A16"/>
    <mergeCell ref="B14:B16"/>
    <mergeCell ref="C14:C16"/>
    <mergeCell ref="D14:D16"/>
    <mergeCell ref="E14:O14"/>
    <mergeCell ref="U14:U16"/>
    <mergeCell ref="E15:I15"/>
    <mergeCell ref="J15:O15"/>
    <mergeCell ref="G11:Q11"/>
    <mergeCell ref="G12:Q12"/>
    <mergeCell ref="P14:T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6"/>
  <sheetViews>
    <sheetView topLeftCell="A103" zoomScale="85" zoomScaleNormal="85" workbookViewId="0">
      <selection sqref="A1:XFD1048576"/>
    </sheetView>
  </sheetViews>
  <sheetFormatPr defaultColWidth="9.140625" defaultRowHeight="15.75" x14ac:dyDescent="0.25"/>
  <cols>
    <col min="1" max="1" width="8.85546875" style="5" customWidth="1"/>
    <col min="2" max="2" width="48.140625" style="5" customWidth="1"/>
    <col min="3" max="3" width="9" style="5" customWidth="1"/>
    <col min="4" max="23" width="4" style="5" customWidth="1"/>
    <col min="24" max="24" width="4.42578125" style="5" customWidth="1"/>
    <col min="25" max="25" width="4.85546875" style="5" customWidth="1"/>
    <col min="26" max="46" width="4" style="5" customWidth="1"/>
    <col min="47" max="47" width="4.5703125" style="5" customWidth="1"/>
    <col min="48" max="49" width="4" style="5" customWidth="1"/>
    <col min="50" max="50" width="5.42578125" style="5" customWidth="1"/>
    <col min="51" max="51" width="7.5703125" style="5" customWidth="1"/>
    <col min="52" max="262" width="9.140625" style="5"/>
    <col min="263" max="263" width="5.28515625" style="5" customWidth="1"/>
    <col min="264" max="264" width="18.140625" style="5" customWidth="1"/>
    <col min="265" max="265" width="9" style="5" customWidth="1"/>
    <col min="266" max="307" width="4" style="5" customWidth="1"/>
    <col min="308" max="518" width="9.140625" style="5"/>
    <col min="519" max="519" width="5.28515625" style="5" customWidth="1"/>
    <col min="520" max="520" width="18.140625" style="5" customWidth="1"/>
    <col min="521" max="521" width="9" style="5" customWidth="1"/>
    <col min="522" max="563" width="4" style="5" customWidth="1"/>
    <col min="564" max="774" width="9.140625" style="5"/>
    <col min="775" max="775" width="5.28515625" style="5" customWidth="1"/>
    <col min="776" max="776" width="18.140625" style="5" customWidth="1"/>
    <col min="777" max="777" width="9" style="5" customWidth="1"/>
    <col min="778" max="819" width="4" style="5" customWidth="1"/>
    <col min="820" max="1030" width="9.140625" style="5"/>
    <col min="1031" max="1031" width="5.28515625" style="5" customWidth="1"/>
    <col min="1032" max="1032" width="18.140625" style="5" customWidth="1"/>
    <col min="1033" max="1033" width="9" style="5" customWidth="1"/>
    <col min="1034" max="1075" width="4" style="5" customWidth="1"/>
    <col min="1076" max="1286" width="9.140625" style="5"/>
    <col min="1287" max="1287" width="5.28515625" style="5" customWidth="1"/>
    <col min="1288" max="1288" width="18.140625" style="5" customWidth="1"/>
    <col min="1289" max="1289" width="9" style="5" customWidth="1"/>
    <col min="1290" max="1331" width="4" style="5" customWidth="1"/>
    <col min="1332" max="1542" width="9.140625" style="5"/>
    <col min="1543" max="1543" width="5.28515625" style="5" customWidth="1"/>
    <col min="1544" max="1544" width="18.140625" style="5" customWidth="1"/>
    <col min="1545" max="1545" width="9" style="5" customWidth="1"/>
    <col min="1546" max="1587" width="4" style="5" customWidth="1"/>
    <col min="1588" max="1798" width="9.140625" style="5"/>
    <col min="1799" max="1799" width="5.28515625" style="5" customWidth="1"/>
    <col min="1800" max="1800" width="18.140625" style="5" customWidth="1"/>
    <col min="1801" max="1801" width="9" style="5" customWidth="1"/>
    <col min="1802" max="1843" width="4" style="5" customWidth="1"/>
    <col min="1844" max="2054" width="9.140625" style="5"/>
    <col min="2055" max="2055" width="5.28515625" style="5" customWidth="1"/>
    <col min="2056" max="2056" width="18.140625" style="5" customWidth="1"/>
    <col min="2057" max="2057" width="9" style="5" customWidth="1"/>
    <col min="2058" max="2099" width="4" style="5" customWidth="1"/>
    <col min="2100" max="2310" width="9.140625" style="5"/>
    <col min="2311" max="2311" width="5.28515625" style="5" customWidth="1"/>
    <col min="2312" max="2312" width="18.140625" style="5" customWidth="1"/>
    <col min="2313" max="2313" width="9" style="5" customWidth="1"/>
    <col min="2314" max="2355" width="4" style="5" customWidth="1"/>
    <col min="2356" max="2566" width="9.140625" style="5"/>
    <col min="2567" max="2567" width="5.28515625" style="5" customWidth="1"/>
    <col min="2568" max="2568" width="18.140625" style="5" customWidth="1"/>
    <col min="2569" max="2569" width="9" style="5" customWidth="1"/>
    <col min="2570" max="2611" width="4" style="5" customWidth="1"/>
    <col min="2612" max="2822" width="9.140625" style="5"/>
    <col min="2823" max="2823" width="5.28515625" style="5" customWidth="1"/>
    <col min="2824" max="2824" width="18.140625" style="5" customWidth="1"/>
    <col min="2825" max="2825" width="9" style="5" customWidth="1"/>
    <col min="2826" max="2867" width="4" style="5" customWidth="1"/>
    <col min="2868" max="3078" width="9.140625" style="5"/>
    <col min="3079" max="3079" width="5.28515625" style="5" customWidth="1"/>
    <col min="3080" max="3080" width="18.140625" style="5" customWidth="1"/>
    <col min="3081" max="3081" width="9" style="5" customWidth="1"/>
    <col min="3082" max="3123" width="4" style="5" customWidth="1"/>
    <col min="3124" max="3334" width="9.140625" style="5"/>
    <col min="3335" max="3335" width="5.28515625" style="5" customWidth="1"/>
    <col min="3336" max="3336" width="18.140625" style="5" customWidth="1"/>
    <col min="3337" max="3337" width="9" style="5" customWidth="1"/>
    <col min="3338" max="3379" width="4" style="5" customWidth="1"/>
    <col min="3380" max="3590" width="9.140625" style="5"/>
    <col min="3591" max="3591" width="5.28515625" style="5" customWidth="1"/>
    <col min="3592" max="3592" width="18.140625" style="5" customWidth="1"/>
    <col min="3593" max="3593" width="9" style="5" customWidth="1"/>
    <col min="3594" max="3635" width="4" style="5" customWidth="1"/>
    <col min="3636" max="3846" width="9.140625" style="5"/>
    <col min="3847" max="3847" width="5.28515625" style="5" customWidth="1"/>
    <col min="3848" max="3848" width="18.140625" style="5" customWidth="1"/>
    <col min="3849" max="3849" width="9" style="5" customWidth="1"/>
    <col min="3850" max="3891" width="4" style="5" customWidth="1"/>
    <col min="3892" max="4102" width="9.140625" style="5"/>
    <col min="4103" max="4103" width="5.28515625" style="5" customWidth="1"/>
    <col min="4104" max="4104" width="18.140625" style="5" customWidth="1"/>
    <col min="4105" max="4105" width="9" style="5" customWidth="1"/>
    <col min="4106" max="4147" width="4" style="5" customWidth="1"/>
    <col min="4148" max="4358" width="9.140625" style="5"/>
    <col min="4359" max="4359" width="5.28515625" style="5" customWidth="1"/>
    <col min="4360" max="4360" width="18.140625" style="5" customWidth="1"/>
    <col min="4361" max="4361" width="9" style="5" customWidth="1"/>
    <col min="4362" max="4403" width="4" style="5" customWidth="1"/>
    <col min="4404" max="4614" width="9.140625" style="5"/>
    <col min="4615" max="4615" width="5.28515625" style="5" customWidth="1"/>
    <col min="4616" max="4616" width="18.140625" style="5" customWidth="1"/>
    <col min="4617" max="4617" width="9" style="5" customWidth="1"/>
    <col min="4618" max="4659" width="4" style="5" customWidth="1"/>
    <col min="4660" max="4870" width="9.140625" style="5"/>
    <col min="4871" max="4871" width="5.28515625" style="5" customWidth="1"/>
    <col min="4872" max="4872" width="18.140625" style="5" customWidth="1"/>
    <col min="4873" max="4873" width="9" style="5" customWidth="1"/>
    <col min="4874" max="4915" width="4" style="5" customWidth="1"/>
    <col min="4916" max="5126" width="9.140625" style="5"/>
    <col min="5127" max="5127" width="5.28515625" style="5" customWidth="1"/>
    <col min="5128" max="5128" width="18.140625" style="5" customWidth="1"/>
    <col min="5129" max="5129" width="9" style="5" customWidth="1"/>
    <col min="5130" max="5171" width="4" style="5" customWidth="1"/>
    <col min="5172" max="5382" width="9.140625" style="5"/>
    <col min="5383" max="5383" width="5.28515625" style="5" customWidth="1"/>
    <col min="5384" max="5384" width="18.140625" style="5" customWidth="1"/>
    <col min="5385" max="5385" width="9" style="5" customWidth="1"/>
    <col min="5386" max="5427" width="4" style="5" customWidth="1"/>
    <col min="5428" max="5638" width="9.140625" style="5"/>
    <col min="5639" max="5639" width="5.28515625" style="5" customWidth="1"/>
    <col min="5640" max="5640" width="18.140625" style="5" customWidth="1"/>
    <col min="5641" max="5641" width="9" style="5" customWidth="1"/>
    <col min="5642" max="5683" width="4" style="5" customWidth="1"/>
    <col min="5684" max="5894" width="9.140625" style="5"/>
    <col min="5895" max="5895" width="5.28515625" style="5" customWidth="1"/>
    <col min="5896" max="5896" width="18.140625" style="5" customWidth="1"/>
    <col min="5897" max="5897" width="9" style="5" customWidth="1"/>
    <col min="5898" max="5939" width="4" style="5" customWidth="1"/>
    <col min="5940" max="6150" width="9.140625" style="5"/>
    <col min="6151" max="6151" width="5.28515625" style="5" customWidth="1"/>
    <col min="6152" max="6152" width="18.140625" style="5" customWidth="1"/>
    <col min="6153" max="6153" width="9" style="5" customWidth="1"/>
    <col min="6154" max="6195" width="4" style="5" customWidth="1"/>
    <col min="6196" max="6406" width="9.140625" style="5"/>
    <col min="6407" max="6407" width="5.28515625" style="5" customWidth="1"/>
    <col min="6408" max="6408" width="18.140625" style="5" customWidth="1"/>
    <col min="6409" max="6409" width="9" style="5" customWidth="1"/>
    <col min="6410" max="6451" width="4" style="5" customWidth="1"/>
    <col min="6452" max="6662" width="9.140625" style="5"/>
    <col min="6663" max="6663" width="5.28515625" style="5" customWidth="1"/>
    <col min="6664" max="6664" width="18.140625" style="5" customWidth="1"/>
    <col min="6665" max="6665" width="9" style="5" customWidth="1"/>
    <col min="6666" max="6707" width="4" style="5" customWidth="1"/>
    <col min="6708" max="6918" width="9.140625" style="5"/>
    <col min="6919" max="6919" width="5.28515625" style="5" customWidth="1"/>
    <col min="6920" max="6920" width="18.140625" style="5" customWidth="1"/>
    <col min="6921" max="6921" width="9" style="5" customWidth="1"/>
    <col min="6922" max="6963" width="4" style="5" customWidth="1"/>
    <col min="6964" max="7174" width="9.140625" style="5"/>
    <col min="7175" max="7175" width="5.28515625" style="5" customWidth="1"/>
    <col min="7176" max="7176" width="18.140625" style="5" customWidth="1"/>
    <col min="7177" max="7177" width="9" style="5" customWidth="1"/>
    <col min="7178" max="7219" width="4" style="5" customWidth="1"/>
    <col min="7220" max="7430" width="9.140625" style="5"/>
    <col min="7431" max="7431" width="5.28515625" style="5" customWidth="1"/>
    <col min="7432" max="7432" width="18.140625" style="5" customWidth="1"/>
    <col min="7433" max="7433" width="9" style="5" customWidth="1"/>
    <col min="7434" max="7475" width="4" style="5" customWidth="1"/>
    <col min="7476" max="7686" width="9.140625" style="5"/>
    <col min="7687" max="7687" width="5.28515625" style="5" customWidth="1"/>
    <col min="7688" max="7688" width="18.140625" style="5" customWidth="1"/>
    <col min="7689" max="7689" width="9" style="5" customWidth="1"/>
    <col min="7690" max="7731" width="4" style="5" customWidth="1"/>
    <col min="7732" max="7942" width="9.140625" style="5"/>
    <col min="7943" max="7943" width="5.28515625" style="5" customWidth="1"/>
    <col min="7944" max="7944" width="18.140625" style="5" customWidth="1"/>
    <col min="7945" max="7945" width="9" style="5" customWidth="1"/>
    <col min="7946" max="7987" width="4" style="5" customWidth="1"/>
    <col min="7988" max="8198" width="9.140625" style="5"/>
    <col min="8199" max="8199" width="5.28515625" style="5" customWidth="1"/>
    <col min="8200" max="8200" width="18.140625" style="5" customWidth="1"/>
    <col min="8201" max="8201" width="9" style="5" customWidth="1"/>
    <col min="8202" max="8243" width="4" style="5" customWidth="1"/>
    <col min="8244" max="8454" width="9.140625" style="5"/>
    <col min="8455" max="8455" width="5.28515625" style="5" customWidth="1"/>
    <col min="8456" max="8456" width="18.140625" style="5" customWidth="1"/>
    <col min="8457" max="8457" width="9" style="5" customWidth="1"/>
    <col min="8458" max="8499" width="4" style="5" customWidth="1"/>
    <col min="8500" max="8710" width="9.140625" style="5"/>
    <col min="8711" max="8711" width="5.28515625" style="5" customWidth="1"/>
    <col min="8712" max="8712" width="18.140625" style="5" customWidth="1"/>
    <col min="8713" max="8713" width="9" style="5" customWidth="1"/>
    <col min="8714" max="8755" width="4" style="5" customWidth="1"/>
    <col min="8756" max="8966" width="9.140625" style="5"/>
    <col min="8967" max="8967" width="5.28515625" style="5" customWidth="1"/>
    <col min="8968" max="8968" width="18.140625" style="5" customWidth="1"/>
    <col min="8969" max="8969" width="9" style="5" customWidth="1"/>
    <col min="8970" max="9011" width="4" style="5" customWidth="1"/>
    <col min="9012" max="9222" width="9.140625" style="5"/>
    <col min="9223" max="9223" width="5.28515625" style="5" customWidth="1"/>
    <col min="9224" max="9224" width="18.140625" style="5" customWidth="1"/>
    <col min="9225" max="9225" width="9" style="5" customWidth="1"/>
    <col min="9226" max="9267" width="4" style="5" customWidth="1"/>
    <col min="9268" max="9478" width="9.140625" style="5"/>
    <col min="9479" max="9479" width="5.28515625" style="5" customWidth="1"/>
    <col min="9480" max="9480" width="18.140625" style="5" customWidth="1"/>
    <col min="9481" max="9481" width="9" style="5" customWidth="1"/>
    <col min="9482" max="9523" width="4" style="5" customWidth="1"/>
    <col min="9524" max="9734" width="9.140625" style="5"/>
    <col min="9735" max="9735" width="5.28515625" style="5" customWidth="1"/>
    <col min="9736" max="9736" width="18.140625" style="5" customWidth="1"/>
    <col min="9737" max="9737" width="9" style="5" customWidth="1"/>
    <col min="9738" max="9779" width="4" style="5" customWidth="1"/>
    <col min="9780" max="9990" width="9.140625" style="5"/>
    <col min="9991" max="9991" width="5.28515625" style="5" customWidth="1"/>
    <col min="9992" max="9992" width="18.140625" style="5" customWidth="1"/>
    <col min="9993" max="9993" width="9" style="5" customWidth="1"/>
    <col min="9994" max="10035" width="4" style="5" customWidth="1"/>
    <col min="10036" max="10246" width="9.140625" style="5"/>
    <col min="10247" max="10247" width="5.28515625" style="5" customWidth="1"/>
    <col min="10248" max="10248" width="18.140625" style="5" customWidth="1"/>
    <col min="10249" max="10249" width="9" style="5" customWidth="1"/>
    <col min="10250" max="10291" width="4" style="5" customWidth="1"/>
    <col min="10292" max="10502" width="9.140625" style="5"/>
    <col min="10503" max="10503" width="5.28515625" style="5" customWidth="1"/>
    <col min="10504" max="10504" width="18.140625" style="5" customWidth="1"/>
    <col min="10505" max="10505" width="9" style="5" customWidth="1"/>
    <col min="10506" max="10547" width="4" style="5" customWidth="1"/>
    <col min="10548" max="10758" width="9.140625" style="5"/>
    <col min="10759" max="10759" width="5.28515625" style="5" customWidth="1"/>
    <col min="10760" max="10760" width="18.140625" style="5" customWidth="1"/>
    <col min="10761" max="10761" width="9" style="5" customWidth="1"/>
    <col min="10762" max="10803" width="4" style="5" customWidth="1"/>
    <col min="10804" max="11014" width="9.140625" style="5"/>
    <col min="11015" max="11015" width="5.28515625" style="5" customWidth="1"/>
    <col min="11016" max="11016" width="18.140625" style="5" customWidth="1"/>
    <col min="11017" max="11017" width="9" style="5" customWidth="1"/>
    <col min="11018" max="11059" width="4" style="5" customWidth="1"/>
    <col min="11060" max="11270" width="9.140625" style="5"/>
    <col min="11271" max="11271" width="5.28515625" style="5" customWidth="1"/>
    <col min="11272" max="11272" width="18.140625" style="5" customWidth="1"/>
    <col min="11273" max="11273" width="9" style="5" customWidth="1"/>
    <col min="11274" max="11315" width="4" style="5" customWidth="1"/>
    <col min="11316" max="11526" width="9.140625" style="5"/>
    <col min="11527" max="11527" width="5.28515625" style="5" customWidth="1"/>
    <col min="11528" max="11528" width="18.140625" style="5" customWidth="1"/>
    <col min="11529" max="11529" width="9" style="5" customWidth="1"/>
    <col min="11530" max="11571" width="4" style="5" customWidth="1"/>
    <col min="11572" max="11782" width="9.140625" style="5"/>
    <col min="11783" max="11783" width="5.28515625" style="5" customWidth="1"/>
    <col min="11784" max="11784" width="18.140625" style="5" customWidth="1"/>
    <col min="11785" max="11785" width="9" style="5" customWidth="1"/>
    <col min="11786" max="11827" width="4" style="5" customWidth="1"/>
    <col min="11828" max="12038" width="9.140625" style="5"/>
    <col min="12039" max="12039" width="5.28515625" style="5" customWidth="1"/>
    <col min="12040" max="12040" width="18.140625" style="5" customWidth="1"/>
    <col min="12041" max="12041" width="9" style="5" customWidth="1"/>
    <col min="12042" max="12083" width="4" style="5" customWidth="1"/>
    <col min="12084" max="12294" width="9.140625" style="5"/>
    <col min="12295" max="12295" width="5.28515625" style="5" customWidth="1"/>
    <col min="12296" max="12296" width="18.140625" style="5" customWidth="1"/>
    <col min="12297" max="12297" width="9" style="5" customWidth="1"/>
    <col min="12298" max="12339" width="4" style="5" customWidth="1"/>
    <col min="12340" max="12550" width="9.140625" style="5"/>
    <col min="12551" max="12551" width="5.28515625" style="5" customWidth="1"/>
    <col min="12552" max="12552" width="18.140625" style="5" customWidth="1"/>
    <col min="12553" max="12553" width="9" style="5" customWidth="1"/>
    <col min="12554" max="12595" width="4" style="5" customWidth="1"/>
    <col min="12596" max="12806" width="9.140625" style="5"/>
    <col min="12807" max="12807" width="5.28515625" style="5" customWidth="1"/>
    <col min="12808" max="12808" width="18.140625" style="5" customWidth="1"/>
    <col min="12809" max="12809" width="9" style="5" customWidth="1"/>
    <col min="12810" max="12851" width="4" style="5" customWidth="1"/>
    <col min="12852" max="13062" width="9.140625" style="5"/>
    <col min="13063" max="13063" width="5.28515625" style="5" customWidth="1"/>
    <col min="13064" max="13064" width="18.140625" style="5" customWidth="1"/>
    <col min="13065" max="13065" width="9" style="5" customWidth="1"/>
    <col min="13066" max="13107" width="4" style="5" customWidth="1"/>
    <col min="13108" max="13318" width="9.140625" style="5"/>
    <col min="13319" max="13319" width="5.28515625" style="5" customWidth="1"/>
    <col min="13320" max="13320" width="18.140625" style="5" customWidth="1"/>
    <col min="13321" max="13321" width="9" style="5" customWidth="1"/>
    <col min="13322" max="13363" width="4" style="5" customWidth="1"/>
    <col min="13364" max="13574" width="9.140625" style="5"/>
    <col min="13575" max="13575" width="5.28515625" style="5" customWidth="1"/>
    <col min="13576" max="13576" width="18.140625" style="5" customWidth="1"/>
    <col min="13577" max="13577" width="9" style="5" customWidth="1"/>
    <col min="13578" max="13619" width="4" style="5" customWidth="1"/>
    <col min="13620" max="13830" width="9.140625" style="5"/>
    <col min="13831" max="13831" width="5.28515625" style="5" customWidth="1"/>
    <col min="13832" max="13832" width="18.140625" style="5" customWidth="1"/>
    <col min="13833" max="13833" width="9" style="5" customWidth="1"/>
    <col min="13834" max="13875" width="4" style="5" customWidth="1"/>
    <col min="13876" max="14086" width="9.140625" style="5"/>
    <col min="14087" max="14087" width="5.28515625" style="5" customWidth="1"/>
    <col min="14088" max="14088" width="18.140625" style="5" customWidth="1"/>
    <col min="14089" max="14089" width="9" style="5" customWidth="1"/>
    <col min="14090" max="14131" width="4" style="5" customWidth="1"/>
    <col min="14132" max="14342" width="9.140625" style="5"/>
    <col min="14343" max="14343" width="5.28515625" style="5" customWidth="1"/>
    <col min="14344" max="14344" width="18.140625" style="5" customWidth="1"/>
    <col min="14345" max="14345" width="9" style="5" customWidth="1"/>
    <col min="14346" max="14387" width="4" style="5" customWidth="1"/>
    <col min="14388" max="14598" width="9.140625" style="5"/>
    <col min="14599" max="14599" width="5.28515625" style="5" customWidth="1"/>
    <col min="14600" max="14600" width="18.140625" style="5" customWidth="1"/>
    <col min="14601" max="14601" width="9" style="5" customWidth="1"/>
    <col min="14602" max="14643" width="4" style="5" customWidth="1"/>
    <col min="14644" max="14854" width="9.140625" style="5"/>
    <col min="14855" max="14855" width="5.28515625" style="5" customWidth="1"/>
    <col min="14856" max="14856" width="18.140625" style="5" customWidth="1"/>
    <col min="14857" max="14857" width="9" style="5" customWidth="1"/>
    <col min="14858" max="14899" width="4" style="5" customWidth="1"/>
    <col min="14900" max="15110" width="9.140625" style="5"/>
    <col min="15111" max="15111" width="5.28515625" style="5" customWidth="1"/>
    <col min="15112" max="15112" width="18.140625" style="5" customWidth="1"/>
    <col min="15113" max="15113" width="9" style="5" customWidth="1"/>
    <col min="15114" max="15155" width="4" style="5" customWidth="1"/>
    <col min="15156" max="15366" width="9.140625" style="5"/>
    <col min="15367" max="15367" width="5.28515625" style="5" customWidth="1"/>
    <col min="15368" max="15368" width="18.140625" style="5" customWidth="1"/>
    <col min="15369" max="15369" width="9" style="5" customWidth="1"/>
    <col min="15370" max="15411" width="4" style="5" customWidth="1"/>
    <col min="15412" max="15622" width="9.140625" style="5"/>
    <col min="15623" max="15623" width="5.28515625" style="5" customWidth="1"/>
    <col min="15624" max="15624" width="18.140625" style="5" customWidth="1"/>
    <col min="15625" max="15625" width="9" style="5" customWidth="1"/>
    <col min="15626" max="15667" width="4" style="5" customWidth="1"/>
    <col min="15668" max="15878" width="9.140625" style="5"/>
    <col min="15879" max="15879" width="5.28515625" style="5" customWidth="1"/>
    <col min="15880" max="15880" width="18.140625" style="5" customWidth="1"/>
    <col min="15881" max="15881" width="9" style="5" customWidth="1"/>
    <col min="15882" max="15923" width="4" style="5" customWidth="1"/>
    <col min="15924" max="16134" width="9.140625" style="5"/>
    <col min="16135" max="16135" width="5.28515625" style="5" customWidth="1"/>
    <col min="16136" max="16136" width="18.140625" style="5" customWidth="1"/>
    <col min="16137" max="16137" width="9" style="5" customWidth="1"/>
    <col min="16138" max="16179" width="4" style="5" customWidth="1"/>
    <col min="16180" max="16384" width="9.140625" style="5"/>
  </cols>
  <sheetData>
    <row r="1" spans="1:57" s="1" customFormat="1" ht="10.5" x14ac:dyDescent="0.2">
      <c r="AU1" s="79"/>
      <c r="AV1" s="79"/>
      <c r="AY1" s="2" t="s">
        <v>93</v>
      </c>
      <c r="BE1" s="2"/>
    </row>
    <row r="2" spans="1:57" s="1" customFormat="1" ht="19.5" customHeight="1" x14ac:dyDescent="0.2">
      <c r="AU2" s="139" t="s">
        <v>1</v>
      </c>
      <c r="AV2" s="139"/>
      <c r="AW2" s="139"/>
      <c r="AX2" s="139"/>
      <c r="AY2" s="139"/>
      <c r="BA2" s="78"/>
      <c r="BB2" s="78"/>
      <c r="BC2" s="78"/>
      <c r="BD2" s="78"/>
      <c r="BE2" s="78"/>
    </row>
    <row r="3" spans="1:57" s="1" customFormat="1" ht="10.5" x14ac:dyDescent="0.2">
      <c r="A3" s="198" t="s">
        <v>94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7" s="1" customFormat="1" ht="10.5" x14ac:dyDescent="0.2">
      <c r="AH4" s="2" t="s">
        <v>3</v>
      </c>
      <c r="AI4" s="193" t="s">
        <v>292</v>
      </c>
      <c r="AJ4" s="193"/>
    </row>
    <row r="5" spans="1:57" ht="9" customHeight="1" x14ac:dyDescent="0.25"/>
    <row r="6" spans="1:57" s="26" customFormat="1" ht="21.75" customHeight="1" x14ac:dyDescent="0.25">
      <c r="AF6" s="27" t="s">
        <v>4</v>
      </c>
      <c r="AG6" s="194" t="s">
        <v>148</v>
      </c>
      <c r="AH6" s="194"/>
      <c r="AI6" s="194"/>
      <c r="AJ6" s="194"/>
      <c r="AK6" s="194"/>
      <c r="AL6" s="194"/>
      <c r="AM6" s="194"/>
      <c r="AN6" s="194"/>
      <c r="AO6" s="194"/>
    </row>
    <row r="7" spans="1:57" s="13" customFormat="1" ht="10.5" customHeight="1" x14ac:dyDescent="0.15">
      <c r="AG7" s="207" t="s">
        <v>5</v>
      </c>
      <c r="AH7" s="207"/>
      <c r="AI7" s="207"/>
      <c r="AJ7" s="207"/>
      <c r="AK7" s="207"/>
      <c r="AL7" s="207"/>
      <c r="AM7" s="207"/>
      <c r="AN7" s="207"/>
      <c r="AO7" s="207"/>
      <c r="AP7" s="121"/>
      <c r="AQ7" s="121"/>
    </row>
    <row r="8" spans="1:57" ht="9" customHeight="1" x14ac:dyDescent="0.25"/>
    <row r="9" spans="1:57" s="1" customFormat="1" ht="10.5" x14ac:dyDescent="0.2">
      <c r="AI9" s="2" t="s">
        <v>6</v>
      </c>
      <c r="AJ9" s="193" t="s">
        <v>320</v>
      </c>
      <c r="AK9" s="193"/>
      <c r="AL9" s="1" t="s">
        <v>7</v>
      </c>
    </row>
    <row r="10" spans="1:57" ht="9" customHeight="1" x14ac:dyDescent="0.25"/>
    <row r="11" spans="1:57" s="26" customFormat="1" ht="22.5" customHeight="1" x14ac:dyDescent="0.25">
      <c r="AG11" s="27" t="s">
        <v>8</v>
      </c>
      <c r="AH11" s="208" t="s">
        <v>321</v>
      </c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</row>
    <row r="12" spans="1:57" s="13" customFormat="1" ht="8.25" x14ac:dyDescent="0.15">
      <c r="AH12" s="209" t="s">
        <v>9</v>
      </c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</row>
    <row r="13" spans="1:57" s="1" customFormat="1" ht="9" customHeight="1" x14ac:dyDescent="0.2"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57" s="13" customFormat="1" ht="15" customHeight="1" x14ac:dyDescent="0.15">
      <c r="A14" s="199" t="s">
        <v>57</v>
      </c>
      <c r="B14" s="199" t="s">
        <v>58</v>
      </c>
      <c r="C14" s="199" t="s">
        <v>12</v>
      </c>
      <c r="D14" s="204" t="s">
        <v>361</v>
      </c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6"/>
    </row>
    <row r="15" spans="1:57" s="13" customFormat="1" ht="66" customHeight="1" x14ac:dyDescent="0.15">
      <c r="A15" s="200"/>
      <c r="B15" s="200"/>
      <c r="C15" s="200"/>
      <c r="D15" s="201" t="s">
        <v>95</v>
      </c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3"/>
      <c r="T15" s="201" t="s">
        <v>96</v>
      </c>
      <c r="U15" s="202"/>
      <c r="V15" s="202"/>
      <c r="W15" s="202"/>
      <c r="X15" s="202"/>
      <c r="Y15" s="202"/>
      <c r="Z15" s="202"/>
      <c r="AA15" s="202"/>
      <c r="AB15" s="202"/>
      <c r="AC15" s="203"/>
      <c r="AD15" s="201" t="s">
        <v>97</v>
      </c>
      <c r="AE15" s="202"/>
      <c r="AF15" s="202"/>
      <c r="AG15" s="202"/>
      <c r="AH15" s="202"/>
      <c r="AI15" s="203"/>
      <c r="AJ15" s="201" t="s">
        <v>98</v>
      </c>
      <c r="AK15" s="202"/>
      <c r="AL15" s="202"/>
      <c r="AM15" s="202"/>
      <c r="AN15" s="201" t="s">
        <v>99</v>
      </c>
      <c r="AO15" s="202"/>
      <c r="AP15" s="202"/>
      <c r="AQ15" s="202"/>
      <c r="AR15" s="202"/>
      <c r="AS15" s="203"/>
      <c r="AT15" s="201" t="s">
        <v>100</v>
      </c>
      <c r="AU15" s="202"/>
      <c r="AV15" s="202"/>
      <c r="AW15" s="202"/>
      <c r="AX15" s="201" t="s">
        <v>101</v>
      </c>
      <c r="AY15" s="203"/>
    </row>
    <row r="16" spans="1:57" s="13" customFormat="1" ht="90.75" customHeight="1" x14ac:dyDescent="0.15">
      <c r="A16" s="200"/>
      <c r="B16" s="200"/>
      <c r="C16" s="200"/>
      <c r="D16" s="197" t="s">
        <v>272</v>
      </c>
      <c r="E16" s="197"/>
      <c r="F16" s="197" t="s">
        <v>273</v>
      </c>
      <c r="G16" s="197"/>
      <c r="H16" s="197" t="s">
        <v>274</v>
      </c>
      <c r="I16" s="197"/>
      <c r="J16" s="197" t="s">
        <v>275</v>
      </c>
      <c r="K16" s="197"/>
      <c r="L16" s="197" t="s">
        <v>276</v>
      </c>
      <c r="M16" s="197"/>
      <c r="N16" s="197" t="s">
        <v>277</v>
      </c>
      <c r="O16" s="197"/>
      <c r="P16" s="197" t="s">
        <v>278</v>
      </c>
      <c r="Q16" s="197"/>
      <c r="R16" s="197" t="s">
        <v>279</v>
      </c>
      <c r="S16" s="197"/>
      <c r="T16" s="197" t="s">
        <v>256</v>
      </c>
      <c r="U16" s="197"/>
      <c r="V16" s="197" t="s">
        <v>257</v>
      </c>
      <c r="W16" s="197"/>
      <c r="X16" s="197" t="s">
        <v>258</v>
      </c>
      <c r="Y16" s="197"/>
      <c r="Z16" s="197" t="s">
        <v>259</v>
      </c>
      <c r="AA16" s="197"/>
      <c r="AB16" s="197" t="s">
        <v>260</v>
      </c>
      <c r="AC16" s="197"/>
      <c r="AD16" s="197" t="s">
        <v>262</v>
      </c>
      <c r="AE16" s="197"/>
      <c r="AF16" s="197" t="s">
        <v>263</v>
      </c>
      <c r="AG16" s="197"/>
      <c r="AH16" s="197" t="s">
        <v>264</v>
      </c>
      <c r="AI16" s="197"/>
      <c r="AJ16" s="197" t="s">
        <v>265</v>
      </c>
      <c r="AK16" s="197"/>
      <c r="AL16" s="197" t="s">
        <v>266</v>
      </c>
      <c r="AM16" s="197"/>
      <c r="AN16" s="197" t="s">
        <v>102</v>
      </c>
      <c r="AO16" s="197"/>
      <c r="AP16" s="197" t="s">
        <v>103</v>
      </c>
      <c r="AQ16" s="197"/>
      <c r="AR16" s="197" t="s">
        <v>104</v>
      </c>
      <c r="AS16" s="197"/>
      <c r="AT16" s="195" t="s">
        <v>269</v>
      </c>
      <c r="AU16" s="196"/>
      <c r="AV16" s="197" t="s">
        <v>270</v>
      </c>
      <c r="AW16" s="197"/>
      <c r="AX16" s="197" t="s">
        <v>271</v>
      </c>
      <c r="AY16" s="197"/>
    </row>
    <row r="17" spans="1:51" s="13" customFormat="1" ht="24" customHeight="1" x14ac:dyDescent="0.15">
      <c r="A17" s="200"/>
      <c r="B17" s="200"/>
      <c r="C17" s="200"/>
      <c r="D17" s="120" t="s">
        <v>16</v>
      </c>
      <c r="E17" s="120" t="s">
        <v>17</v>
      </c>
      <c r="F17" s="120" t="s">
        <v>16</v>
      </c>
      <c r="G17" s="120" t="s">
        <v>17</v>
      </c>
      <c r="H17" s="120" t="s">
        <v>16</v>
      </c>
      <c r="I17" s="120" t="s">
        <v>17</v>
      </c>
      <c r="J17" s="120" t="s">
        <v>16</v>
      </c>
      <c r="K17" s="120" t="s">
        <v>17</v>
      </c>
      <c r="L17" s="120" t="s">
        <v>16</v>
      </c>
      <c r="M17" s="120" t="s">
        <v>17</v>
      </c>
      <c r="N17" s="120" t="s">
        <v>16</v>
      </c>
      <c r="O17" s="120" t="s">
        <v>17</v>
      </c>
      <c r="P17" s="120" t="s">
        <v>16</v>
      </c>
      <c r="Q17" s="120" t="s">
        <v>17</v>
      </c>
      <c r="R17" s="120" t="s">
        <v>16</v>
      </c>
      <c r="S17" s="120" t="s">
        <v>17</v>
      </c>
      <c r="T17" s="120" t="s">
        <v>16</v>
      </c>
      <c r="U17" s="120" t="s">
        <v>17</v>
      </c>
      <c r="V17" s="120" t="s">
        <v>16</v>
      </c>
      <c r="W17" s="120" t="s">
        <v>17</v>
      </c>
      <c r="X17" s="120" t="s">
        <v>16</v>
      </c>
      <c r="Y17" s="120" t="s">
        <v>17</v>
      </c>
      <c r="Z17" s="120" t="s">
        <v>16</v>
      </c>
      <c r="AA17" s="120" t="s">
        <v>17</v>
      </c>
      <c r="AB17" s="120" t="s">
        <v>16</v>
      </c>
      <c r="AC17" s="120" t="s">
        <v>17</v>
      </c>
      <c r="AD17" s="120" t="s">
        <v>16</v>
      </c>
      <c r="AE17" s="120" t="s">
        <v>17</v>
      </c>
      <c r="AF17" s="120" t="s">
        <v>16</v>
      </c>
      <c r="AG17" s="120" t="s">
        <v>17</v>
      </c>
      <c r="AH17" s="120" t="s">
        <v>16</v>
      </c>
      <c r="AI17" s="120" t="s">
        <v>17</v>
      </c>
      <c r="AJ17" s="120" t="s">
        <v>16</v>
      </c>
      <c r="AK17" s="120" t="s">
        <v>17</v>
      </c>
      <c r="AL17" s="120" t="s">
        <v>16</v>
      </c>
      <c r="AM17" s="120" t="s">
        <v>17</v>
      </c>
      <c r="AN17" s="120" t="s">
        <v>16</v>
      </c>
      <c r="AO17" s="120" t="s">
        <v>17</v>
      </c>
      <c r="AP17" s="120" t="s">
        <v>16</v>
      </c>
      <c r="AQ17" s="120" t="s">
        <v>17</v>
      </c>
      <c r="AR17" s="120" t="s">
        <v>16</v>
      </c>
      <c r="AS17" s="120" t="s">
        <v>17</v>
      </c>
      <c r="AT17" s="120" t="s">
        <v>16</v>
      </c>
      <c r="AU17" s="120" t="s">
        <v>17</v>
      </c>
      <c r="AV17" s="120" t="s">
        <v>16</v>
      </c>
      <c r="AW17" s="120" t="s">
        <v>17</v>
      </c>
      <c r="AX17" s="120" t="s">
        <v>16</v>
      </c>
      <c r="AY17" s="120" t="s">
        <v>17</v>
      </c>
    </row>
    <row r="18" spans="1:51" s="13" customFormat="1" ht="11.25" customHeight="1" x14ac:dyDescent="0.15">
      <c r="A18" s="47">
        <v>1</v>
      </c>
      <c r="B18" s="47">
        <v>2</v>
      </c>
      <c r="C18" s="47">
        <v>3</v>
      </c>
      <c r="D18" s="88" t="s">
        <v>105</v>
      </c>
      <c r="E18" s="88" t="s">
        <v>106</v>
      </c>
      <c r="F18" s="88" t="s">
        <v>107</v>
      </c>
      <c r="G18" s="88" t="s">
        <v>108</v>
      </c>
      <c r="H18" s="88" t="s">
        <v>280</v>
      </c>
      <c r="I18" s="88" t="s">
        <v>281</v>
      </c>
      <c r="J18" s="88" t="s">
        <v>282</v>
      </c>
      <c r="K18" s="88" t="s">
        <v>283</v>
      </c>
      <c r="L18" s="88" t="s">
        <v>284</v>
      </c>
      <c r="M18" s="88" t="s">
        <v>285</v>
      </c>
      <c r="N18" s="88" t="s">
        <v>286</v>
      </c>
      <c r="O18" s="88" t="s">
        <v>287</v>
      </c>
      <c r="P18" s="88" t="s">
        <v>288</v>
      </c>
      <c r="Q18" s="88" t="s">
        <v>289</v>
      </c>
      <c r="R18" s="88" t="s">
        <v>290</v>
      </c>
      <c r="S18" s="88" t="s">
        <v>291</v>
      </c>
      <c r="T18" s="88" t="s">
        <v>109</v>
      </c>
      <c r="U18" s="88" t="s">
        <v>110</v>
      </c>
      <c r="V18" s="88" t="s">
        <v>111</v>
      </c>
      <c r="W18" s="88" t="s">
        <v>112</v>
      </c>
      <c r="X18" s="88" t="s">
        <v>139</v>
      </c>
      <c r="Y18" s="88" t="s">
        <v>140</v>
      </c>
      <c r="Z18" s="88" t="s">
        <v>141</v>
      </c>
      <c r="AA18" s="88" t="s">
        <v>142</v>
      </c>
      <c r="AB18" s="88" t="s">
        <v>143</v>
      </c>
      <c r="AC18" s="88" t="s">
        <v>261</v>
      </c>
      <c r="AD18" s="88" t="s">
        <v>113</v>
      </c>
      <c r="AE18" s="88" t="s">
        <v>114</v>
      </c>
      <c r="AF18" s="88" t="s">
        <v>115</v>
      </c>
      <c r="AG18" s="88" t="s">
        <v>116</v>
      </c>
      <c r="AH18" s="88" t="s">
        <v>144</v>
      </c>
      <c r="AI18" s="88" t="s">
        <v>145</v>
      </c>
      <c r="AJ18" s="88" t="s">
        <v>117</v>
      </c>
      <c r="AK18" s="88" t="s">
        <v>118</v>
      </c>
      <c r="AL18" s="88" t="s">
        <v>119</v>
      </c>
      <c r="AM18" s="88" t="s">
        <v>120</v>
      </c>
      <c r="AN18" s="88" t="s">
        <v>121</v>
      </c>
      <c r="AO18" s="88" t="s">
        <v>122</v>
      </c>
      <c r="AP18" s="88" t="s">
        <v>123</v>
      </c>
      <c r="AQ18" s="88" t="s">
        <v>124</v>
      </c>
      <c r="AR18" s="88" t="s">
        <v>267</v>
      </c>
      <c r="AS18" s="88" t="s">
        <v>268</v>
      </c>
      <c r="AT18" s="88" t="s">
        <v>125</v>
      </c>
      <c r="AU18" s="88" t="s">
        <v>126</v>
      </c>
      <c r="AV18" s="88" t="s">
        <v>127</v>
      </c>
      <c r="AW18" s="88" t="s">
        <v>128</v>
      </c>
      <c r="AX18" s="88" t="s">
        <v>129</v>
      </c>
      <c r="AY18" s="88" t="s">
        <v>130</v>
      </c>
    </row>
    <row r="19" spans="1:51" s="13" customFormat="1" ht="21" customHeight="1" x14ac:dyDescent="0.15">
      <c r="A19" s="49" t="s">
        <v>29</v>
      </c>
      <c r="B19" s="122" t="s">
        <v>30</v>
      </c>
      <c r="C19" s="33" t="s">
        <v>31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25">
        <v>0</v>
      </c>
      <c r="U19" s="25">
        <v>0</v>
      </c>
      <c r="V19" s="76">
        <v>7.4469999999999992</v>
      </c>
      <c r="W19" s="76">
        <v>7.5489999999999995</v>
      </c>
      <c r="X19" s="80">
        <v>0</v>
      </c>
      <c r="Y19" s="80">
        <v>0</v>
      </c>
      <c r="Z19" s="25">
        <v>0</v>
      </c>
      <c r="AA19" s="25">
        <v>0</v>
      </c>
      <c r="AB19" s="25">
        <v>0</v>
      </c>
      <c r="AC19" s="25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80">
        <v>0</v>
      </c>
      <c r="AW19" s="80">
        <v>0</v>
      </c>
      <c r="AX19" s="99">
        <v>26.447366400000003</v>
      </c>
      <c r="AY19" s="99">
        <v>29.822692480000001</v>
      </c>
    </row>
    <row r="20" spans="1:51" s="13" customFormat="1" ht="15.75" customHeight="1" x14ac:dyDescent="0.15">
      <c r="A20" s="50" t="s">
        <v>149</v>
      </c>
      <c r="B20" s="122" t="s">
        <v>150</v>
      </c>
      <c r="C20" s="54" t="s">
        <v>31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0</v>
      </c>
      <c r="AR20" s="80">
        <v>0</v>
      </c>
      <c r="AS20" s="80">
        <v>0</v>
      </c>
      <c r="AT20" s="80">
        <v>0</v>
      </c>
      <c r="AU20" s="80">
        <v>0</v>
      </c>
      <c r="AV20" s="80">
        <v>0</v>
      </c>
      <c r="AW20" s="80">
        <v>0</v>
      </c>
      <c r="AX20" s="99">
        <v>0</v>
      </c>
      <c r="AY20" s="99">
        <v>0</v>
      </c>
    </row>
    <row r="21" spans="1:51" ht="21.75" customHeight="1" x14ac:dyDescent="0.25">
      <c r="A21" s="50" t="s">
        <v>151</v>
      </c>
      <c r="B21" s="122" t="s">
        <v>152</v>
      </c>
      <c r="C21" s="54" t="s">
        <v>31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76">
        <v>7.4469999999999992</v>
      </c>
      <c r="W21" s="76">
        <v>7.5489999999999995</v>
      </c>
      <c r="X21" s="80">
        <v>0</v>
      </c>
      <c r="Y21" s="80">
        <v>0</v>
      </c>
      <c r="Z21" s="25">
        <v>0</v>
      </c>
      <c r="AA21" s="25">
        <v>0</v>
      </c>
      <c r="AB21" s="25">
        <v>0</v>
      </c>
      <c r="AC21" s="25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0</v>
      </c>
      <c r="AW21" s="80">
        <v>0</v>
      </c>
      <c r="AX21" s="76">
        <v>0</v>
      </c>
      <c r="AY21" s="76">
        <v>0</v>
      </c>
    </row>
    <row r="22" spans="1:51" ht="32.25" customHeight="1" x14ac:dyDescent="0.25">
      <c r="A22" s="50" t="s">
        <v>153</v>
      </c>
      <c r="B22" s="122" t="s">
        <v>154</v>
      </c>
      <c r="C22" s="54" t="s">
        <v>31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80">
        <v>0</v>
      </c>
      <c r="AS22" s="80">
        <v>0</v>
      </c>
      <c r="AT22" s="80">
        <v>0</v>
      </c>
      <c r="AU22" s="80">
        <v>0</v>
      </c>
      <c r="AV22" s="80">
        <v>0</v>
      </c>
      <c r="AW22" s="80">
        <v>0</v>
      </c>
      <c r="AX22" s="99">
        <v>0</v>
      </c>
      <c r="AY22" s="99">
        <v>0</v>
      </c>
    </row>
    <row r="23" spans="1:51" ht="24.75" customHeight="1" x14ac:dyDescent="0.25">
      <c r="A23" s="50" t="s">
        <v>155</v>
      </c>
      <c r="B23" s="122" t="s">
        <v>156</v>
      </c>
      <c r="C23" s="54" t="s">
        <v>31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0</v>
      </c>
      <c r="AR23" s="80">
        <v>0</v>
      </c>
      <c r="AS23" s="80">
        <v>0</v>
      </c>
      <c r="AT23" s="80">
        <v>0</v>
      </c>
      <c r="AU23" s="80">
        <v>0</v>
      </c>
      <c r="AV23" s="80">
        <v>0</v>
      </c>
      <c r="AW23" s="80">
        <v>0</v>
      </c>
      <c r="AX23" s="99">
        <v>0</v>
      </c>
      <c r="AY23" s="99">
        <v>0</v>
      </c>
    </row>
    <row r="24" spans="1:51" ht="24.75" customHeight="1" x14ac:dyDescent="0.25">
      <c r="A24" s="50" t="s">
        <v>157</v>
      </c>
      <c r="B24" s="122" t="s">
        <v>158</v>
      </c>
      <c r="C24" s="54" t="s">
        <v>31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80">
        <v>0</v>
      </c>
      <c r="AE24" s="80">
        <v>0</v>
      </c>
      <c r="AF24" s="80">
        <v>0</v>
      </c>
      <c r="AG24" s="80">
        <v>0</v>
      </c>
      <c r="AH24" s="80">
        <v>0</v>
      </c>
      <c r="AI24" s="80">
        <v>0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80">
        <v>0</v>
      </c>
      <c r="AP24" s="80">
        <v>0</v>
      </c>
      <c r="AQ24" s="80">
        <v>0</v>
      </c>
      <c r="AR24" s="80">
        <v>0</v>
      </c>
      <c r="AS24" s="80">
        <v>0</v>
      </c>
      <c r="AT24" s="80">
        <v>0</v>
      </c>
      <c r="AU24" s="80">
        <v>0</v>
      </c>
      <c r="AV24" s="80">
        <v>0</v>
      </c>
      <c r="AW24" s="80">
        <v>0</v>
      </c>
      <c r="AX24" s="99">
        <v>0</v>
      </c>
      <c r="AY24" s="99">
        <v>0</v>
      </c>
    </row>
    <row r="25" spans="1:51" ht="17.25" customHeight="1" x14ac:dyDescent="0.25">
      <c r="A25" s="50" t="s">
        <v>159</v>
      </c>
      <c r="B25" s="122" t="s">
        <v>160</v>
      </c>
      <c r="C25" s="54" t="s">
        <v>31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80">
        <v>0</v>
      </c>
      <c r="AE25" s="80">
        <v>0</v>
      </c>
      <c r="AF25" s="80">
        <v>0</v>
      </c>
      <c r="AG25" s="80">
        <v>0</v>
      </c>
      <c r="AH25" s="80">
        <v>0</v>
      </c>
      <c r="AI25" s="80">
        <v>0</v>
      </c>
      <c r="AJ25" s="80">
        <v>0</v>
      </c>
      <c r="AK25" s="80">
        <v>0</v>
      </c>
      <c r="AL25" s="80">
        <v>0</v>
      </c>
      <c r="AM25" s="80">
        <v>0</v>
      </c>
      <c r="AN25" s="80">
        <v>0</v>
      </c>
      <c r="AO25" s="80">
        <v>0</v>
      </c>
      <c r="AP25" s="80">
        <v>0</v>
      </c>
      <c r="AQ25" s="80">
        <v>0</v>
      </c>
      <c r="AR25" s="80">
        <v>0</v>
      </c>
      <c r="AS25" s="80">
        <v>0</v>
      </c>
      <c r="AT25" s="80">
        <v>0</v>
      </c>
      <c r="AU25" s="80">
        <v>0</v>
      </c>
      <c r="AV25" s="80">
        <v>0</v>
      </c>
      <c r="AW25" s="80">
        <v>0</v>
      </c>
      <c r="AX25" s="99">
        <v>26.447366400000003</v>
      </c>
      <c r="AY25" s="99">
        <v>29.822692480000001</v>
      </c>
    </row>
    <row r="26" spans="1:51" ht="25.5" customHeight="1" x14ac:dyDescent="0.25">
      <c r="A26" s="49" t="s">
        <v>32</v>
      </c>
      <c r="B26" s="122" t="s">
        <v>161</v>
      </c>
      <c r="C26" s="54" t="s">
        <v>31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76">
        <v>7.4469999999999992</v>
      </c>
      <c r="W26" s="76">
        <v>7.5489999999999995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80">
        <v>0</v>
      </c>
      <c r="AN26" s="80">
        <v>0</v>
      </c>
      <c r="AO26" s="80">
        <v>0</v>
      </c>
      <c r="AP26" s="80">
        <v>0</v>
      </c>
      <c r="AQ26" s="80">
        <v>0</v>
      </c>
      <c r="AR26" s="80">
        <v>0</v>
      </c>
      <c r="AS26" s="80">
        <v>0</v>
      </c>
      <c r="AT26" s="80">
        <v>0</v>
      </c>
      <c r="AU26" s="80">
        <v>0</v>
      </c>
      <c r="AV26" s="80">
        <v>0</v>
      </c>
      <c r="AW26" s="80">
        <v>0</v>
      </c>
      <c r="AX26" s="76">
        <v>0</v>
      </c>
      <c r="AY26" s="76">
        <v>0</v>
      </c>
    </row>
    <row r="27" spans="1:51" ht="33.75" customHeight="1" x14ac:dyDescent="0.25">
      <c r="A27" s="49" t="s">
        <v>33</v>
      </c>
      <c r="B27" s="122" t="s">
        <v>162</v>
      </c>
      <c r="C27" s="54" t="s">
        <v>31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80">
        <v>0</v>
      </c>
      <c r="AN27" s="80">
        <v>0</v>
      </c>
      <c r="AO27" s="80">
        <v>0</v>
      </c>
      <c r="AP27" s="80">
        <v>0</v>
      </c>
      <c r="AQ27" s="80">
        <v>0</v>
      </c>
      <c r="AR27" s="80">
        <v>0</v>
      </c>
      <c r="AS27" s="80">
        <v>0</v>
      </c>
      <c r="AT27" s="80">
        <v>0</v>
      </c>
      <c r="AU27" s="80">
        <v>0</v>
      </c>
      <c r="AV27" s="80">
        <v>0</v>
      </c>
      <c r="AW27" s="80">
        <v>0</v>
      </c>
      <c r="AX27" s="80">
        <v>0</v>
      </c>
      <c r="AY27" s="80">
        <v>0</v>
      </c>
    </row>
    <row r="28" spans="1:51" ht="23.25" customHeight="1" x14ac:dyDescent="0.25">
      <c r="A28" s="49" t="s">
        <v>34</v>
      </c>
      <c r="B28" s="122" t="s">
        <v>35</v>
      </c>
      <c r="C28" s="54" t="s">
        <v>31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80">
        <v>0</v>
      </c>
      <c r="AH28" s="80">
        <v>0</v>
      </c>
      <c r="AI28" s="80">
        <v>0</v>
      </c>
      <c r="AJ28" s="80">
        <v>0</v>
      </c>
      <c r="AK28" s="80">
        <v>0</v>
      </c>
      <c r="AL28" s="80">
        <v>0</v>
      </c>
      <c r="AM28" s="80">
        <v>0</v>
      </c>
      <c r="AN28" s="80">
        <v>0</v>
      </c>
      <c r="AO28" s="80">
        <v>0</v>
      </c>
      <c r="AP28" s="80">
        <v>0</v>
      </c>
      <c r="AQ28" s="80">
        <v>0</v>
      </c>
      <c r="AR28" s="80">
        <v>0</v>
      </c>
      <c r="AS28" s="80">
        <v>0</v>
      </c>
      <c r="AT28" s="80">
        <v>0</v>
      </c>
      <c r="AU28" s="80">
        <v>0</v>
      </c>
      <c r="AV28" s="80">
        <v>0</v>
      </c>
      <c r="AW28" s="80">
        <v>0</v>
      </c>
      <c r="AX28" s="80">
        <v>0</v>
      </c>
      <c r="AY28" s="80">
        <v>0</v>
      </c>
    </row>
    <row r="29" spans="1:51" ht="35.25" customHeight="1" x14ac:dyDescent="0.25">
      <c r="A29" s="49" t="s">
        <v>36</v>
      </c>
      <c r="B29" s="122" t="s">
        <v>163</v>
      </c>
      <c r="C29" s="54" t="s">
        <v>31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80">
        <v>0</v>
      </c>
      <c r="AI29" s="80">
        <v>0</v>
      </c>
      <c r="AJ29" s="80">
        <v>0</v>
      </c>
      <c r="AK29" s="80">
        <v>0</v>
      </c>
      <c r="AL29" s="80">
        <v>0</v>
      </c>
      <c r="AM29" s="80">
        <v>0</v>
      </c>
      <c r="AN29" s="80">
        <v>0</v>
      </c>
      <c r="AO29" s="80">
        <v>0</v>
      </c>
      <c r="AP29" s="80">
        <v>0</v>
      </c>
      <c r="AQ29" s="80">
        <v>0</v>
      </c>
      <c r="AR29" s="80">
        <v>0</v>
      </c>
      <c r="AS29" s="80">
        <v>0</v>
      </c>
      <c r="AT29" s="80">
        <v>0</v>
      </c>
      <c r="AU29" s="80">
        <v>0</v>
      </c>
      <c r="AV29" s="80">
        <v>0</v>
      </c>
      <c r="AW29" s="80">
        <v>0</v>
      </c>
      <c r="AX29" s="80">
        <v>0</v>
      </c>
      <c r="AY29" s="80">
        <v>0</v>
      </c>
    </row>
    <row r="30" spans="1:51" ht="26.25" customHeight="1" x14ac:dyDescent="0.25">
      <c r="A30" s="49" t="s">
        <v>164</v>
      </c>
      <c r="B30" s="53" t="s">
        <v>165</v>
      </c>
      <c r="C30" s="54" t="s">
        <v>31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80">
        <v>0</v>
      </c>
      <c r="AN30" s="80">
        <v>0</v>
      </c>
      <c r="AO30" s="80">
        <v>0</v>
      </c>
      <c r="AP30" s="80">
        <v>0</v>
      </c>
      <c r="AQ30" s="80">
        <v>0</v>
      </c>
      <c r="AR30" s="80">
        <v>0</v>
      </c>
      <c r="AS30" s="80">
        <v>0</v>
      </c>
      <c r="AT30" s="80">
        <v>0</v>
      </c>
      <c r="AU30" s="80">
        <v>0</v>
      </c>
      <c r="AV30" s="80">
        <v>0</v>
      </c>
      <c r="AW30" s="80">
        <v>0</v>
      </c>
      <c r="AX30" s="80">
        <v>0</v>
      </c>
      <c r="AY30" s="80">
        <v>0</v>
      </c>
    </row>
    <row r="31" spans="1:51" ht="31.5" customHeight="1" x14ac:dyDescent="0.25">
      <c r="A31" s="49" t="s">
        <v>166</v>
      </c>
      <c r="B31" s="55" t="s">
        <v>167</v>
      </c>
      <c r="C31" s="52" t="s">
        <v>31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v>0</v>
      </c>
      <c r="AD31" s="81">
        <v>0</v>
      </c>
      <c r="AE31" s="81">
        <v>0</v>
      </c>
      <c r="AF31" s="81">
        <v>0</v>
      </c>
      <c r="AG31" s="81">
        <v>0</v>
      </c>
      <c r="AH31" s="81">
        <v>0</v>
      </c>
      <c r="AI31" s="81">
        <v>0</v>
      </c>
      <c r="AJ31" s="81">
        <v>0</v>
      </c>
      <c r="AK31" s="81">
        <v>0</v>
      </c>
      <c r="AL31" s="82">
        <v>0</v>
      </c>
      <c r="AM31" s="82">
        <v>0</v>
      </c>
      <c r="AN31" s="82">
        <v>0</v>
      </c>
      <c r="AO31" s="82">
        <v>0</v>
      </c>
      <c r="AP31" s="82">
        <v>0</v>
      </c>
      <c r="AQ31" s="82">
        <v>0</v>
      </c>
      <c r="AR31" s="82">
        <v>0</v>
      </c>
      <c r="AS31" s="82">
        <v>0</v>
      </c>
      <c r="AT31" s="82">
        <v>0</v>
      </c>
      <c r="AU31" s="82">
        <v>0</v>
      </c>
      <c r="AV31" s="82">
        <v>0</v>
      </c>
      <c r="AW31" s="82">
        <v>0</v>
      </c>
      <c r="AX31" s="123">
        <v>0</v>
      </c>
      <c r="AY31" s="123">
        <v>0</v>
      </c>
    </row>
    <row r="32" spans="1:51" ht="32.25" customHeight="1" x14ac:dyDescent="0.25">
      <c r="A32" s="49" t="s">
        <v>168</v>
      </c>
      <c r="B32" s="55" t="s">
        <v>169</v>
      </c>
      <c r="C32" s="52" t="s">
        <v>31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2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82">
        <v>0</v>
      </c>
      <c r="AB32" s="82">
        <v>0</v>
      </c>
      <c r="AC32" s="82">
        <v>0</v>
      </c>
      <c r="AD32" s="82">
        <v>0</v>
      </c>
      <c r="AE32" s="81">
        <v>0</v>
      </c>
      <c r="AF32" s="81">
        <v>0</v>
      </c>
      <c r="AG32" s="81">
        <v>0</v>
      </c>
      <c r="AH32" s="81">
        <v>0</v>
      </c>
      <c r="AI32" s="81">
        <v>0</v>
      </c>
      <c r="AJ32" s="81">
        <v>0</v>
      </c>
      <c r="AK32" s="81">
        <v>0</v>
      </c>
      <c r="AL32" s="82">
        <v>0</v>
      </c>
      <c r="AM32" s="82">
        <v>0</v>
      </c>
      <c r="AN32" s="82">
        <v>0</v>
      </c>
      <c r="AO32" s="82">
        <v>0</v>
      </c>
      <c r="AP32" s="82">
        <v>0</v>
      </c>
      <c r="AQ32" s="82">
        <v>0</v>
      </c>
      <c r="AR32" s="82">
        <v>0</v>
      </c>
      <c r="AS32" s="82">
        <v>0</v>
      </c>
      <c r="AT32" s="82">
        <v>0</v>
      </c>
      <c r="AU32" s="82">
        <v>0</v>
      </c>
      <c r="AV32" s="82">
        <v>0</v>
      </c>
      <c r="AW32" s="82">
        <v>0</v>
      </c>
      <c r="AX32" s="123">
        <v>0</v>
      </c>
      <c r="AY32" s="123">
        <v>0</v>
      </c>
    </row>
    <row r="33" spans="1:51" ht="29.25" customHeight="1" x14ac:dyDescent="0.25">
      <c r="A33" s="49" t="s">
        <v>170</v>
      </c>
      <c r="B33" s="55" t="s">
        <v>171</v>
      </c>
      <c r="C33" s="52" t="s">
        <v>31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2">
        <v>0</v>
      </c>
      <c r="U33" s="82">
        <v>0</v>
      </c>
      <c r="V33" s="82">
        <v>0</v>
      </c>
      <c r="W33" s="82">
        <v>0</v>
      </c>
      <c r="X33" s="82">
        <v>0</v>
      </c>
      <c r="Y33" s="82">
        <v>0</v>
      </c>
      <c r="Z33" s="82">
        <v>0</v>
      </c>
      <c r="AA33" s="82">
        <v>0</v>
      </c>
      <c r="AB33" s="82">
        <v>0</v>
      </c>
      <c r="AC33" s="82">
        <v>0</v>
      </c>
      <c r="AD33" s="81">
        <v>0</v>
      </c>
      <c r="AE33" s="81">
        <v>0</v>
      </c>
      <c r="AF33" s="81">
        <v>0</v>
      </c>
      <c r="AG33" s="81">
        <v>0</v>
      </c>
      <c r="AH33" s="81">
        <v>0</v>
      </c>
      <c r="AI33" s="81">
        <v>0</v>
      </c>
      <c r="AJ33" s="81">
        <v>0</v>
      </c>
      <c r="AK33" s="81">
        <v>0</v>
      </c>
      <c r="AL33" s="82">
        <v>0</v>
      </c>
      <c r="AM33" s="82">
        <v>0</v>
      </c>
      <c r="AN33" s="82">
        <v>0</v>
      </c>
      <c r="AO33" s="82">
        <v>0</v>
      </c>
      <c r="AP33" s="82">
        <v>0</v>
      </c>
      <c r="AQ33" s="82">
        <v>0</v>
      </c>
      <c r="AR33" s="82">
        <v>0</v>
      </c>
      <c r="AS33" s="82">
        <v>0</v>
      </c>
      <c r="AT33" s="82">
        <v>0</v>
      </c>
      <c r="AU33" s="82">
        <v>0</v>
      </c>
      <c r="AV33" s="82">
        <v>0</v>
      </c>
      <c r="AW33" s="82">
        <v>0</v>
      </c>
      <c r="AX33" s="123">
        <v>0</v>
      </c>
      <c r="AY33" s="123">
        <v>0</v>
      </c>
    </row>
    <row r="34" spans="1:51" ht="47.25" customHeight="1" x14ac:dyDescent="0.25">
      <c r="A34" s="49" t="s">
        <v>172</v>
      </c>
      <c r="B34" s="55" t="s">
        <v>173</v>
      </c>
      <c r="C34" s="52" t="s">
        <v>31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2">
        <v>0</v>
      </c>
      <c r="U34" s="82">
        <v>0</v>
      </c>
      <c r="V34" s="82">
        <v>0</v>
      </c>
      <c r="W34" s="82">
        <v>0</v>
      </c>
      <c r="X34" s="82">
        <v>0</v>
      </c>
      <c r="Y34" s="82">
        <v>0</v>
      </c>
      <c r="Z34" s="82">
        <v>0</v>
      </c>
      <c r="AA34" s="82">
        <v>0</v>
      </c>
      <c r="AB34" s="82">
        <v>0</v>
      </c>
      <c r="AC34" s="82">
        <v>0</v>
      </c>
      <c r="AD34" s="81">
        <v>0</v>
      </c>
      <c r="AE34" s="81">
        <v>0</v>
      </c>
      <c r="AF34" s="81">
        <v>0</v>
      </c>
      <c r="AG34" s="81">
        <v>0</v>
      </c>
      <c r="AH34" s="81">
        <v>0</v>
      </c>
      <c r="AI34" s="81">
        <v>0</v>
      </c>
      <c r="AJ34" s="81">
        <v>0</v>
      </c>
      <c r="AK34" s="81">
        <v>0</v>
      </c>
      <c r="AL34" s="82">
        <v>0</v>
      </c>
      <c r="AM34" s="82">
        <v>0</v>
      </c>
      <c r="AN34" s="82">
        <v>0</v>
      </c>
      <c r="AO34" s="82">
        <v>0</v>
      </c>
      <c r="AP34" s="82">
        <v>0</v>
      </c>
      <c r="AQ34" s="82">
        <v>0</v>
      </c>
      <c r="AR34" s="82">
        <v>0</v>
      </c>
      <c r="AS34" s="82">
        <v>0</v>
      </c>
      <c r="AT34" s="82">
        <v>0</v>
      </c>
      <c r="AU34" s="82">
        <v>0</v>
      </c>
      <c r="AV34" s="82">
        <v>0</v>
      </c>
      <c r="AW34" s="82">
        <v>0</v>
      </c>
      <c r="AX34" s="123">
        <v>0</v>
      </c>
      <c r="AY34" s="123">
        <v>0</v>
      </c>
    </row>
    <row r="35" spans="1:51" ht="35.25" customHeight="1" x14ac:dyDescent="0.25">
      <c r="A35" s="49" t="s">
        <v>174</v>
      </c>
      <c r="B35" s="55" t="s">
        <v>175</v>
      </c>
      <c r="C35" s="63" t="s">
        <v>31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81">
        <v>0</v>
      </c>
      <c r="T35" s="82">
        <v>0</v>
      </c>
      <c r="U35" s="82">
        <v>0</v>
      </c>
      <c r="V35" s="82">
        <v>0</v>
      </c>
      <c r="W35" s="82">
        <v>0</v>
      </c>
      <c r="X35" s="82">
        <v>0</v>
      </c>
      <c r="Y35" s="82">
        <v>0</v>
      </c>
      <c r="Z35" s="82">
        <v>0</v>
      </c>
      <c r="AA35" s="82">
        <v>0</v>
      </c>
      <c r="AB35" s="82">
        <v>0</v>
      </c>
      <c r="AC35" s="82">
        <v>0</v>
      </c>
      <c r="AD35" s="82">
        <v>0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0</v>
      </c>
      <c r="AL35" s="82">
        <v>0</v>
      </c>
      <c r="AM35" s="82">
        <v>0</v>
      </c>
      <c r="AN35" s="82">
        <v>0</v>
      </c>
      <c r="AO35" s="82">
        <v>0</v>
      </c>
      <c r="AP35" s="82">
        <v>0</v>
      </c>
      <c r="AQ35" s="82">
        <v>0</v>
      </c>
      <c r="AR35" s="82">
        <v>0</v>
      </c>
      <c r="AS35" s="82">
        <v>0</v>
      </c>
      <c r="AT35" s="82">
        <v>0</v>
      </c>
      <c r="AU35" s="82">
        <v>0</v>
      </c>
      <c r="AV35" s="82">
        <v>0</v>
      </c>
      <c r="AW35" s="82">
        <v>0</v>
      </c>
      <c r="AX35" s="123">
        <v>0</v>
      </c>
      <c r="AY35" s="123">
        <v>0</v>
      </c>
    </row>
    <row r="36" spans="1:51" ht="29.25" customHeight="1" x14ac:dyDescent="0.25">
      <c r="A36" s="49" t="s">
        <v>176</v>
      </c>
      <c r="B36" s="55" t="s">
        <v>177</v>
      </c>
      <c r="C36" s="63" t="s">
        <v>31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S36" s="81">
        <v>0</v>
      </c>
      <c r="T36" s="82">
        <v>0</v>
      </c>
      <c r="U36" s="82">
        <v>0</v>
      </c>
      <c r="V36" s="82">
        <v>0</v>
      </c>
      <c r="W36" s="82">
        <v>0</v>
      </c>
      <c r="X36" s="82">
        <v>0</v>
      </c>
      <c r="Y36" s="82">
        <v>0</v>
      </c>
      <c r="Z36" s="82">
        <v>0</v>
      </c>
      <c r="AA36" s="82">
        <v>0</v>
      </c>
      <c r="AB36" s="82">
        <v>0</v>
      </c>
      <c r="AC36" s="82">
        <v>0</v>
      </c>
      <c r="AD36" s="82">
        <v>0</v>
      </c>
      <c r="AE36" s="82">
        <v>0</v>
      </c>
      <c r="AF36" s="82">
        <v>0</v>
      </c>
      <c r="AG36" s="82">
        <v>0</v>
      </c>
      <c r="AH36" s="82">
        <v>0</v>
      </c>
      <c r="AI36" s="82">
        <v>0</v>
      </c>
      <c r="AJ36" s="82">
        <v>0</v>
      </c>
      <c r="AK36" s="82">
        <v>0</v>
      </c>
      <c r="AL36" s="82">
        <v>0</v>
      </c>
      <c r="AM36" s="82">
        <v>0</v>
      </c>
      <c r="AN36" s="82">
        <v>0</v>
      </c>
      <c r="AO36" s="82">
        <v>0</v>
      </c>
      <c r="AP36" s="82">
        <v>0</v>
      </c>
      <c r="AQ36" s="82">
        <v>0</v>
      </c>
      <c r="AR36" s="82">
        <v>0</v>
      </c>
      <c r="AS36" s="82">
        <v>0</v>
      </c>
      <c r="AT36" s="82">
        <v>0</v>
      </c>
      <c r="AU36" s="82">
        <v>0</v>
      </c>
      <c r="AV36" s="82">
        <v>0</v>
      </c>
      <c r="AW36" s="82">
        <v>0</v>
      </c>
      <c r="AX36" s="123">
        <v>0</v>
      </c>
      <c r="AY36" s="123">
        <v>0</v>
      </c>
    </row>
    <row r="37" spans="1:51" ht="27.75" customHeight="1" x14ac:dyDescent="0.25">
      <c r="A37" s="49" t="s">
        <v>178</v>
      </c>
      <c r="B37" s="55" t="s">
        <v>179</v>
      </c>
      <c r="C37" s="63" t="s">
        <v>31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81">
        <v>0</v>
      </c>
      <c r="T37" s="82">
        <v>0</v>
      </c>
      <c r="U37" s="82">
        <v>0</v>
      </c>
      <c r="V37" s="82">
        <v>0</v>
      </c>
      <c r="W37" s="82">
        <v>0</v>
      </c>
      <c r="X37" s="82">
        <v>0</v>
      </c>
      <c r="Y37" s="82">
        <v>0</v>
      </c>
      <c r="Z37" s="82">
        <v>0</v>
      </c>
      <c r="AA37" s="82">
        <v>0</v>
      </c>
      <c r="AB37" s="82">
        <v>0</v>
      </c>
      <c r="AC37" s="82">
        <v>0</v>
      </c>
      <c r="AD37" s="82">
        <v>0</v>
      </c>
      <c r="AE37" s="82">
        <v>0</v>
      </c>
      <c r="AF37" s="82">
        <v>0</v>
      </c>
      <c r="AG37" s="82">
        <v>0</v>
      </c>
      <c r="AH37" s="82">
        <v>0</v>
      </c>
      <c r="AI37" s="82">
        <v>0</v>
      </c>
      <c r="AJ37" s="82">
        <v>0</v>
      </c>
      <c r="AK37" s="82">
        <v>0</v>
      </c>
      <c r="AL37" s="82">
        <v>0</v>
      </c>
      <c r="AM37" s="82">
        <v>0</v>
      </c>
      <c r="AN37" s="82">
        <v>0</v>
      </c>
      <c r="AO37" s="82">
        <v>0</v>
      </c>
      <c r="AP37" s="82">
        <v>0</v>
      </c>
      <c r="AQ37" s="82">
        <v>0</v>
      </c>
      <c r="AR37" s="82">
        <v>0</v>
      </c>
      <c r="AS37" s="82">
        <v>0</v>
      </c>
      <c r="AT37" s="82">
        <v>0</v>
      </c>
      <c r="AU37" s="82">
        <v>0</v>
      </c>
      <c r="AV37" s="82">
        <v>0</v>
      </c>
      <c r="AW37" s="82">
        <v>0</v>
      </c>
      <c r="AX37" s="123">
        <v>0</v>
      </c>
      <c r="AY37" s="123">
        <v>0</v>
      </c>
    </row>
    <row r="38" spans="1:51" ht="22.5" x14ac:dyDescent="0.25">
      <c r="A38" s="49" t="s">
        <v>180</v>
      </c>
      <c r="B38" s="55" t="s">
        <v>181</v>
      </c>
      <c r="C38" s="63" t="s">
        <v>31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81">
        <v>0</v>
      </c>
      <c r="S38" s="81">
        <v>0</v>
      </c>
      <c r="T38" s="82">
        <v>0</v>
      </c>
      <c r="U38" s="82">
        <v>0</v>
      </c>
      <c r="V38" s="82">
        <v>0</v>
      </c>
      <c r="W38" s="82">
        <v>0</v>
      </c>
      <c r="X38" s="82">
        <v>0</v>
      </c>
      <c r="Y38" s="82">
        <v>0</v>
      </c>
      <c r="Z38" s="82">
        <v>0</v>
      </c>
      <c r="AA38" s="82">
        <v>0</v>
      </c>
      <c r="AB38" s="82">
        <v>0</v>
      </c>
      <c r="AC38" s="82">
        <v>0</v>
      </c>
      <c r="AD38" s="82">
        <v>0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0</v>
      </c>
      <c r="AL38" s="82">
        <v>0</v>
      </c>
      <c r="AM38" s="82">
        <v>0</v>
      </c>
      <c r="AN38" s="82">
        <v>0</v>
      </c>
      <c r="AO38" s="82">
        <v>0</v>
      </c>
      <c r="AP38" s="82">
        <v>0</v>
      </c>
      <c r="AQ38" s="82">
        <v>0</v>
      </c>
      <c r="AR38" s="82">
        <v>0</v>
      </c>
      <c r="AS38" s="82">
        <v>0</v>
      </c>
      <c r="AT38" s="82">
        <v>0</v>
      </c>
      <c r="AU38" s="82">
        <v>0</v>
      </c>
      <c r="AV38" s="82">
        <v>0</v>
      </c>
      <c r="AW38" s="82">
        <v>0</v>
      </c>
      <c r="AX38" s="123">
        <v>0</v>
      </c>
      <c r="AY38" s="123">
        <v>0</v>
      </c>
    </row>
    <row r="39" spans="1:51" ht="26.25" customHeight="1" x14ac:dyDescent="0.25">
      <c r="A39" s="49" t="s">
        <v>182</v>
      </c>
      <c r="B39" s="55" t="s">
        <v>183</v>
      </c>
      <c r="C39" s="63" t="s">
        <v>31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81">
        <v>0</v>
      </c>
      <c r="T39" s="82">
        <v>0</v>
      </c>
      <c r="U39" s="82">
        <v>0</v>
      </c>
      <c r="V39" s="82">
        <v>0</v>
      </c>
      <c r="W39" s="82">
        <v>0</v>
      </c>
      <c r="X39" s="82">
        <v>0</v>
      </c>
      <c r="Y39" s="82">
        <v>0</v>
      </c>
      <c r="Z39" s="82">
        <v>0</v>
      </c>
      <c r="AA39" s="82">
        <v>0</v>
      </c>
      <c r="AB39" s="82">
        <v>0</v>
      </c>
      <c r="AC39" s="82">
        <v>0</v>
      </c>
      <c r="AD39" s="82">
        <v>0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0</v>
      </c>
      <c r="AL39" s="82">
        <v>0</v>
      </c>
      <c r="AM39" s="82">
        <v>0</v>
      </c>
      <c r="AN39" s="82">
        <v>0</v>
      </c>
      <c r="AO39" s="82">
        <v>0</v>
      </c>
      <c r="AP39" s="82">
        <v>0</v>
      </c>
      <c r="AQ39" s="82">
        <v>0</v>
      </c>
      <c r="AR39" s="82">
        <v>0</v>
      </c>
      <c r="AS39" s="82">
        <v>0</v>
      </c>
      <c r="AT39" s="82">
        <v>0</v>
      </c>
      <c r="AU39" s="82">
        <v>0</v>
      </c>
      <c r="AV39" s="82">
        <v>0</v>
      </c>
      <c r="AW39" s="82">
        <v>0</v>
      </c>
      <c r="AX39" s="123">
        <v>0</v>
      </c>
      <c r="AY39" s="123">
        <v>0</v>
      </c>
    </row>
    <row r="40" spans="1:51" ht="40.5" customHeight="1" x14ac:dyDescent="0.25">
      <c r="A40" s="49" t="s">
        <v>184</v>
      </c>
      <c r="B40" s="55" t="s">
        <v>185</v>
      </c>
      <c r="C40" s="63" t="s">
        <v>31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2">
        <v>0</v>
      </c>
      <c r="U40" s="82">
        <v>0</v>
      </c>
      <c r="V40" s="82">
        <v>0</v>
      </c>
      <c r="W40" s="82">
        <v>0</v>
      </c>
      <c r="X40" s="82">
        <v>0</v>
      </c>
      <c r="Y40" s="82">
        <v>0</v>
      </c>
      <c r="Z40" s="82">
        <v>0</v>
      </c>
      <c r="AA40" s="82">
        <v>0</v>
      </c>
      <c r="AB40" s="82">
        <v>0</v>
      </c>
      <c r="AC40" s="82">
        <v>0</v>
      </c>
      <c r="AD40" s="82">
        <v>0</v>
      </c>
      <c r="AE40" s="82">
        <v>0</v>
      </c>
      <c r="AF40" s="82">
        <v>0</v>
      </c>
      <c r="AG40" s="82">
        <v>0</v>
      </c>
      <c r="AH40" s="82">
        <v>0</v>
      </c>
      <c r="AI40" s="82">
        <v>0</v>
      </c>
      <c r="AJ40" s="82">
        <v>0</v>
      </c>
      <c r="AK40" s="82">
        <v>0</v>
      </c>
      <c r="AL40" s="82">
        <v>0</v>
      </c>
      <c r="AM40" s="82">
        <v>0</v>
      </c>
      <c r="AN40" s="82">
        <v>0</v>
      </c>
      <c r="AO40" s="82">
        <v>0</v>
      </c>
      <c r="AP40" s="82">
        <v>0</v>
      </c>
      <c r="AQ40" s="82">
        <v>0</v>
      </c>
      <c r="AR40" s="82">
        <v>0</v>
      </c>
      <c r="AS40" s="82">
        <v>0</v>
      </c>
      <c r="AT40" s="82">
        <v>0</v>
      </c>
      <c r="AU40" s="82">
        <v>0</v>
      </c>
      <c r="AV40" s="82">
        <v>0</v>
      </c>
      <c r="AW40" s="82">
        <v>0</v>
      </c>
      <c r="AX40" s="123">
        <v>0</v>
      </c>
      <c r="AY40" s="123">
        <v>0</v>
      </c>
    </row>
    <row r="41" spans="1:51" ht="40.5" customHeight="1" x14ac:dyDescent="0.25">
      <c r="A41" s="49" t="s">
        <v>335</v>
      </c>
      <c r="B41" s="55" t="s">
        <v>336</v>
      </c>
      <c r="C41" s="63" t="s">
        <v>31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81">
        <v>0</v>
      </c>
      <c r="T41" s="82">
        <v>0</v>
      </c>
      <c r="U41" s="82">
        <v>0</v>
      </c>
      <c r="V41" s="82">
        <v>0</v>
      </c>
      <c r="W41" s="82">
        <v>0</v>
      </c>
      <c r="X41" s="82">
        <v>0</v>
      </c>
      <c r="Y41" s="82">
        <v>0</v>
      </c>
      <c r="Z41" s="82">
        <v>0</v>
      </c>
      <c r="AA41" s="82">
        <v>0</v>
      </c>
      <c r="AB41" s="82">
        <v>0</v>
      </c>
      <c r="AC41" s="82">
        <v>0</v>
      </c>
      <c r="AD41" s="82">
        <v>0</v>
      </c>
      <c r="AE41" s="82">
        <v>0</v>
      </c>
      <c r="AF41" s="82">
        <v>0</v>
      </c>
      <c r="AG41" s="82">
        <v>0</v>
      </c>
      <c r="AH41" s="82">
        <v>0</v>
      </c>
      <c r="AI41" s="82">
        <v>0</v>
      </c>
      <c r="AJ41" s="82">
        <v>0</v>
      </c>
      <c r="AK41" s="82">
        <v>0</v>
      </c>
      <c r="AL41" s="82">
        <v>0</v>
      </c>
      <c r="AM41" s="82">
        <v>0</v>
      </c>
      <c r="AN41" s="82">
        <v>0</v>
      </c>
      <c r="AO41" s="82">
        <v>0</v>
      </c>
      <c r="AP41" s="82">
        <v>0</v>
      </c>
      <c r="AQ41" s="82">
        <v>0</v>
      </c>
      <c r="AR41" s="82">
        <v>0</v>
      </c>
      <c r="AS41" s="82">
        <v>0</v>
      </c>
      <c r="AT41" s="82">
        <v>0</v>
      </c>
      <c r="AU41" s="82">
        <v>0</v>
      </c>
      <c r="AV41" s="82">
        <v>0</v>
      </c>
      <c r="AW41" s="82">
        <v>0</v>
      </c>
      <c r="AX41" s="123">
        <v>0</v>
      </c>
      <c r="AY41" s="123">
        <v>0</v>
      </c>
    </row>
    <row r="42" spans="1:51" ht="26.25" customHeight="1" x14ac:dyDescent="0.25">
      <c r="A42" s="49" t="s">
        <v>186</v>
      </c>
      <c r="B42" s="53" t="s">
        <v>187</v>
      </c>
      <c r="C42" s="33" t="s">
        <v>31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80">
        <v>0</v>
      </c>
      <c r="AN42" s="80">
        <v>0</v>
      </c>
      <c r="AO42" s="80">
        <v>0</v>
      </c>
      <c r="AP42" s="80">
        <v>0</v>
      </c>
      <c r="AQ42" s="80">
        <v>0</v>
      </c>
      <c r="AR42" s="80">
        <v>0</v>
      </c>
      <c r="AS42" s="80">
        <v>0</v>
      </c>
      <c r="AT42" s="80">
        <v>0</v>
      </c>
      <c r="AU42" s="80">
        <v>0</v>
      </c>
      <c r="AV42" s="80">
        <v>0</v>
      </c>
      <c r="AW42" s="80">
        <v>0</v>
      </c>
      <c r="AX42" s="80">
        <v>0</v>
      </c>
      <c r="AY42" s="80">
        <v>0</v>
      </c>
    </row>
    <row r="43" spans="1:51" ht="13.5" customHeight="1" x14ac:dyDescent="0.25">
      <c r="A43" s="49" t="s">
        <v>188</v>
      </c>
      <c r="B43" s="55" t="s">
        <v>189</v>
      </c>
      <c r="C43" s="63" t="s">
        <v>31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  <c r="R43" s="81">
        <v>0</v>
      </c>
      <c r="S43" s="81">
        <v>0</v>
      </c>
      <c r="T43" s="82">
        <v>0</v>
      </c>
      <c r="U43" s="82">
        <v>0</v>
      </c>
      <c r="V43" s="82">
        <v>0</v>
      </c>
      <c r="W43" s="82">
        <v>0</v>
      </c>
      <c r="X43" s="82">
        <v>0</v>
      </c>
      <c r="Y43" s="82">
        <v>0</v>
      </c>
      <c r="Z43" s="82">
        <v>0</v>
      </c>
      <c r="AA43" s="82">
        <v>0</v>
      </c>
      <c r="AB43" s="82">
        <v>0</v>
      </c>
      <c r="AC43" s="82">
        <v>0</v>
      </c>
      <c r="AD43" s="82">
        <v>0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0</v>
      </c>
      <c r="AL43" s="81">
        <v>0</v>
      </c>
      <c r="AM43" s="81">
        <v>0</v>
      </c>
      <c r="AN43" s="81">
        <v>0</v>
      </c>
      <c r="AO43" s="81">
        <v>0</v>
      </c>
      <c r="AP43" s="81">
        <v>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1">
        <v>0</v>
      </c>
      <c r="AW43" s="81">
        <v>0</v>
      </c>
      <c r="AX43" s="123">
        <v>0</v>
      </c>
      <c r="AY43" s="123">
        <v>0</v>
      </c>
    </row>
    <row r="44" spans="1:51" ht="12" customHeight="1" x14ac:dyDescent="0.25">
      <c r="A44" s="49" t="s">
        <v>190</v>
      </c>
      <c r="B44" s="55" t="s">
        <v>191</v>
      </c>
      <c r="C44" s="63" t="s">
        <v>31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81">
        <v>0</v>
      </c>
      <c r="S44" s="81">
        <v>0</v>
      </c>
      <c r="T44" s="82">
        <v>0</v>
      </c>
      <c r="U44" s="82">
        <v>0</v>
      </c>
      <c r="V44" s="82">
        <v>0</v>
      </c>
      <c r="W44" s="82">
        <v>0</v>
      </c>
      <c r="X44" s="82">
        <v>0</v>
      </c>
      <c r="Y44" s="82">
        <v>0</v>
      </c>
      <c r="Z44" s="82">
        <v>0</v>
      </c>
      <c r="AA44" s="82">
        <v>0</v>
      </c>
      <c r="AB44" s="82">
        <v>0</v>
      </c>
      <c r="AC44" s="82">
        <v>0</v>
      </c>
      <c r="AD44" s="82">
        <v>0</v>
      </c>
      <c r="AE44" s="82">
        <v>0</v>
      </c>
      <c r="AF44" s="82">
        <v>0</v>
      </c>
      <c r="AG44" s="82">
        <v>0</v>
      </c>
      <c r="AH44" s="82">
        <v>0</v>
      </c>
      <c r="AI44" s="82">
        <v>0</v>
      </c>
      <c r="AJ44" s="82">
        <v>0</v>
      </c>
      <c r="AK44" s="82">
        <v>0</v>
      </c>
      <c r="AL44" s="81">
        <v>0</v>
      </c>
      <c r="AM44" s="81">
        <v>0</v>
      </c>
      <c r="AN44" s="81">
        <v>0</v>
      </c>
      <c r="AO44" s="81">
        <v>0</v>
      </c>
      <c r="AP44" s="81">
        <v>0</v>
      </c>
      <c r="AQ44" s="81">
        <v>0</v>
      </c>
      <c r="AR44" s="81">
        <v>0</v>
      </c>
      <c r="AS44" s="81">
        <v>0</v>
      </c>
      <c r="AT44" s="81">
        <v>0</v>
      </c>
      <c r="AU44" s="81">
        <v>0</v>
      </c>
      <c r="AV44" s="81">
        <v>0</v>
      </c>
      <c r="AW44" s="81">
        <v>0</v>
      </c>
      <c r="AX44" s="123">
        <v>0</v>
      </c>
      <c r="AY44" s="123">
        <v>0</v>
      </c>
    </row>
    <row r="45" spans="1:51" ht="13.5" customHeight="1" x14ac:dyDescent="0.25">
      <c r="A45" s="49" t="s">
        <v>192</v>
      </c>
      <c r="B45" s="55" t="s">
        <v>193</v>
      </c>
      <c r="C45" s="63" t="s">
        <v>31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  <c r="R45" s="81">
        <v>0</v>
      </c>
      <c r="S45" s="81">
        <v>0</v>
      </c>
      <c r="T45" s="82">
        <v>0</v>
      </c>
      <c r="U45" s="82">
        <v>0</v>
      </c>
      <c r="V45" s="82">
        <v>0</v>
      </c>
      <c r="W45" s="82">
        <v>0</v>
      </c>
      <c r="X45" s="82">
        <v>0</v>
      </c>
      <c r="Y45" s="82">
        <v>0</v>
      </c>
      <c r="Z45" s="82">
        <v>0</v>
      </c>
      <c r="AA45" s="82">
        <v>0</v>
      </c>
      <c r="AB45" s="82">
        <v>0</v>
      </c>
      <c r="AC45" s="82">
        <v>0</v>
      </c>
      <c r="AD45" s="82">
        <v>0</v>
      </c>
      <c r="AE45" s="82">
        <v>0</v>
      </c>
      <c r="AF45" s="82">
        <v>0</v>
      </c>
      <c r="AG45" s="82">
        <v>0</v>
      </c>
      <c r="AH45" s="82">
        <v>0</v>
      </c>
      <c r="AI45" s="82">
        <v>0</v>
      </c>
      <c r="AJ45" s="82">
        <v>0</v>
      </c>
      <c r="AK45" s="82">
        <v>0</v>
      </c>
      <c r="AL45" s="81">
        <v>0</v>
      </c>
      <c r="AM45" s="81">
        <v>0</v>
      </c>
      <c r="AN45" s="81">
        <v>0</v>
      </c>
      <c r="AO45" s="81">
        <v>0</v>
      </c>
      <c r="AP45" s="81">
        <v>0</v>
      </c>
      <c r="AQ45" s="81">
        <v>0</v>
      </c>
      <c r="AR45" s="81">
        <v>0</v>
      </c>
      <c r="AS45" s="81">
        <v>0</v>
      </c>
      <c r="AT45" s="81">
        <v>0</v>
      </c>
      <c r="AU45" s="81">
        <v>0</v>
      </c>
      <c r="AV45" s="81">
        <v>0</v>
      </c>
      <c r="AW45" s="81">
        <v>0</v>
      </c>
      <c r="AX45" s="123">
        <v>0</v>
      </c>
      <c r="AY45" s="123">
        <v>0</v>
      </c>
    </row>
    <row r="46" spans="1:51" ht="27.75" customHeight="1" x14ac:dyDescent="0.25">
      <c r="A46" s="49" t="s">
        <v>194</v>
      </c>
      <c r="B46" s="55" t="s">
        <v>195</v>
      </c>
      <c r="C46" s="63" t="s">
        <v>31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81">
        <v>0</v>
      </c>
      <c r="O46" s="81">
        <v>0</v>
      </c>
      <c r="P46" s="81">
        <v>0</v>
      </c>
      <c r="Q46" s="81">
        <v>0</v>
      </c>
      <c r="R46" s="81">
        <v>0</v>
      </c>
      <c r="S46" s="81">
        <v>0</v>
      </c>
      <c r="T46" s="82">
        <v>0</v>
      </c>
      <c r="U46" s="82">
        <v>0</v>
      </c>
      <c r="V46" s="82">
        <v>0</v>
      </c>
      <c r="W46" s="82">
        <v>0</v>
      </c>
      <c r="X46" s="82">
        <v>0</v>
      </c>
      <c r="Y46" s="82">
        <v>0</v>
      </c>
      <c r="Z46" s="82">
        <v>0</v>
      </c>
      <c r="AA46" s="82">
        <v>0</v>
      </c>
      <c r="AB46" s="82">
        <v>0</v>
      </c>
      <c r="AC46" s="82">
        <v>0</v>
      </c>
      <c r="AD46" s="82">
        <v>0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0</v>
      </c>
      <c r="AL46" s="81">
        <v>0</v>
      </c>
      <c r="AM46" s="81">
        <v>0</v>
      </c>
      <c r="AN46" s="81">
        <v>0</v>
      </c>
      <c r="AO46" s="81">
        <v>0</v>
      </c>
      <c r="AP46" s="81">
        <v>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1">
        <v>0</v>
      </c>
      <c r="AW46" s="81">
        <v>0</v>
      </c>
      <c r="AX46" s="123">
        <v>0</v>
      </c>
      <c r="AY46" s="123">
        <v>0</v>
      </c>
    </row>
    <row r="47" spans="1:51" ht="25.5" customHeight="1" x14ac:dyDescent="0.25">
      <c r="A47" s="49" t="s">
        <v>196</v>
      </c>
      <c r="B47" s="55" t="s">
        <v>197</v>
      </c>
      <c r="C47" s="63" t="s">
        <v>31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81">
        <v>0</v>
      </c>
      <c r="R47" s="81">
        <v>0</v>
      </c>
      <c r="S47" s="81">
        <v>0</v>
      </c>
      <c r="T47" s="82">
        <v>0</v>
      </c>
      <c r="U47" s="82">
        <v>0</v>
      </c>
      <c r="V47" s="82">
        <v>0</v>
      </c>
      <c r="W47" s="82">
        <v>0</v>
      </c>
      <c r="X47" s="82">
        <v>0</v>
      </c>
      <c r="Y47" s="82">
        <v>0</v>
      </c>
      <c r="Z47" s="82">
        <v>0</v>
      </c>
      <c r="AA47" s="82">
        <v>0</v>
      </c>
      <c r="AB47" s="82">
        <v>0</v>
      </c>
      <c r="AC47" s="82">
        <v>0</v>
      </c>
      <c r="AD47" s="82">
        <v>0</v>
      </c>
      <c r="AE47" s="82">
        <v>0</v>
      </c>
      <c r="AF47" s="8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81">
        <v>0</v>
      </c>
      <c r="AM47" s="81">
        <v>0</v>
      </c>
      <c r="AN47" s="81">
        <v>0</v>
      </c>
      <c r="AO47" s="81">
        <v>0</v>
      </c>
      <c r="AP47" s="81">
        <v>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1">
        <v>0</v>
      </c>
      <c r="AW47" s="81">
        <v>0</v>
      </c>
      <c r="AX47" s="123">
        <v>0</v>
      </c>
      <c r="AY47" s="123">
        <v>0</v>
      </c>
    </row>
    <row r="48" spans="1:51" ht="26.25" customHeight="1" x14ac:dyDescent="0.25">
      <c r="A48" s="49" t="s">
        <v>198</v>
      </c>
      <c r="B48" s="55" t="s">
        <v>199</v>
      </c>
      <c r="C48" s="63" t="s">
        <v>31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1">
        <v>0</v>
      </c>
      <c r="T48" s="82">
        <v>0</v>
      </c>
      <c r="U48" s="82">
        <v>0</v>
      </c>
      <c r="V48" s="82">
        <v>0</v>
      </c>
      <c r="W48" s="82">
        <v>0</v>
      </c>
      <c r="X48" s="82">
        <v>0</v>
      </c>
      <c r="Y48" s="82">
        <v>0</v>
      </c>
      <c r="Z48" s="82">
        <v>0</v>
      </c>
      <c r="AA48" s="82">
        <v>0</v>
      </c>
      <c r="AB48" s="82">
        <v>0</v>
      </c>
      <c r="AC48" s="82">
        <v>0</v>
      </c>
      <c r="AD48" s="82">
        <v>0</v>
      </c>
      <c r="AE48" s="82">
        <v>0</v>
      </c>
      <c r="AF48" s="82">
        <v>0</v>
      </c>
      <c r="AG48" s="82">
        <v>0</v>
      </c>
      <c r="AH48" s="82">
        <v>0</v>
      </c>
      <c r="AI48" s="82">
        <v>0</v>
      </c>
      <c r="AJ48" s="82">
        <v>0</v>
      </c>
      <c r="AK48" s="82">
        <v>0</v>
      </c>
      <c r="AL48" s="81">
        <v>0</v>
      </c>
      <c r="AM48" s="81">
        <v>0</v>
      </c>
      <c r="AN48" s="81">
        <v>0</v>
      </c>
      <c r="AO48" s="81">
        <v>0</v>
      </c>
      <c r="AP48" s="81">
        <v>0</v>
      </c>
      <c r="AQ48" s="81">
        <v>0</v>
      </c>
      <c r="AR48" s="81">
        <v>0</v>
      </c>
      <c r="AS48" s="81">
        <v>0</v>
      </c>
      <c r="AT48" s="81">
        <v>0</v>
      </c>
      <c r="AU48" s="81">
        <v>0</v>
      </c>
      <c r="AV48" s="81">
        <v>0</v>
      </c>
      <c r="AW48" s="81">
        <v>0</v>
      </c>
      <c r="AX48" s="123">
        <v>0</v>
      </c>
      <c r="AY48" s="123">
        <v>0</v>
      </c>
    </row>
    <row r="49" spans="1:51" ht="26.25" customHeight="1" x14ac:dyDescent="0.25">
      <c r="A49" s="49" t="s">
        <v>337</v>
      </c>
      <c r="B49" s="55" t="s">
        <v>338</v>
      </c>
      <c r="C49" s="63" t="s">
        <v>31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  <c r="R49" s="81">
        <v>0</v>
      </c>
      <c r="S49" s="81">
        <v>0</v>
      </c>
      <c r="T49" s="82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2">
        <v>0</v>
      </c>
      <c r="AA49" s="82">
        <v>0</v>
      </c>
      <c r="AB49" s="82">
        <v>0</v>
      </c>
      <c r="AC49" s="82">
        <v>0</v>
      </c>
      <c r="AD49" s="82">
        <v>0</v>
      </c>
      <c r="AE49" s="82">
        <v>0</v>
      </c>
      <c r="AF49" s="82">
        <v>0</v>
      </c>
      <c r="AG49" s="82">
        <v>0</v>
      </c>
      <c r="AH49" s="82">
        <v>0</v>
      </c>
      <c r="AI49" s="82">
        <v>0</v>
      </c>
      <c r="AJ49" s="82">
        <v>0</v>
      </c>
      <c r="AK49" s="82">
        <v>0</v>
      </c>
      <c r="AL49" s="81">
        <v>0</v>
      </c>
      <c r="AM49" s="81">
        <v>0</v>
      </c>
      <c r="AN49" s="81">
        <v>0</v>
      </c>
      <c r="AO49" s="81">
        <v>0</v>
      </c>
      <c r="AP49" s="81">
        <v>0</v>
      </c>
      <c r="AQ49" s="81">
        <v>0</v>
      </c>
      <c r="AR49" s="81">
        <v>0</v>
      </c>
      <c r="AS49" s="81">
        <v>0</v>
      </c>
      <c r="AT49" s="81">
        <v>0</v>
      </c>
      <c r="AU49" s="81">
        <v>0</v>
      </c>
      <c r="AV49" s="81">
        <v>0</v>
      </c>
      <c r="AW49" s="81">
        <v>0</v>
      </c>
      <c r="AX49" s="123">
        <v>0</v>
      </c>
      <c r="AY49" s="123">
        <v>0</v>
      </c>
    </row>
    <row r="50" spans="1:51" ht="25.5" customHeight="1" x14ac:dyDescent="0.25">
      <c r="A50" s="49" t="s">
        <v>37</v>
      </c>
      <c r="B50" s="122" t="s">
        <v>38</v>
      </c>
      <c r="C50" s="33" t="s">
        <v>31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76">
        <v>7.4469999999999992</v>
      </c>
      <c r="W50" s="76">
        <v>7.5489999999999995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80">
        <v>0</v>
      </c>
      <c r="AN50" s="80">
        <v>0</v>
      </c>
      <c r="AO50" s="80">
        <v>0</v>
      </c>
      <c r="AP50" s="80">
        <v>0</v>
      </c>
      <c r="AQ50" s="80">
        <v>0</v>
      </c>
      <c r="AR50" s="80">
        <v>0</v>
      </c>
      <c r="AS50" s="80">
        <v>0</v>
      </c>
      <c r="AT50" s="80">
        <v>0</v>
      </c>
      <c r="AU50" s="80">
        <v>0</v>
      </c>
      <c r="AV50" s="80">
        <v>0</v>
      </c>
      <c r="AW50" s="80">
        <v>0</v>
      </c>
      <c r="AX50" s="76">
        <v>0</v>
      </c>
      <c r="AY50" s="76">
        <v>0</v>
      </c>
    </row>
    <row r="51" spans="1:51" x14ac:dyDescent="0.25">
      <c r="A51" s="49" t="s">
        <v>39</v>
      </c>
      <c r="B51" s="122" t="s">
        <v>40</v>
      </c>
      <c r="C51" s="33" t="s">
        <v>31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80">
        <v>0</v>
      </c>
      <c r="T51" s="80">
        <v>0</v>
      </c>
      <c r="U51" s="80">
        <v>0</v>
      </c>
      <c r="V51" s="76">
        <v>7.4469999999999992</v>
      </c>
      <c r="W51" s="76">
        <v>7.5489999999999995</v>
      </c>
      <c r="X51" s="80">
        <v>0</v>
      </c>
      <c r="Y51" s="80">
        <v>0</v>
      </c>
      <c r="Z51" s="80">
        <v>0</v>
      </c>
      <c r="AA51" s="80">
        <v>0</v>
      </c>
      <c r="AB51" s="80">
        <v>0</v>
      </c>
      <c r="AC51" s="80">
        <v>0</v>
      </c>
      <c r="AD51" s="80">
        <v>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80">
        <v>0</v>
      </c>
      <c r="AN51" s="80">
        <v>0</v>
      </c>
      <c r="AO51" s="80">
        <v>0</v>
      </c>
      <c r="AP51" s="80">
        <v>0</v>
      </c>
      <c r="AQ51" s="80">
        <v>0</v>
      </c>
      <c r="AR51" s="80">
        <v>0</v>
      </c>
      <c r="AS51" s="80">
        <v>0</v>
      </c>
      <c r="AT51" s="80">
        <v>0</v>
      </c>
      <c r="AU51" s="80">
        <v>0</v>
      </c>
      <c r="AV51" s="80">
        <v>0</v>
      </c>
      <c r="AW51" s="80">
        <v>0</v>
      </c>
      <c r="AX51" s="80">
        <v>0</v>
      </c>
      <c r="AY51" s="76">
        <v>0</v>
      </c>
    </row>
    <row r="52" spans="1:51" x14ac:dyDescent="0.25">
      <c r="A52" s="49" t="s">
        <v>200</v>
      </c>
      <c r="B52" s="56" t="s">
        <v>201</v>
      </c>
      <c r="C52" s="33" t="s">
        <v>31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0">
        <v>0</v>
      </c>
      <c r="P52" s="80">
        <v>0</v>
      </c>
      <c r="Q52" s="80">
        <v>0</v>
      </c>
      <c r="R52" s="80">
        <v>0</v>
      </c>
      <c r="S52" s="80">
        <v>0</v>
      </c>
      <c r="T52" s="80">
        <v>0</v>
      </c>
      <c r="U52" s="80">
        <v>0</v>
      </c>
      <c r="V52" s="80">
        <v>2.9</v>
      </c>
      <c r="W52" s="80">
        <v>2.8010000000000002</v>
      </c>
      <c r="X52" s="80">
        <v>0</v>
      </c>
      <c r="Y52" s="80">
        <v>0</v>
      </c>
      <c r="Z52" s="80">
        <v>0</v>
      </c>
      <c r="AA52" s="80">
        <v>0</v>
      </c>
      <c r="AB52" s="80">
        <v>0</v>
      </c>
      <c r="AC52" s="80">
        <v>0</v>
      </c>
      <c r="AD52" s="80">
        <v>0</v>
      </c>
      <c r="AE52" s="80">
        <v>0</v>
      </c>
      <c r="AF52" s="80">
        <v>0</v>
      </c>
      <c r="AG52" s="80">
        <v>0</v>
      </c>
      <c r="AH52" s="80">
        <v>0</v>
      </c>
      <c r="AI52" s="80">
        <v>0</v>
      </c>
      <c r="AJ52" s="80">
        <v>0</v>
      </c>
      <c r="AK52" s="80">
        <v>0</v>
      </c>
      <c r="AL52" s="80">
        <v>0</v>
      </c>
      <c r="AM52" s="80">
        <v>0</v>
      </c>
      <c r="AN52" s="80">
        <v>0</v>
      </c>
      <c r="AO52" s="80">
        <v>0</v>
      </c>
      <c r="AP52" s="80">
        <v>0</v>
      </c>
      <c r="AQ52" s="80">
        <v>0</v>
      </c>
      <c r="AR52" s="80">
        <v>0</v>
      </c>
      <c r="AS52" s="80">
        <v>0</v>
      </c>
      <c r="AT52" s="80">
        <v>0</v>
      </c>
      <c r="AU52" s="80">
        <v>0</v>
      </c>
      <c r="AV52" s="80">
        <v>0</v>
      </c>
      <c r="AW52" s="80">
        <v>0</v>
      </c>
      <c r="AX52" s="76">
        <v>0</v>
      </c>
      <c r="AY52" s="76">
        <v>0</v>
      </c>
    </row>
    <row r="53" spans="1:51" ht="15" customHeight="1" x14ac:dyDescent="0.25">
      <c r="A53" s="49" t="s">
        <v>202</v>
      </c>
      <c r="B53" s="57" t="s">
        <v>313</v>
      </c>
      <c r="C53" s="63" t="s">
        <v>31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0</v>
      </c>
      <c r="T53" s="81">
        <v>0</v>
      </c>
      <c r="U53" s="81">
        <v>0</v>
      </c>
      <c r="V53" s="81">
        <v>0</v>
      </c>
      <c r="W53" s="81">
        <v>0</v>
      </c>
      <c r="X53" s="81">
        <v>0</v>
      </c>
      <c r="Y53" s="81">
        <v>0</v>
      </c>
      <c r="Z53" s="81">
        <v>0</v>
      </c>
      <c r="AA53" s="81">
        <v>0</v>
      </c>
      <c r="AB53" s="81">
        <v>0</v>
      </c>
      <c r="AC53" s="77">
        <v>0</v>
      </c>
      <c r="AD53" s="81">
        <v>0</v>
      </c>
      <c r="AE53" s="81">
        <v>0</v>
      </c>
      <c r="AF53" s="81">
        <v>0</v>
      </c>
      <c r="AG53" s="81">
        <v>0</v>
      </c>
      <c r="AH53" s="81">
        <v>0</v>
      </c>
      <c r="AI53" s="81">
        <v>0</v>
      </c>
      <c r="AJ53" s="81">
        <v>0</v>
      </c>
      <c r="AK53" s="81">
        <v>0</v>
      </c>
      <c r="AL53" s="81">
        <v>0</v>
      </c>
      <c r="AM53" s="81">
        <v>0</v>
      </c>
      <c r="AN53" s="81">
        <v>0</v>
      </c>
      <c r="AO53" s="81">
        <v>0</v>
      </c>
      <c r="AP53" s="81">
        <v>0</v>
      </c>
      <c r="AQ53" s="81">
        <v>0</v>
      </c>
      <c r="AR53" s="81">
        <v>0</v>
      </c>
      <c r="AS53" s="81">
        <v>0</v>
      </c>
      <c r="AT53" s="81">
        <v>0</v>
      </c>
      <c r="AU53" s="81">
        <v>0</v>
      </c>
      <c r="AV53" s="81">
        <v>0</v>
      </c>
      <c r="AW53" s="81">
        <v>0</v>
      </c>
      <c r="AX53" s="123">
        <v>0</v>
      </c>
      <c r="AY53" s="123">
        <v>0</v>
      </c>
    </row>
    <row r="54" spans="1:51" ht="22.5" x14ac:dyDescent="0.25">
      <c r="A54" s="49" t="s">
        <v>203</v>
      </c>
      <c r="B54" s="57" t="s">
        <v>204</v>
      </c>
      <c r="C54" s="63" t="s">
        <v>31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1">
        <v>0</v>
      </c>
      <c r="O54" s="81">
        <v>0</v>
      </c>
      <c r="P54" s="81">
        <v>0</v>
      </c>
      <c r="Q54" s="81">
        <v>0</v>
      </c>
      <c r="R54" s="81">
        <v>0</v>
      </c>
      <c r="S54" s="81">
        <v>0</v>
      </c>
      <c r="T54" s="81">
        <v>0</v>
      </c>
      <c r="U54" s="81">
        <v>0</v>
      </c>
      <c r="V54" s="81">
        <v>2.9</v>
      </c>
      <c r="W54" s="81">
        <v>2.8010000000000002</v>
      </c>
      <c r="X54" s="81">
        <v>0</v>
      </c>
      <c r="Y54" s="81">
        <v>0</v>
      </c>
      <c r="Z54" s="81">
        <v>0</v>
      </c>
      <c r="AA54" s="81">
        <v>0</v>
      </c>
      <c r="AB54" s="81">
        <v>0</v>
      </c>
      <c r="AC54" s="77">
        <v>0</v>
      </c>
      <c r="AD54" s="81">
        <v>0</v>
      </c>
      <c r="AE54" s="81">
        <v>0</v>
      </c>
      <c r="AF54" s="81">
        <v>0</v>
      </c>
      <c r="AG54" s="81">
        <v>0</v>
      </c>
      <c r="AH54" s="81">
        <v>0</v>
      </c>
      <c r="AI54" s="81">
        <v>0</v>
      </c>
      <c r="AJ54" s="81">
        <v>0</v>
      </c>
      <c r="AK54" s="81">
        <v>0</v>
      </c>
      <c r="AL54" s="81">
        <v>0</v>
      </c>
      <c r="AM54" s="81">
        <v>0</v>
      </c>
      <c r="AN54" s="81">
        <v>0</v>
      </c>
      <c r="AO54" s="81">
        <v>0</v>
      </c>
      <c r="AP54" s="81">
        <v>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1">
        <v>0</v>
      </c>
      <c r="AW54" s="81">
        <v>0</v>
      </c>
      <c r="AX54" s="123">
        <v>0</v>
      </c>
      <c r="AY54" s="123">
        <v>0</v>
      </c>
    </row>
    <row r="55" spans="1:51" ht="13.5" customHeight="1" x14ac:dyDescent="0.25">
      <c r="A55" s="49" t="s">
        <v>205</v>
      </c>
      <c r="B55" s="56" t="s">
        <v>206</v>
      </c>
      <c r="C55" s="33" t="s">
        <v>31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0">
        <v>0</v>
      </c>
      <c r="R55" s="80">
        <v>0</v>
      </c>
      <c r="S55" s="80">
        <v>0</v>
      </c>
      <c r="T55" s="80">
        <v>0</v>
      </c>
      <c r="U55" s="80">
        <v>0</v>
      </c>
      <c r="V55" s="76">
        <v>4.3860000000000001</v>
      </c>
      <c r="W55" s="76">
        <v>4.5999999999999996</v>
      </c>
      <c r="X55" s="80">
        <v>0</v>
      </c>
      <c r="Y55" s="80">
        <v>0</v>
      </c>
      <c r="Z55" s="80">
        <v>0</v>
      </c>
      <c r="AA55" s="80">
        <v>0</v>
      </c>
      <c r="AB55" s="80">
        <v>0</v>
      </c>
      <c r="AC55" s="76">
        <v>0</v>
      </c>
      <c r="AD55" s="80">
        <v>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80">
        <v>0</v>
      </c>
      <c r="AN55" s="80">
        <v>0</v>
      </c>
      <c r="AO55" s="80">
        <v>0</v>
      </c>
      <c r="AP55" s="80">
        <v>0</v>
      </c>
      <c r="AQ55" s="80">
        <v>0</v>
      </c>
      <c r="AR55" s="80">
        <v>0</v>
      </c>
      <c r="AS55" s="80">
        <v>0</v>
      </c>
      <c r="AT55" s="80">
        <v>0</v>
      </c>
      <c r="AU55" s="80">
        <v>0</v>
      </c>
      <c r="AV55" s="80">
        <v>0</v>
      </c>
      <c r="AW55" s="80">
        <v>0</v>
      </c>
      <c r="AX55" s="76">
        <v>0</v>
      </c>
      <c r="AY55" s="76">
        <v>0</v>
      </c>
    </row>
    <row r="56" spans="1:51" ht="15" customHeight="1" x14ac:dyDescent="0.25">
      <c r="A56" s="49" t="s">
        <v>207</v>
      </c>
      <c r="B56" s="55" t="s">
        <v>208</v>
      </c>
      <c r="C56" s="63" t="s">
        <v>31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2">
        <v>0</v>
      </c>
      <c r="U56" s="82">
        <v>0</v>
      </c>
      <c r="V56" s="81">
        <v>0</v>
      </c>
      <c r="W56" s="81">
        <v>0</v>
      </c>
      <c r="X56" s="82">
        <v>0</v>
      </c>
      <c r="Y56" s="82">
        <v>0</v>
      </c>
      <c r="Z56" s="82">
        <v>0</v>
      </c>
      <c r="AA56" s="82">
        <v>0</v>
      </c>
      <c r="AB56" s="82">
        <v>0</v>
      </c>
      <c r="AC56" s="77">
        <v>0</v>
      </c>
      <c r="AD56" s="81">
        <v>0</v>
      </c>
      <c r="AE56" s="81">
        <v>0</v>
      </c>
      <c r="AF56" s="81">
        <v>0</v>
      </c>
      <c r="AG56" s="81">
        <v>0</v>
      </c>
      <c r="AH56" s="81">
        <v>0</v>
      </c>
      <c r="AI56" s="81">
        <v>0</v>
      </c>
      <c r="AJ56" s="81">
        <v>0</v>
      </c>
      <c r="AK56" s="81">
        <v>0</v>
      </c>
      <c r="AL56" s="81">
        <v>0</v>
      </c>
      <c r="AM56" s="81">
        <v>0</v>
      </c>
      <c r="AN56" s="81">
        <v>0</v>
      </c>
      <c r="AO56" s="81">
        <v>0</v>
      </c>
      <c r="AP56" s="81">
        <v>0</v>
      </c>
      <c r="AQ56" s="81">
        <v>0</v>
      </c>
      <c r="AR56" s="81">
        <v>0</v>
      </c>
      <c r="AS56" s="81">
        <v>0</v>
      </c>
      <c r="AT56" s="81">
        <v>0</v>
      </c>
      <c r="AU56" s="81">
        <v>0</v>
      </c>
      <c r="AV56" s="81">
        <v>0</v>
      </c>
      <c r="AW56" s="81">
        <v>0</v>
      </c>
      <c r="AX56" s="123">
        <v>0</v>
      </c>
      <c r="AY56" s="123">
        <v>0</v>
      </c>
    </row>
    <row r="57" spans="1:51" ht="16.5" customHeight="1" x14ac:dyDescent="0.25">
      <c r="A57" s="49" t="s">
        <v>209</v>
      </c>
      <c r="B57" s="55" t="s">
        <v>210</v>
      </c>
      <c r="C57" s="63" t="s">
        <v>31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81">
        <v>0</v>
      </c>
      <c r="T57" s="82">
        <v>0</v>
      </c>
      <c r="U57" s="82">
        <v>0</v>
      </c>
      <c r="V57" s="81">
        <v>0</v>
      </c>
      <c r="W57" s="81">
        <v>0</v>
      </c>
      <c r="X57" s="82">
        <v>0</v>
      </c>
      <c r="Y57" s="82">
        <v>0</v>
      </c>
      <c r="Z57" s="82">
        <v>0</v>
      </c>
      <c r="AA57" s="82">
        <v>0</v>
      </c>
      <c r="AB57" s="82">
        <v>0</v>
      </c>
      <c r="AC57" s="77">
        <v>0</v>
      </c>
      <c r="AD57" s="81">
        <v>0</v>
      </c>
      <c r="AE57" s="81">
        <v>0</v>
      </c>
      <c r="AF57" s="81">
        <v>0</v>
      </c>
      <c r="AG57" s="81">
        <v>0</v>
      </c>
      <c r="AH57" s="81">
        <v>0</v>
      </c>
      <c r="AI57" s="81">
        <v>0</v>
      </c>
      <c r="AJ57" s="81">
        <v>0</v>
      </c>
      <c r="AK57" s="81">
        <v>0</v>
      </c>
      <c r="AL57" s="82">
        <v>0</v>
      </c>
      <c r="AM57" s="82">
        <v>0</v>
      </c>
      <c r="AN57" s="82">
        <v>0</v>
      </c>
      <c r="AO57" s="82">
        <v>0</v>
      </c>
      <c r="AP57" s="82">
        <v>0</v>
      </c>
      <c r="AQ57" s="82">
        <v>0</v>
      </c>
      <c r="AR57" s="82">
        <v>0</v>
      </c>
      <c r="AS57" s="82">
        <v>0</v>
      </c>
      <c r="AT57" s="82">
        <v>0</v>
      </c>
      <c r="AU57" s="82">
        <v>0</v>
      </c>
      <c r="AV57" s="82">
        <v>0</v>
      </c>
      <c r="AW57" s="82">
        <v>0</v>
      </c>
      <c r="AX57" s="123">
        <v>0</v>
      </c>
      <c r="AY57" s="123">
        <v>0</v>
      </c>
    </row>
    <row r="58" spans="1:51" ht="16.5" customHeight="1" x14ac:dyDescent="0.25">
      <c r="A58" s="49" t="s">
        <v>211</v>
      </c>
      <c r="B58" s="55" t="s">
        <v>294</v>
      </c>
      <c r="C58" s="63" t="s">
        <v>31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1">
        <v>0</v>
      </c>
      <c r="P58" s="81">
        <v>0</v>
      </c>
      <c r="Q58" s="81">
        <v>0</v>
      </c>
      <c r="R58" s="81">
        <v>0</v>
      </c>
      <c r="S58" s="81">
        <v>0</v>
      </c>
      <c r="T58" s="82">
        <v>0</v>
      </c>
      <c r="U58" s="82">
        <v>0</v>
      </c>
      <c r="V58" s="81">
        <v>0</v>
      </c>
      <c r="W58" s="81">
        <v>0</v>
      </c>
      <c r="X58" s="82">
        <v>0</v>
      </c>
      <c r="Y58" s="82">
        <v>0</v>
      </c>
      <c r="Z58" s="82">
        <v>0</v>
      </c>
      <c r="AA58" s="82">
        <v>0</v>
      </c>
      <c r="AB58" s="82">
        <v>0</v>
      </c>
      <c r="AC58" s="77">
        <v>0</v>
      </c>
      <c r="AD58" s="81">
        <v>0</v>
      </c>
      <c r="AE58" s="81">
        <v>0</v>
      </c>
      <c r="AF58" s="81">
        <v>0</v>
      </c>
      <c r="AG58" s="81">
        <v>0</v>
      </c>
      <c r="AH58" s="81">
        <v>0</v>
      </c>
      <c r="AI58" s="81">
        <v>0</v>
      </c>
      <c r="AJ58" s="81">
        <v>0</v>
      </c>
      <c r="AK58" s="81">
        <v>0</v>
      </c>
      <c r="AL58" s="82">
        <v>0</v>
      </c>
      <c r="AM58" s="82">
        <v>0</v>
      </c>
      <c r="AN58" s="82">
        <v>0</v>
      </c>
      <c r="AO58" s="82">
        <v>0</v>
      </c>
      <c r="AP58" s="82">
        <v>0</v>
      </c>
      <c r="AQ58" s="82">
        <v>0</v>
      </c>
      <c r="AR58" s="82">
        <v>0</v>
      </c>
      <c r="AS58" s="82">
        <v>0</v>
      </c>
      <c r="AT58" s="82">
        <v>0</v>
      </c>
      <c r="AU58" s="82">
        <v>0</v>
      </c>
      <c r="AV58" s="82">
        <v>0</v>
      </c>
      <c r="AW58" s="82">
        <v>0</v>
      </c>
      <c r="AX58" s="123">
        <v>0</v>
      </c>
      <c r="AY58" s="123">
        <v>0</v>
      </c>
    </row>
    <row r="59" spans="1:51" ht="13.5" customHeight="1" x14ac:dyDescent="0.25">
      <c r="A59" s="49" t="s">
        <v>213</v>
      </c>
      <c r="B59" s="55" t="s">
        <v>212</v>
      </c>
      <c r="C59" s="63" t="s">
        <v>31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1">
        <v>0</v>
      </c>
      <c r="Q59" s="81">
        <v>0</v>
      </c>
      <c r="R59" s="81">
        <v>0</v>
      </c>
      <c r="S59" s="81">
        <v>0</v>
      </c>
      <c r="T59" s="82">
        <v>0</v>
      </c>
      <c r="U59" s="82">
        <v>0</v>
      </c>
      <c r="V59" s="81">
        <v>0</v>
      </c>
      <c r="W59" s="81">
        <v>0</v>
      </c>
      <c r="X59" s="82">
        <v>0</v>
      </c>
      <c r="Y59" s="82">
        <v>0</v>
      </c>
      <c r="Z59" s="82">
        <v>0</v>
      </c>
      <c r="AA59" s="82">
        <v>0</v>
      </c>
      <c r="AB59" s="82">
        <v>0</v>
      </c>
      <c r="AC59" s="77">
        <v>0</v>
      </c>
      <c r="AD59" s="81">
        <v>0</v>
      </c>
      <c r="AE59" s="81">
        <v>0</v>
      </c>
      <c r="AF59" s="81">
        <v>0</v>
      </c>
      <c r="AG59" s="81">
        <v>0</v>
      </c>
      <c r="AH59" s="81">
        <v>0</v>
      </c>
      <c r="AI59" s="81">
        <v>0</v>
      </c>
      <c r="AJ59" s="81">
        <v>0</v>
      </c>
      <c r="AK59" s="81">
        <v>0</v>
      </c>
      <c r="AL59" s="82">
        <v>0</v>
      </c>
      <c r="AM59" s="82">
        <v>0</v>
      </c>
      <c r="AN59" s="82">
        <v>0</v>
      </c>
      <c r="AO59" s="82">
        <v>0</v>
      </c>
      <c r="AP59" s="82">
        <v>0</v>
      </c>
      <c r="AQ59" s="82">
        <v>0</v>
      </c>
      <c r="AR59" s="82">
        <v>0</v>
      </c>
      <c r="AS59" s="82">
        <v>0</v>
      </c>
      <c r="AT59" s="82">
        <v>0</v>
      </c>
      <c r="AU59" s="82">
        <v>0</v>
      </c>
      <c r="AV59" s="82">
        <v>0</v>
      </c>
      <c r="AW59" s="82">
        <v>0</v>
      </c>
      <c r="AX59" s="123">
        <v>0</v>
      </c>
      <c r="AY59" s="123">
        <v>0</v>
      </c>
    </row>
    <row r="60" spans="1:51" ht="17.25" customHeight="1" x14ac:dyDescent="0.25">
      <c r="A60" s="49" t="s">
        <v>215</v>
      </c>
      <c r="B60" s="55" t="s">
        <v>214</v>
      </c>
      <c r="C60" s="63" t="s">
        <v>31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v>0</v>
      </c>
      <c r="S60" s="81">
        <v>0</v>
      </c>
      <c r="T60" s="82">
        <v>0</v>
      </c>
      <c r="U60" s="82">
        <v>0</v>
      </c>
      <c r="V60" s="81">
        <v>4.3860000000000001</v>
      </c>
      <c r="W60" s="81">
        <v>4.5999999999999996</v>
      </c>
      <c r="X60" s="82">
        <v>0</v>
      </c>
      <c r="Y60" s="82">
        <v>0</v>
      </c>
      <c r="Z60" s="82">
        <v>0</v>
      </c>
      <c r="AA60" s="82">
        <v>0</v>
      </c>
      <c r="AB60" s="82">
        <v>0</v>
      </c>
      <c r="AC60" s="82">
        <v>0</v>
      </c>
      <c r="AD60" s="81">
        <v>0</v>
      </c>
      <c r="AE60" s="81">
        <v>0</v>
      </c>
      <c r="AF60" s="81">
        <v>0</v>
      </c>
      <c r="AG60" s="81">
        <v>0</v>
      </c>
      <c r="AH60" s="81">
        <v>0</v>
      </c>
      <c r="AI60" s="81">
        <v>0</v>
      </c>
      <c r="AJ60" s="81">
        <v>0</v>
      </c>
      <c r="AK60" s="81">
        <v>0</v>
      </c>
      <c r="AL60" s="82">
        <v>0</v>
      </c>
      <c r="AM60" s="82">
        <v>0</v>
      </c>
      <c r="AN60" s="82">
        <v>0</v>
      </c>
      <c r="AO60" s="82">
        <v>0</v>
      </c>
      <c r="AP60" s="82">
        <v>0</v>
      </c>
      <c r="AQ60" s="82">
        <v>0</v>
      </c>
      <c r="AR60" s="82">
        <v>0</v>
      </c>
      <c r="AS60" s="82">
        <v>0</v>
      </c>
      <c r="AT60" s="82">
        <v>0</v>
      </c>
      <c r="AU60" s="82">
        <v>0</v>
      </c>
      <c r="AV60" s="82">
        <v>0</v>
      </c>
      <c r="AW60" s="82">
        <v>0</v>
      </c>
      <c r="AX60" s="123">
        <v>0</v>
      </c>
      <c r="AY60" s="123">
        <v>0</v>
      </c>
    </row>
    <row r="61" spans="1:51" ht="21.75" customHeight="1" x14ac:dyDescent="0.25">
      <c r="A61" s="49" t="s">
        <v>295</v>
      </c>
      <c r="B61" s="55" t="s">
        <v>343</v>
      </c>
      <c r="C61" s="63" t="s">
        <v>31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>
        <v>0</v>
      </c>
      <c r="Q61" s="81">
        <v>0</v>
      </c>
      <c r="R61" s="81">
        <v>0</v>
      </c>
      <c r="S61" s="81">
        <v>0</v>
      </c>
      <c r="T61" s="82">
        <v>0</v>
      </c>
      <c r="U61" s="82">
        <v>0</v>
      </c>
      <c r="V61" s="81">
        <v>0</v>
      </c>
      <c r="W61" s="81">
        <v>0</v>
      </c>
      <c r="X61" s="82">
        <v>0</v>
      </c>
      <c r="Y61" s="82">
        <v>0</v>
      </c>
      <c r="Z61" s="82">
        <v>0</v>
      </c>
      <c r="AA61" s="82">
        <v>0</v>
      </c>
      <c r="AB61" s="82">
        <v>0</v>
      </c>
      <c r="AC61" s="82">
        <v>0</v>
      </c>
      <c r="AD61" s="81">
        <v>0</v>
      </c>
      <c r="AE61" s="81">
        <v>0</v>
      </c>
      <c r="AF61" s="81">
        <v>0</v>
      </c>
      <c r="AG61" s="81">
        <v>0</v>
      </c>
      <c r="AH61" s="81">
        <v>0</v>
      </c>
      <c r="AI61" s="81">
        <v>0</v>
      </c>
      <c r="AJ61" s="81">
        <v>0</v>
      </c>
      <c r="AK61" s="81">
        <v>0</v>
      </c>
      <c r="AL61" s="82">
        <v>0</v>
      </c>
      <c r="AM61" s="82">
        <v>0</v>
      </c>
      <c r="AN61" s="82">
        <v>0</v>
      </c>
      <c r="AO61" s="82">
        <v>0</v>
      </c>
      <c r="AP61" s="82">
        <v>0</v>
      </c>
      <c r="AQ61" s="82">
        <v>0</v>
      </c>
      <c r="AR61" s="82">
        <v>0</v>
      </c>
      <c r="AS61" s="82">
        <v>0</v>
      </c>
      <c r="AT61" s="82">
        <v>0</v>
      </c>
      <c r="AU61" s="82">
        <v>0</v>
      </c>
      <c r="AV61" s="82">
        <v>0</v>
      </c>
      <c r="AW61" s="82">
        <v>0</v>
      </c>
      <c r="AX61" s="123">
        <v>0</v>
      </c>
      <c r="AY61" s="123">
        <v>0</v>
      </c>
    </row>
    <row r="62" spans="1:51" ht="15.75" customHeight="1" x14ac:dyDescent="0.25">
      <c r="A62" s="50" t="s">
        <v>339</v>
      </c>
      <c r="B62" s="53" t="s">
        <v>340</v>
      </c>
      <c r="C62" s="33" t="s">
        <v>31</v>
      </c>
      <c r="D62" s="80">
        <v>0</v>
      </c>
      <c r="E62" s="80">
        <v>0</v>
      </c>
      <c r="F62" s="80">
        <v>0</v>
      </c>
      <c r="G62" s="80">
        <v>0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  <c r="N62" s="80">
        <v>0</v>
      </c>
      <c r="O62" s="80">
        <v>0</v>
      </c>
      <c r="P62" s="80">
        <v>0</v>
      </c>
      <c r="Q62" s="80">
        <v>0</v>
      </c>
      <c r="R62" s="80">
        <v>0</v>
      </c>
      <c r="S62" s="80">
        <v>0</v>
      </c>
      <c r="T62" s="83">
        <v>0</v>
      </c>
      <c r="U62" s="83">
        <v>0</v>
      </c>
      <c r="V62" s="83">
        <v>0.161</v>
      </c>
      <c r="W62" s="83">
        <v>0.14799999999999999</v>
      </c>
      <c r="X62" s="83">
        <v>0</v>
      </c>
      <c r="Y62" s="83">
        <v>0</v>
      </c>
      <c r="Z62" s="83">
        <v>0</v>
      </c>
      <c r="AA62" s="83">
        <v>0</v>
      </c>
      <c r="AB62" s="83">
        <v>0</v>
      </c>
      <c r="AC62" s="83">
        <v>0</v>
      </c>
      <c r="AD62" s="80">
        <v>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3">
        <v>0</v>
      </c>
      <c r="AM62" s="83">
        <v>0</v>
      </c>
      <c r="AN62" s="83">
        <v>0</v>
      </c>
      <c r="AO62" s="83">
        <v>0</v>
      </c>
      <c r="AP62" s="83">
        <v>0</v>
      </c>
      <c r="AQ62" s="83">
        <v>0</v>
      </c>
      <c r="AR62" s="83">
        <v>0</v>
      </c>
      <c r="AS62" s="83">
        <v>0</v>
      </c>
      <c r="AT62" s="83">
        <v>0</v>
      </c>
      <c r="AU62" s="83">
        <v>0</v>
      </c>
      <c r="AV62" s="83">
        <v>0</v>
      </c>
      <c r="AW62" s="83">
        <v>0</v>
      </c>
      <c r="AX62" s="76">
        <v>0</v>
      </c>
      <c r="AY62" s="76">
        <v>0</v>
      </c>
    </row>
    <row r="63" spans="1:51" ht="15.75" customHeight="1" x14ac:dyDescent="0.25">
      <c r="A63" s="49" t="s">
        <v>341</v>
      </c>
      <c r="B63" s="55" t="s">
        <v>342</v>
      </c>
      <c r="C63" s="63" t="s">
        <v>31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1">
        <v>0</v>
      </c>
      <c r="Q63" s="81">
        <v>0</v>
      </c>
      <c r="R63" s="81">
        <v>0</v>
      </c>
      <c r="S63" s="81">
        <v>0</v>
      </c>
      <c r="T63" s="82">
        <v>0</v>
      </c>
      <c r="U63" s="82">
        <v>0</v>
      </c>
      <c r="V63" s="81">
        <v>0.161</v>
      </c>
      <c r="W63" s="81">
        <v>0.14799999999999999</v>
      </c>
      <c r="X63" s="82">
        <v>0</v>
      </c>
      <c r="Y63" s="82">
        <v>0</v>
      </c>
      <c r="Z63" s="82">
        <v>0</v>
      </c>
      <c r="AA63" s="82">
        <v>0</v>
      </c>
      <c r="AB63" s="82">
        <v>0</v>
      </c>
      <c r="AC63" s="82">
        <v>0</v>
      </c>
      <c r="AD63" s="81">
        <v>0</v>
      </c>
      <c r="AE63" s="81">
        <v>0</v>
      </c>
      <c r="AF63" s="81">
        <v>0</v>
      </c>
      <c r="AG63" s="81">
        <v>0</v>
      </c>
      <c r="AH63" s="81">
        <v>0</v>
      </c>
      <c r="AI63" s="81">
        <v>0</v>
      </c>
      <c r="AJ63" s="81">
        <v>0</v>
      </c>
      <c r="AK63" s="81">
        <v>0</v>
      </c>
      <c r="AL63" s="82">
        <v>0</v>
      </c>
      <c r="AM63" s="82">
        <v>0</v>
      </c>
      <c r="AN63" s="82">
        <v>0</v>
      </c>
      <c r="AO63" s="82">
        <v>0</v>
      </c>
      <c r="AP63" s="82">
        <v>0</v>
      </c>
      <c r="AQ63" s="82">
        <v>0</v>
      </c>
      <c r="AR63" s="82">
        <v>0</v>
      </c>
      <c r="AS63" s="82">
        <v>0</v>
      </c>
      <c r="AT63" s="82">
        <v>0</v>
      </c>
      <c r="AU63" s="82">
        <v>0</v>
      </c>
      <c r="AV63" s="82">
        <v>0</v>
      </c>
      <c r="AW63" s="82">
        <v>0</v>
      </c>
      <c r="AX63" s="123">
        <v>0</v>
      </c>
      <c r="AY63" s="123">
        <v>0</v>
      </c>
    </row>
    <row r="64" spans="1:51" ht="23.25" customHeight="1" x14ac:dyDescent="0.25">
      <c r="A64" s="49" t="s">
        <v>216</v>
      </c>
      <c r="B64" s="122" t="s">
        <v>217</v>
      </c>
      <c r="C64" s="33" t="s">
        <v>31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  <c r="P64" s="80">
        <v>0</v>
      </c>
      <c r="Q64" s="80">
        <v>0</v>
      </c>
      <c r="R64" s="80">
        <v>0</v>
      </c>
      <c r="S64" s="80">
        <v>0</v>
      </c>
      <c r="T64" s="83">
        <v>0</v>
      </c>
      <c r="U64" s="83">
        <v>0</v>
      </c>
      <c r="V64" s="83">
        <v>0</v>
      </c>
      <c r="W64" s="83">
        <v>0</v>
      </c>
      <c r="X64" s="83">
        <v>0</v>
      </c>
      <c r="Y64" s="83">
        <v>0</v>
      </c>
      <c r="Z64" s="83">
        <v>0</v>
      </c>
      <c r="AA64" s="83">
        <v>0</v>
      </c>
      <c r="AB64" s="83">
        <v>0</v>
      </c>
      <c r="AC64" s="83">
        <v>0</v>
      </c>
      <c r="AD64" s="80">
        <v>0</v>
      </c>
      <c r="AE64" s="80">
        <v>0</v>
      </c>
      <c r="AF64" s="80">
        <v>0</v>
      </c>
      <c r="AG64" s="80">
        <v>0</v>
      </c>
      <c r="AH64" s="80">
        <v>0</v>
      </c>
      <c r="AI64" s="80">
        <v>0</v>
      </c>
      <c r="AJ64" s="80">
        <v>0</v>
      </c>
      <c r="AK64" s="80">
        <v>0</v>
      </c>
      <c r="AL64" s="83">
        <v>0</v>
      </c>
      <c r="AM64" s="83">
        <v>0</v>
      </c>
      <c r="AN64" s="83">
        <v>0</v>
      </c>
      <c r="AO64" s="83">
        <v>0</v>
      </c>
      <c r="AP64" s="83">
        <v>0</v>
      </c>
      <c r="AQ64" s="83">
        <v>0</v>
      </c>
      <c r="AR64" s="83">
        <v>0</v>
      </c>
      <c r="AS64" s="83">
        <v>0</v>
      </c>
      <c r="AT64" s="83">
        <v>0</v>
      </c>
      <c r="AU64" s="83">
        <v>0</v>
      </c>
      <c r="AV64" s="83">
        <v>0</v>
      </c>
      <c r="AW64" s="83">
        <v>0</v>
      </c>
      <c r="AX64" s="76">
        <v>0</v>
      </c>
      <c r="AY64" s="76">
        <v>0</v>
      </c>
    </row>
    <row r="65" spans="1:51" ht="25.5" customHeight="1" x14ac:dyDescent="0.25">
      <c r="A65" s="49" t="s">
        <v>41</v>
      </c>
      <c r="B65" s="122" t="s">
        <v>218</v>
      </c>
      <c r="C65" s="33" t="s">
        <v>31</v>
      </c>
      <c r="D65" s="80">
        <v>0</v>
      </c>
      <c r="E65" s="80">
        <v>0</v>
      </c>
      <c r="F65" s="80">
        <v>0</v>
      </c>
      <c r="G65" s="80">
        <v>0</v>
      </c>
      <c r="H65" s="80">
        <v>0</v>
      </c>
      <c r="I65" s="80">
        <v>0</v>
      </c>
      <c r="J65" s="80">
        <v>0</v>
      </c>
      <c r="K65" s="80">
        <v>0</v>
      </c>
      <c r="L65" s="80">
        <v>0</v>
      </c>
      <c r="M65" s="80">
        <v>0</v>
      </c>
      <c r="N65" s="80">
        <v>0</v>
      </c>
      <c r="O65" s="80">
        <v>0</v>
      </c>
      <c r="P65" s="80">
        <v>0</v>
      </c>
      <c r="Q65" s="80">
        <v>0</v>
      </c>
      <c r="R65" s="80">
        <v>0</v>
      </c>
      <c r="S65" s="80">
        <v>0</v>
      </c>
      <c r="T65" s="83">
        <v>0</v>
      </c>
      <c r="U65" s="83">
        <v>0</v>
      </c>
      <c r="V65" s="83">
        <v>0</v>
      </c>
      <c r="W65" s="83">
        <v>0</v>
      </c>
      <c r="X65" s="83">
        <v>0</v>
      </c>
      <c r="Y65" s="83">
        <v>0</v>
      </c>
      <c r="Z65" s="83">
        <v>0</v>
      </c>
      <c r="AA65" s="83">
        <v>0</v>
      </c>
      <c r="AB65" s="83">
        <v>0</v>
      </c>
      <c r="AC65" s="83">
        <v>0</v>
      </c>
      <c r="AD65" s="80">
        <v>0</v>
      </c>
      <c r="AE65" s="80">
        <v>0</v>
      </c>
      <c r="AF65" s="80">
        <v>0</v>
      </c>
      <c r="AG65" s="80">
        <v>0</v>
      </c>
      <c r="AH65" s="80">
        <v>0</v>
      </c>
      <c r="AI65" s="80">
        <v>0</v>
      </c>
      <c r="AJ65" s="80">
        <v>0</v>
      </c>
      <c r="AK65" s="80">
        <v>0</v>
      </c>
      <c r="AL65" s="83">
        <v>0</v>
      </c>
      <c r="AM65" s="83">
        <v>0</v>
      </c>
      <c r="AN65" s="83">
        <v>0</v>
      </c>
      <c r="AO65" s="83">
        <v>0</v>
      </c>
      <c r="AP65" s="83">
        <v>0</v>
      </c>
      <c r="AQ65" s="83">
        <v>0</v>
      </c>
      <c r="AR65" s="83">
        <v>0</v>
      </c>
      <c r="AS65" s="83">
        <v>0</v>
      </c>
      <c r="AT65" s="83">
        <v>0</v>
      </c>
      <c r="AU65" s="83">
        <v>0</v>
      </c>
      <c r="AV65" s="83">
        <v>0</v>
      </c>
      <c r="AW65" s="83">
        <v>0</v>
      </c>
      <c r="AX65" s="76">
        <v>0</v>
      </c>
      <c r="AY65" s="76">
        <v>0</v>
      </c>
    </row>
    <row r="66" spans="1:51" ht="25.5" customHeight="1" x14ac:dyDescent="0.25">
      <c r="A66" s="49" t="s">
        <v>42</v>
      </c>
      <c r="B66" s="58" t="s">
        <v>219</v>
      </c>
      <c r="C66" s="33" t="s">
        <v>31</v>
      </c>
      <c r="D66" s="80">
        <v>0</v>
      </c>
      <c r="E66" s="80">
        <v>0</v>
      </c>
      <c r="F66" s="80">
        <v>0</v>
      </c>
      <c r="G66" s="80">
        <v>0</v>
      </c>
      <c r="H66" s="80">
        <v>0</v>
      </c>
      <c r="I66" s="80">
        <v>0</v>
      </c>
      <c r="J66" s="80">
        <v>0</v>
      </c>
      <c r="K66" s="80">
        <v>0</v>
      </c>
      <c r="L66" s="80">
        <v>0</v>
      </c>
      <c r="M66" s="80">
        <v>0</v>
      </c>
      <c r="N66" s="80">
        <v>0</v>
      </c>
      <c r="O66" s="80">
        <v>0</v>
      </c>
      <c r="P66" s="80">
        <v>0</v>
      </c>
      <c r="Q66" s="80">
        <v>0</v>
      </c>
      <c r="R66" s="80">
        <v>0</v>
      </c>
      <c r="S66" s="80">
        <v>0</v>
      </c>
      <c r="T66" s="83">
        <v>0</v>
      </c>
      <c r="U66" s="83">
        <v>0</v>
      </c>
      <c r="V66" s="83">
        <v>0</v>
      </c>
      <c r="W66" s="83">
        <v>0</v>
      </c>
      <c r="X66" s="83">
        <v>0</v>
      </c>
      <c r="Y66" s="83">
        <v>0</v>
      </c>
      <c r="Z66" s="83">
        <v>0</v>
      </c>
      <c r="AA66" s="83">
        <v>0</v>
      </c>
      <c r="AB66" s="83">
        <v>0</v>
      </c>
      <c r="AC66" s="83">
        <v>0</v>
      </c>
      <c r="AD66" s="80">
        <v>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3">
        <v>0</v>
      </c>
      <c r="AM66" s="83">
        <v>0</v>
      </c>
      <c r="AN66" s="83">
        <v>0</v>
      </c>
      <c r="AO66" s="83">
        <v>0</v>
      </c>
      <c r="AP66" s="83">
        <v>0</v>
      </c>
      <c r="AQ66" s="83">
        <v>0</v>
      </c>
      <c r="AR66" s="83">
        <v>0</v>
      </c>
      <c r="AS66" s="83">
        <v>0</v>
      </c>
      <c r="AT66" s="83">
        <v>0</v>
      </c>
      <c r="AU66" s="83">
        <v>0</v>
      </c>
      <c r="AV66" s="83">
        <v>0</v>
      </c>
      <c r="AW66" s="83">
        <v>0</v>
      </c>
      <c r="AX66" s="76">
        <v>0</v>
      </c>
      <c r="AY66" s="76">
        <v>0</v>
      </c>
    </row>
    <row r="67" spans="1:51" ht="14.25" customHeight="1" x14ac:dyDescent="0.25">
      <c r="A67" s="49" t="s">
        <v>146</v>
      </c>
      <c r="B67" s="59" t="s">
        <v>220</v>
      </c>
      <c r="C67" s="63" t="s">
        <v>31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  <c r="P67" s="81">
        <v>0</v>
      </c>
      <c r="Q67" s="81">
        <v>0</v>
      </c>
      <c r="R67" s="81">
        <v>0</v>
      </c>
      <c r="S67" s="81">
        <v>0</v>
      </c>
      <c r="T67" s="82">
        <v>0</v>
      </c>
      <c r="U67" s="82">
        <v>0</v>
      </c>
      <c r="V67" s="82">
        <v>0</v>
      </c>
      <c r="W67" s="82">
        <v>0</v>
      </c>
      <c r="X67" s="82">
        <v>0</v>
      </c>
      <c r="Y67" s="82">
        <v>0</v>
      </c>
      <c r="Z67" s="82">
        <v>0</v>
      </c>
      <c r="AA67" s="82">
        <v>0</v>
      </c>
      <c r="AB67" s="82">
        <v>0</v>
      </c>
      <c r="AC67" s="82">
        <v>0</v>
      </c>
      <c r="AD67" s="82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0</v>
      </c>
      <c r="AK67" s="82">
        <v>0</v>
      </c>
      <c r="AL67" s="82">
        <v>0</v>
      </c>
      <c r="AM67" s="82">
        <v>0</v>
      </c>
      <c r="AN67" s="82">
        <v>0</v>
      </c>
      <c r="AO67" s="82">
        <v>0</v>
      </c>
      <c r="AP67" s="82">
        <v>0</v>
      </c>
      <c r="AQ67" s="82">
        <v>0</v>
      </c>
      <c r="AR67" s="82">
        <v>0</v>
      </c>
      <c r="AS67" s="82">
        <v>0</v>
      </c>
      <c r="AT67" s="82">
        <v>0</v>
      </c>
      <c r="AU67" s="82">
        <v>0</v>
      </c>
      <c r="AV67" s="82">
        <v>0</v>
      </c>
      <c r="AW67" s="82">
        <v>0</v>
      </c>
      <c r="AX67" s="123">
        <v>0</v>
      </c>
      <c r="AY67" s="123">
        <v>0</v>
      </c>
    </row>
    <row r="68" spans="1:51" ht="21" x14ac:dyDescent="0.25">
      <c r="A68" s="49" t="s">
        <v>43</v>
      </c>
      <c r="B68" s="58" t="s">
        <v>221</v>
      </c>
      <c r="C68" s="33" t="s">
        <v>31</v>
      </c>
      <c r="D68" s="80">
        <v>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  <c r="P68" s="80">
        <v>0</v>
      </c>
      <c r="Q68" s="80">
        <v>0</v>
      </c>
      <c r="R68" s="80">
        <v>0</v>
      </c>
      <c r="S68" s="80">
        <v>0</v>
      </c>
      <c r="T68" s="83">
        <v>0</v>
      </c>
      <c r="U68" s="83">
        <v>0</v>
      </c>
      <c r="V68" s="83">
        <v>0</v>
      </c>
      <c r="W68" s="83">
        <v>0</v>
      </c>
      <c r="X68" s="83">
        <v>0</v>
      </c>
      <c r="Y68" s="83">
        <v>0</v>
      </c>
      <c r="Z68" s="83">
        <v>0</v>
      </c>
      <c r="AA68" s="83">
        <v>0</v>
      </c>
      <c r="AB68" s="83">
        <v>0</v>
      </c>
      <c r="AC68" s="83">
        <v>0</v>
      </c>
      <c r="AD68" s="83">
        <v>0</v>
      </c>
      <c r="AE68" s="83">
        <v>0</v>
      </c>
      <c r="AF68" s="83">
        <v>0</v>
      </c>
      <c r="AG68" s="83">
        <v>0</v>
      </c>
      <c r="AH68" s="83">
        <v>0</v>
      </c>
      <c r="AI68" s="83">
        <v>0</v>
      </c>
      <c r="AJ68" s="83">
        <v>0</v>
      </c>
      <c r="AK68" s="83">
        <v>0</v>
      </c>
      <c r="AL68" s="83">
        <v>0</v>
      </c>
      <c r="AM68" s="83">
        <v>0</v>
      </c>
      <c r="AN68" s="83">
        <v>0</v>
      </c>
      <c r="AO68" s="83">
        <v>0</v>
      </c>
      <c r="AP68" s="83">
        <v>0</v>
      </c>
      <c r="AQ68" s="83">
        <v>0</v>
      </c>
      <c r="AR68" s="83">
        <v>0</v>
      </c>
      <c r="AS68" s="83">
        <v>0</v>
      </c>
      <c r="AT68" s="83">
        <v>0</v>
      </c>
      <c r="AU68" s="83">
        <v>0</v>
      </c>
      <c r="AV68" s="83">
        <v>0</v>
      </c>
      <c r="AW68" s="83">
        <v>0</v>
      </c>
      <c r="AX68" s="76">
        <v>0</v>
      </c>
      <c r="AY68" s="76">
        <v>0</v>
      </c>
    </row>
    <row r="69" spans="1:51" ht="21" x14ac:dyDescent="0.25">
      <c r="A69" s="49" t="s">
        <v>44</v>
      </c>
      <c r="B69" s="58" t="s">
        <v>222</v>
      </c>
      <c r="C69" s="33" t="s">
        <v>31</v>
      </c>
      <c r="D69" s="80">
        <v>0</v>
      </c>
      <c r="E69" s="80">
        <v>0</v>
      </c>
      <c r="F69" s="80">
        <v>0</v>
      </c>
      <c r="G69" s="80">
        <v>0</v>
      </c>
      <c r="H69" s="80">
        <v>0</v>
      </c>
      <c r="I69" s="80"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v>0</v>
      </c>
      <c r="P69" s="80">
        <v>0</v>
      </c>
      <c r="Q69" s="80">
        <v>0</v>
      </c>
      <c r="R69" s="80">
        <v>0</v>
      </c>
      <c r="S69" s="80">
        <v>0</v>
      </c>
      <c r="T69" s="83">
        <v>0</v>
      </c>
      <c r="U69" s="83">
        <v>0</v>
      </c>
      <c r="V69" s="83">
        <v>0</v>
      </c>
      <c r="W69" s="83">
        <v>0</v>
      </c>
      <c r="X69" s="83">
        <v>0</v>
      </c>
      <c r="Y69" s="83">
        <v>0</v>
      </c>
      <c r="Z69" s="83">
        <v>0</v>
      </c>
      <c r="AA69" s="83">
        <v>0</v>
      </c>
      <c r="AB69" s="83">
        <v>0</v>
      </c>
      <c r="AC69" s="83">
        <v>0</v>
      </c>
      <c r="AD69" s="83">
        <v>0</v>
      </c>
      <c r="AE69" s="83">
        <v>0</v>
      </c>
      <c r="AF69" s="83">
        <v>0</v>
      </c>
      <c r="AG69" s="83">
        <v>0</v>
      </c>
      <c r="AH69" s="83">
        <v>0</v>
      </c>
      <c r="AI69" s="83">
        <v>0</v>
      </c>
      <c r="AJ69" s="83">
        <v>0</v>
      </c>
      <c r="AK69" s="83">
        <v>0</v>
      </c>
      <c r="AL69" s="83">
        <v>0</v>
      </c>
      <c r="AM69" s="83">
        <v>0</v>
      </c>
      <c r="AN69" s="83">
        <v>0</v>
      </c>
      <c r="AO69" s="83">
        <v>0</v>
      </c>
      <c r="AP69" s="83">
        <v>0</v>
      </c>
      <c r="AQ69" s="83">
        <v>0</v>
      </c>
      <c r="AR69" s="83">
        <v>0</v>
      </c>
      <c r="AS69" s="83">
        <v>0</v>
      </c>
      <c r="AT69" s="83">
        <v>0</v>
      </c>
      <c r="AU69" s="83">
        <v>0</v>
      </c>
      <c r="AV69" s="83">
        <v>0</v>
      </c>
      <c r="AW69" s="83">
        <v>0</v>
      </c>
      <c r="AX69" s="76">
        <v>0</v>
      </c>
      <c r="AY69" s="76">
        <v>0</v>
      </c>
    </row>
    <row r="70" spans="1:51" ht="25.5" customHeight="1" x14ac:dyDescent="0.25">
      <c r="A70" s="49" t="s">
        <v>45</v>
      </c>
      <c r="B70" s="58" t="s">
        <v>223</v>
      </c>
      <c r="C70" s="33" t="s">
        <v>31</v>
      </c>
      <c r="D70" s="80">
        <v>0</v>
      </c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>
        <v>0</v>
      </c>
      <c r="P70" s="80">
        <v>0</v>
      </c>
      <c r="Q70" s="80">
        <v>0</v>
      </c>
      <c r="R70" s="80">
        <v>0</v>
      </c>
      <c r="S70" s="80">
        <v>0</v>
      </c>
      <c r="T70" s="83">
        <v>0</v>
      </c>
      <c r="U70" s="83">
        <v>0</v>
      </c>
      <c r="V70" s="83">
        <v>0</v>
      </c>
      <c r="W70" s="83">
        <v>0</v>
      </c>
      <c r="X70" s="83">
        <v>0</v>
      </c>
      <c r="Y70" s="83">
        <v>0</v>
      </c>
      <c r="Z70" s="83">
        <v>0</v>
      </c>
      <c r="AA70" s="83">
        <v>0</v>
      </c>
      <c r="AB70" s="83">
        <v>0</v>
      </c>
      <c r="AC70" s="83">
        <v>0</v>
      </c>
      <c r="AD70" s="83">
        <v>0</v>
      </c>
      <c r="AE70" s="83">
        <v>0</v>
      </c>
      <c r="AF70" s="83">
        <v>0</v>
      </c>
      <c r="AG70" s="83">
        <v>0</v>
      </c>
      <c r="AH70" s="83">
        <v>0</v>
      </c>
      <c r="AI70" s="83">
        <v>0</v>
      </c>
      <c r="AJ70" s="83">
        <v>0</v>
      </c>
      <c r="AK70" s="83">
        <v>0</v>
      </c>
      <c r="AL70" s="83">
        <v>0</v>
      </c>
      <c r="AM70" s="83">
        <v>0</v>
      </c>
      <c r="AN70" s="83">
        <v>0</v>
      </c>
      <c r="AO70" s="83">
        <v>0</v>
      </c>
      <c r="AP70" s="83">
        <v>0</v>
      </c>
      <c r="AQ70" s="83">
        <v>0</v>
      </c>
      <c r="AR70" s="83">
        <v>0</v>
      </c>
      <c r="AS70" s="83">
        <v>0</v>
      </c>
      <c r="AT70" s="83">
        <v>0</v>
      </c>
      <c r="AU70" s="83">
        <v>0</v>
      </c>
      <c r="AV70" s="83">
        <v>0</v>
      </c>
      <c r="AW70" s="83">
        <v>0</v>
      </c>
      <c r="AX70" s="76">
        <v>0</v>
      </c>
      <c r="AY70" s="76">
        <v>0</v>
      </c>
    </row>
    <row r="71" spans="1:51" ht="21" x14ac:dyDescent="0.25">
      <c r="A71" s="49" t="s">
        <v>46</v>
      </c>
      <c r="B71" s="58" t="s">
        <v>224</v>
      </c>
      <c r="C71" s="33" t="s">
        <v>31</v>
      </c>
      <c r="D71" s="80">
        <v>0</v>
      </c>
      <c r="E71" s="80">
        <v>0</v>
      </c>
      <c r="F71" s="80">
        <v>0</v>
      </c>
      <c r="G71" s="80">
        <v>0</v>
      </c>
      <c r="H71" s="80">
        <v>0</v>
      </c>
      <c r="I71" s="80">
        <v>0</v>
      </c>
      <c r="J71" s="80">
        <v>0</v>
      </c>
      <c r="K71" s="80">
        <v>0</v>
      </c>
      <c r="L71" s="80">
        <v>0</v>
      </c>
      <c r="M71" s="80">
        <v>0</v>
      </c>
      <c r="N71" s="80">
        <v>0</v>
      </c>
      <c r="O71" s="80">
        <v>0</v>
      </c>
      <c r="P71" s="80">
        <v>0</v>
      </c>
      <c r="Q71" s="80">
        <v>0</v>
      </c>
      <c r="R71" s="80">
        <v>0</v>
      </c>
      <c r="S71" s="80">
        <v>0</v>
      </c>
      <c r="T71" s="83">
        <v>0</v>
      </c>
      <c r="U71" s="83">
        <v>0</v>
      </c>
      <c r="V71" s="83">
        <v>0</v>
      </c>
      <c r="W71" s="83">
        <v>0</v>
      </c>
      <c r="X71" s="83">
        <v>0</v>
      </c>
      <c r="Y71" s="83">
        <v>0</v>
      </c>
      <c r="Z71" s="83">
        <v>0</v>
      </c>
      <c r="AA71" s="83">
        <v>0</v>
      </c>
      <c r="AB71" s="83">
        <v>0</v>
      </c>
      <c r="AC71" s="83">
        <v>0</v>
      </c>
      <c r="AD71" s="83">
        <v>0</v>
      </c>
      <c r="AE71" s="83">
        <v>0</v>
      </c>
      <c r="AF71" s="83">
        <v>0</v>
      </c>
      <c r="AG71" s="83">
        <v>0</v>
      </c>
      <c r="AH71" s="83">
        <v>0</v>
      </c>
      <c r="AI71" s="83">
        <v>0</v>
      </c>
      <c r="AJ71" s="83">
        <v>0</v>
      </c>
      <c r="AK71" s="83">
        <v>0</v>
      </c>
      <c r="AL71" s="80">
        <v>0</v>
      </c>
      <c r="AM71" s="80">
        <v>0</v>
      </c>
      <c r="AN71" s="80">
        <v>0</v>
      </c>
      <c r="AO71" s="80">
        <v>0</v>
      </c>
      <c r="AP71" s="80">
        <v>0</v>
      </c>
      <c r="AQ71" s="80">
        <v>0</v>
      </c>
      <c r="AR71" s="80">
        <v>0</v>
      </c>
      <c r="AS71" s="80">
        <v>0</v>
      </c>
      <c r="AT71" s="80">
        <v>0</v>
      </c>
      <c r="AU71" s="80">
        <v>0</v>
      </c>
      <c r="AV71" s="80">
        <v>0</v>
      </c>
      <c r="AW71" s="80">
        <v>0</v>
      </c>
      <c r="AX71" s="76">
        <v>0</v>
      </c>
      <c r="AY71" s="76">
        <v>0</v>
      </c>
    </row>
    <row r="72" spans="1:51" ht="13.5" customHeight="1" x14ac:dyDescent="0.25">
      <c r="A72" s="49" t="s">
        <v>225</v>
      </c>
      <c r="B72" s="59" t="s">
        <v>226</v>
      </c>
      <c r="C72" s="63" t="s">
        <v>31</v>
      </c>
      <c r="D72" s="81">
        <v>0</v>
      </c>
      <c r="E72" s="81">
        <v>0</v>
      </c>
      <c r="F72" s="81">
        <v>0</v>
      </c>
      <c r="G72" s="81">
        <v>0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1">
        <v>0</v>
      </c>
      <c r="S72" s="81">
        <v>0</v>
      </c>
      <c r="T72" s="82">
        <v>0</v>
      </c>
      <c r="U72" s="82">
        <v>0</v>
      </c>
      <c r="V72" s="82">
        <v>0</v>
      </c>
      <c r="W72" s="82">
        <v>0</v>
      </c>
      <c r="X72" s="82">
        <v>0</v>
      </c>
      <c r="Y72" s="82">
        <v>0</v>
      </c>
      <c r="Z72" s="82">
        <v>0</v>
      </c>
      <c r="AA72" s="82">
        <v>0</v>
      </c>
      <c r="AB72" s="82">
        <v>0</v>
      </c>
      <c r="AC72" s="82">
        <v>0</v>
      </c>
      <c r="AD72" s="82">
        <v>0</v>
      </c>
      <c r="AE72" s="82">
        <v>0</v>
      </c>
      <c r="AF72" s="82">
        <v>0</v>
      </c>
      <c r="AG72" s="82">
        <v>0</v>
      </c>
      <c r="AH72" s="82">
        <v>0</v>
      </c>
      <c r="AI72" s="82">
        <v>0</v>
      </c>
      <c r="AJ72" s="82">
        <v>0</v>
      </c>
      <c r="AK72" s="82">
        <v>0</v>
      </c>
      <c r="AL72" s="81">
        <v>0</v>
      </c>
      <c r="AM72" s="81">
        <v>0</v>
      </c>
      <c r="AN72" s="81">
        <v>0</v>
      </c>
      <c r="AO72" s="81">
        <v>0</v>
      </c>
      <c r="AP72" s="81">
        <v>0</v>
      </c>
      <c r="AQ72" s="81">
        <v>0</v>
      </c>
      <c r="AR72" s="81">
        <v>0</v>
      </c>
      <c r="AS72" s="81">
        <v>0</v>
      </c>
      <c r="AT72" s="81">
        <v>0</v>
      </c>
      <c r="AU72" s="81">
        <v>0</v>
      </c>
      <c r="AV72" s="81">
        <v>0</v>
      </c>
      <c r="AW72" s="81">
        <v>0</v>
      </c>
      <c r="AX72" s="123">
        <v>0</v>
      </c>
      <c r="AY72" s="123">
        <v>0</v>
      </c>
    </row>
    <row r="73" spans="1:51" ht="21" x14ac:dyDescent="0.25">
      <c r="A73" s="49" t="s">
        <v>47</v>
      </c>
      <c r="B73" s="58" t="s">
        <v>227</v>
      </c>
      <c r="C73" s="33" t="s">
        <v>31</v>
      </c>
      <c r="D73" s="80">
        <v>0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80">
        <v>0</v>
      </c>
      <c r="P73" s="80">
        <v>0</v>
      </c>
      <c r="Q73" s="80">
        <v>0</v>
      </c>
      <c r="R73" s="80">
        <v>0</v>
      </c>
      <c r="S73" s="80">
        <v>0</v>
      </c>
      <c r="T73" s="80">
        <v>0</v>
      </c>
      <c r="U73" s="80">
        <v>0</v>
      </c>
      <c r="V73" s="80">
        <v>0</v>
      </c>
      <c r="W73" s="80">
        <v>0</v>
      </c>
      <c r="X73" s="80">
        <v>0</v>
      </c>
      <c r="Y73" s="80">
        <v>0</v>
      </c>
      <c r="Z73" s="80">
        <v>0</v>
      </c>
      <c r="AA73" s="80">
        <v>0</v>
      </c>
      <c r="AB73" s="80">
        <v>0</v>
      </c>
      <c r="AC73" s="80">
        <v>0</v>
      </c>
      <c r="AD73" s="83">
        <v>0</v>
      </c>
      <c r="AE73" s="83">
        <v>0</v>
      </c>
      <c r="AF73" s="83">
        <v>0</v>
      </c>
      <c r="AG73" s="83">
        <v>0</v>
      </c>
      <c r="AH73" s="83">
        <v>0</v>
      </c>
      <c r="AI73" s="83">
        <v>0</v>
      </c>
      <c r="AJ73" s="83">
        <v>0</v>
      </c>
      <c r="AK73" s="83">
        <v>0</v>
      </c>
      <c r="AL73" s="80">
        <v>0</v>
      </c>
      <c r="AM73" s="80">
        <v>0</v>
      </c>
      <c r="AN73" s="80">
        <v>0</v>
      </c>
      <c r="AO73" s="80">
        <v>0</v>
      </c>
      <c r="AP73" s="80">
        <v>0</v>
      </c>
      <c r="AQ73" s="80">
        <v>0</v>
      </c>
      <c r="AR73" s="80">
        <v>0</v>
      </c>
      <c r="AS73" s="80">
        <v>0</v>
      </c>
      <c r="AT73" s="80">
        <v>0</v>
      </c>
      <c r="AU73" s="80">
        <v>0</v>
      </c>
      <c r="AV73" s="80">
        <v>0</v>
      </c>
      <c r="AW73" s="80">
        <v>0</v>
      </c>
      <c r="AX73" s="76">
        <v>0</v>
      </c>
      <c r="AY73" s="76">
        <v>0</v>
      </c>
    </row>
    <row r="74" spans="1:51" ht="21" x14ac:dyDescent="0.25">
      <c r="A74" s="49" t="s">
        <v>48</v>
      </c>
      <c r="B74" s="58" t="s">
        <v>228</v>
      </c>
      <c r="C74" s="33" t="s">
        <v>31</v>
      </c>
      <c r="D74" s="80">
        <v>0</v>
      </c>
      <c r="E74" s="80">
        <v>0</v>
      </c>
      <c r="F74" s="80">
        <v>0</v>
      </c>
      <c r="G74" s="80">
        <v>0</v>
      </c>
      <c r="H74" s="80">
        <v>0</v>
      </c>
      <c r="I74" s="80">
        <v>0</v>
      </c>
      <c r="J74" s="80">
        <v>0</v>
      </c>
      <c r="K74" s="80">
        <v>0</v>
      </c>
      <c r="L74" s="80">
        <v>0</v>
      </c>
      <c r="M74" s="80">
        <v>0</v>
      </c>
      <c r="N74" s="80">
        <v>0</v>
      </c>
      <c r="O74" s="80">
        <v>0</v>
      </c>
      <c r="P74" s="80">
        <v>0</v>
      </c>
      <c r="Q74" s="80">
        <v>0</v>
      </c>
      <c r="R74" s="80">
        <v>0</v>
      </c>
      <c r="S74" s="80">
        <v>0</v>
      </c>
      <c r="T74" s="80">
        <v>0</v>
      </c>
      <c r="U74" s="80">
        <v>0</v>
      </c>
      <c r="V74" s="80">
        <v>0</v>
      </c>
      <c r="W74" s="80">
        <v>0</v>
      </c>
      <c r="X74" s="80">
        <v>0</v>
      </c>
      <c r="Y74" s="80">
        <v>0</v>
      </c>
      <c r="Z74" s="80">
        <v>0</v>
      </c>
      <c r="AA74" s="80">
        <v>0</v>
      </c>
      <c r="AB74" s="80">
        <v>0</v>
      </c>
      <c r="AC74" s="80">
        <v>0</v>
      </c>
      <c r="AD74" s="83">
        <v>0</v>
      </c>
      <c r="AE74" s="83">
        <v>0</v>
      </c>
      <c r="AF74" s="83">
        <v>0</v>
      </c>
      <c r="AG74" s="83">
        <v>0</v>
      </c>
      <c r="AH74" s="83">
        <v>0</v>
      </c>
      <c r="AI74" s="83">
        <v>0</v>
      </c>
      <c r="AJ74" s="83">
        <v>0</v>
      </c>
      <c r="AK74" s="83">
        <v>0</v>
      </c>
      <c r="AL74" s="80">
        <v>0</v>
      </c>
      <c r="AM74" s="80">
        <v>0</v>
      </c>
      <c r="AN74" s="80">
        <v>0</v>
      </c>
      <c r="AO74" s="80">
        <v>0</v>
      </c>
      <c r="AP74" s="80">
        <v>0</v>
      </c>
      <c r="AQ74" s="80">
        <v>0</v>
      </c>
      <c r="AR74" s="80">
        <v>0</v>
      </c>
      <c r="AS74" s="80">
        <v>0</v>
      </c>
      <c r="AT74" s="80">
        <v>0</v>
      </c>
      <c r="AU74" s="80">
        <v>0</v>
      </c>
      <c r="AV74" s="80">
        <v>0</v>
      </c>
      <c r="AW74" s="80">
        <v>0</v>
      </c>
      <c r="AX74" s="76">
        <v>0</v>
      </c>
      <c r="AY74" s="76">
        <v>0</v>
      </c>
    </row>
    <row r="75" spans="1:51" ht="28.5" customHeight="1" x14ac:dyDescent="0.25">
      <c r="A75" s="49" t="s">
        <v>229</v>
      </c>
      <c r="B75" s="58" t="s">
        <v>230</v>
      </c>
      <c r="C75" s="33" t="s">
        <v>31</v>
      </c>
      <c r="D75" s="80">
        <v>0</v>
      </c>
      <c r="E75" s="80">
        <v>0</v>
      </c>
      <c r="F75" s="80">
        <v>0</v>
      </c>
      <c r="G75" s="80">
        <v>0</v>
      </c>
      <c r="H75" s="80">
        <v>0</v>
      </c>
      <c r="I75" s="80">
        <v>0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80">
        <v>0</v>
      </c>
      <c r="P75" s="80">
        <v>0</v>
      </c>
      <c r="Q75" s="80">
        <v>0</v>
      </c>
      <c r="R75" s="80">
        <v>0</v>
      </c>
      <c r="S75" s="80">
        <v>0</v>
      </c>
      <c r="T75" s="80">
        <v>0</v>
      </c>
      <c r="U75" s="80">
        <v>0</v>
      </c>
      <c r="V75" s="80">
        <v>0</v>
      </c>
      <c r="W75" s="80">
        <v>0</v>
      </c>
      <c r="X75" s="80">
        <v>0</v>
      </c>
      <c r="Y75" s="80">
        <v>0</v>
      </c>
      <c r="Z75" s="80">
        <v>0</v>
      </c>
      <c r="AA75" s="80">
        <v>0</v>
      </c>
      <c r="AB75" s="80">
        <v>0</v>
      </c>
      <c r="AC75" s="80">
        <v>0</v>
      </c>
      <c r="AD75" s="83">
        <v>0</v>
      </c>
      <c r="AE75" s="83">
        <v>0</v>
      </c>
      <c r="AF75" s="83">
        <v>0</v>
      </c>
      <c r="AG75" s="83">
        <v>0</v>
      </c>
      <c r="AH75" s="83">
        <v>0</v>
      </c>
      <c r="AI75" s="83">
        <v>0</v>
      </c>
      <c r="AJ75" s="83">
        <v>0</v>
      </c>
      <c r="AK75" s="83">
        <v>0</v>
      </c>
      <c r="AL75" s="80">
        <v>0</v>
      </c>
      <c r="AM75" s="80">
        <v>0</v>
      </c>
      <c r="AN75" s="80">
        <v>0</v>
      </c>
      <c r="AO75" s="80">
        <v>0</v>
      </c>
      <c r="AP75" s="80">
        <v>0</v>
      </c>
      <c r="AQ75" s="80">
        <v>0</v>
      </c>
      <c r="AR75" s="80">
        <v>0</v>
      </c>
      <c r="AS75" s="80">
        <v>0</v>
      </c>
      <c r="AT75" s="80">
        <v>0</v>
      </c>
      <c r="AU75" s="80">
        <v>0</v>
      </c>
      <c r="AV75" s="80">
        <v>0</v>
      </c>
      <c r="AW75" s="80">
        <v>0</v>
      </c>
      <c r="AX75" s="76">
        <v>0</v>
      </c>
      <c r="AY75" s="76">
        <v>0</v>
      </c>
    </row>
    <row r="76" spans="1:51" ht="29.25" customHeight="1" x14ac:dyDescent="0.25">
      <c r="A76" s="49" t="s">
        <v>49</v>
      </c>
      <c r="B76" s="122" t="s">
        <v>50</v>
      </c>
      <c r="C76" s="33" t="s">
        <v>31</v>
      </c>
      <c r="D76" s="80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v>0</v>
      </c>
      <c r="P76" s="80">
        <v>0</v>
      </c>
      <c r="Q76" s="80">
        <v>0</v>
      </c>
      <c r="R76" s="80">
        <v>0</v>
      </c>
      <c r="S76" s="80">
        <v>0</v>
      </c>
      <c r="T76" s="80">
        <v>0</v>
      </c>
      <c r="U76" s="80">
        <v>0</v>
      </c>
      <c r="V76" s="80">
        <v>0</v>
      </c>
      <c r="W76" s="80">
        <v>0</v>
      </c>
      <c r="X76" s="80">
        <v>0</v>
      </c>
      <c r="Y76" s="80">
        <v>0</v>
      </c>
      <c r="Z76" s="80">
        <v>0</v>
      </c>
      <c r="AA76" s="80">
        <v>0</v>
      </c>
      <c r="AB76" s="80">
        <v>0</v>
      </c>
      <c r="AC76" s="80">
        <v>0</v>
      </c>
      <c r="AD76" s="83">
        <v>0</v>
      </c>
      <c r="AE76" s="83">
        <v>0</v>
      </c>
      <c r="AF76" s="83">
        <v>0</v>
      </c>
      <c r="AG76" s="83">
        <v>0</v>
      </c>
      <c r="AH76" s="83">
        <v>0</v>
      </c>
      <c r="AI76" s="83">
        <v>0</v>
      </c>
      <c r="AJ76" s="83">
        <v>0</v>
      </c>
      <c r="AK76" s="83">
        <v>0</v>
      </c>
      <c r="AL76" s="80">
        <v>0</v>
      </c>
      <c r="AM76" s="80">
        <v>0</v>
      </c>
      <c r="AN76" s="80">
        <v>0</v>
      </c>
      <c r="AO76" s="80">
        <v>0</v>
      </c>
      <c r="AP76" s="80">
        <v>0</v>
      </c>
      <c r="AQ76" s="80">
        <v>0</v>
      </c>
      <c r="AR76" s="80">
        <v>0</v>
      </c>
      <c r="AS76" s="80">
        <v>0</v>
      </c>
      <c r="AT76" s="80">
        <v>0</v>
      </c>
      <c r="AU76" s="80">
        <v>0</v>
      </c>
      <c r="AV76" s="80">
        <v>0</v>
      </c>
      <c r="AW76" s="80">
        <v>0</v>
      </c>
      <c r="AX76" s="76">
        <v>0</v>
      </c>
      <c r="AY76" s="76">
        <v>0</v>
      </c>
    </row>
    <row r="77" spans="1:51" ht="35.25" customHeight="1" x14ac:dyDescent="0.25">
      <c r="A77" s="49" t="s">
        <v>51</v>
      </c>
      <c r="B77" s="122" t="s">
        <v>231</v>
      </c>
      <c r="C77" s="33" t="s">
        <v>31</v>
      </c>
      <c r="D77" s="80">
        <v>0</v>
      </c>
      <c r="E77" s="80">
        <v>0</v>
      </c>
      <c r="F77" s="80">
        <v>0</v>
      </c>
      <c r="G77" s="80">
        <v>0</v>
      </c>
      <c r="H77" s="80">
        <v>0</v>
      </c>
      <c r="I77" s="80">
        <v>0</v>
      </c>
      <c r="J77" s="80">
        <v>0</v>
      </c>
      <c r="K77" s="80">
        <v>0</v>
      </c>
      <c r="L77" s="80">
        <v>0</v>
      </c>
      <c r="M77" s="80">
        <v>0</v>
      </c>
      <c r="N77" s="80">
        <v>0</v>
      </c>
      <c r="O77" s="80">
        <v>0</v>
      </c>
      <c r="P77" s="80">
        <v>0</v>
      </c>
      <c r="Q77" s="80">
        <v>0</v>
      </c>
      <c r="R77" s="80">
        <v>0</v>
      </c>
      <c r="S77" s="80">
        <v>0</v>
      </c>
      <c r="T77" s="80">
        <v>0</v>
      </c>
      <c r="U77" s="80">
        <v>0</v>
      </c>
      <c r="V77" s="80">
        <v>0</v>
      </c>
      <c r="W77" s="80">
        <v>0</v>
      </c>
      <c r="X77" s="80">
        <v>0</v>
      </c>
      <c r="Y77" s="80">
        <v>0</v>
      </c>
      <c r="Z77" s="80">
        <v>0</v>
      </c>
      <c r="AA77" s="80">
        <v>0</v>
      </c>
      <c r="AB77" s="80">
        <v>0</v>
      </c>
      <c r="AC77" s="80">
        <v>0</v>
      </c>
      <c r="AD77" s="83">
        <v>0</v>
      </c>
      <c r="AE77" s="83">
        <v>0</v>
      </c>
      <c r="AF77" s="83">
        <v>0</v>
      </c>
      <c r="AG77" s="83">
        <v>0</v>
      </c>
      <c r="AH77" s="83">
        <v>0</v>
      </c>
      <c r="AI77" s="83">
        <v>0</v>
      </c>
      <c r="AJ77" s="83">
        <v>0</v>
      </c>
      <c r="AK77" s="83">
        <v>0</v>
      </c>
      <c r="AL77" s="80">
        <v>0</v>
      </c>
      <c r="AM77" s="80">
        <v>0</v>
      </c>
      <c r="AN77" s="80">
        <v>0</v>
      </c>
      <c r="AO77" s="80">
        <v>0</v>
      </c>
      <c r="AP77" s="80">
        <v>0</v>
      </c>
      <c r="AQ77" s="80">
        <v>0</v>
      </c>
      <c r="AR77" s="80">
        <v>0</v>
      </c>
      <c r="AS77" s="80">
        <v>0</v>
      </c>
      <c r="AT77" s="80">
        <v>0</v>
      </c>
      <c r="AU77" s="80">
        <v>0</v>
      </c>
      <c r="AV77" s="80">
        <v>0</v>
      </c>
      <c r="AW77" s="80">
        <v>0</v>
      </c>
      <c r="AX77" s="76">
        <v>0</v>
      </c>
      <c r="AY77" s="76">
        <v>0</v>
      </c>
    </row>
    <row r="78" spans="1:51" ht="28.5" customHeight="1" x14ac:dyDescent="0.25">
      <c r="A78" s="49" t="s">
        <v>52</v>
      </c>
      <c r="B78" s="122" t="s">
        <v>232</v>
      </c>
      <c r="C78" s="33" t="s">
        <v>31</v>
      </c>
      <c r="D78" s="80">
        <v>0</v>
      </c>
      <c r="E78" s="80">
        <v>0</v>
      </c>
      <c r="F78" s="80">
        <v>0</v>
      </c>
      <c r="G78" s="80">
        <v>0</v>
      </c>
      <c r="H78" s="80">
        <v>0</v>
      </c>
      <c r="I78" s="80">
        <v>0</v>
      </c>
      <c r="J78" s="80">
        <v>0</v>
      </c>
      <c r="K78" s="80">
        <v>0</v>
      </c>
      <c r="L78" s="80">
        <v>0</v>
      </c>
      <c r="M78" s="80">
        <v>0</v>
      </c>
      <c r="N78" s="80">
        <v>0</v>
      </c>
      <c r="O78" s="80">
        <v>0</v>
      </c>
      <c r="P78" s="80">
        <v>0</v>
      </c>
      <c r="Q78" s="80">
        <v>0</v>
      </c>
      <c r="R78" s="80">
        <v>0</v>
      </c>
      <c r="S78" s="80">
        <v>0</v>
      </c>
      <c r="T78" s="80">
        <v>0</v>
      </c>
      <c r="U78" s="80">
        <v>0</v>
      </c>
      <c r="V78" s="80">
        <v>0</v>
      </c>
      <c r="W78" s="80">
        <v>0</v>
      </c>
      <c r="X78" s="80">
        <v>0</v>
      </c>
      <c r="Y78" s="80">
        <v>0</v>
      </c>
      <c r="Z78" s="80">
        <v>0</v>
      </c>
      <c r="AA78" s="80">
        <v>0</v>
      </c>
      <c r="AB78" s="80">
        <v>0</v>
      </c>
      <c r="AC78" s="80">
        <v>0</v>
      </c>
      <c r="AD78" s="83">
        <v>0</v>
      </c>
      <c r="AE78" s="83">
        <v>0</v>
      </c>
      <c r="AF78" s="83">
        <v>0</v>
      </c>
      <c r="AG78" s="83">
        <v>0</v>
      </c>
      <c r="AH78" s="83">
        <v>0</v>
      </c>
      <c r="AI78" s="83">
        <v>0</v>
      </c>
      <c r="AJ78" s="83">
        <v>0</v>
      </c>
      <c r="AK78" s="83">
        <v>0</v>
      </c>
      <c r="AL78" s="80">
        <v>0</v>
      </c>
      <c r="AM78" s="80">
        <v>0</v>
      </c>
      <c r="AN78" s="80">
        <v>0</v>
      </c>
      <c r="AO78" s="80">
        <v>0</v>
      </c>
      <c r="AP78" s="80">
        <v>0</v>
      </c>
      <c r="AQ78" s="80">
        <v>0</v>
      </c>
      <c r="AR78" s="80">
        <v>0</v>
      </c>
      <c r="AS78" s="80">
        <v>0</v>
      </c>
      <c r="AT78" s="80">
        <v>0</v>
      </c>
      <c r="AU78" s="80">
        <v>0</v>
      </c>
      <c r="AV78" s="80">
        <v>0</v>
      </c>
      <c r="AW78" s="80">
        <v>0</v>
      </c>
      <c r="AX78" s="76">
        <v>0</v>
      </c>
      <c r="AY78" s="76">
        <v>0</v>
      </c>
    </row>
    <row r="79" spans="1:51" ht="24" customHeight="1" x14ac:dyDescent="0.25">
      <c r="A79" s="49" t="s">
        <v>147</v>
      </c>
      <c r="B79" s="57" t="s">
        <v>233</v>
      </c>
      <c r="C79" s="63" t="s">
        <v>31</v>
      </c>
      <c r="D79" s="81">
        <v>0</v>
      </c>
      <c r="E79" s="81">
        <v>0</v>
      </c>
      <c r="F79" s="81">
        <v>0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  <c r="O79" s="81">
        <v>0</v>
      </c>
      <c r="P79" s="81">
        <v>0</v>
      </c>
      <c r="Q79" s="81">
        <v>0</v>
      </c>
      <c r="R79" s="81">
        <v>0</v>
      </c>
      <c r="S79" s="81">
        <v>0</v>
      </c>
      <c r="T79" s="81">
        <v>0</v>
      </c>
      <c r="U79" s="81">
        <v>0</v>
      </c>
      <c r="V79" s="81">
        <v>0</v>
      </c>
      <c r="W79" s="81">
        <v>0</v>
      </c>
      <c r="X79" s="81">
        <v>0</v>
      </c>
      <c r="Y79" s="81">
        <v>0</v>
      </c>
      <c r="Z79" s="81">
        <v>0</v>
      </c>
      <c r="AA79" s="81">
        <v>0</v>
      </c>
      <c r="AB79" s="81">
        <v>0</v>
      </c>
      <c r="AC79" s="81">
        <v>0</v>
      </c>
      <c r="AD79" s="82">
        <v>0</v>
      </c>
      <c r="AE79" s="82">
        <v>0</v>
      </c>
      <c r="AF79" s="82">
        <v>0</v>
      </c>
      <c r="AG79" s="82">
        <v>0</v>
      </c>
      <c r="AH79" s="82">
        <v>0</v>
      </c>
      <c r="AI79" s="82">
        <v>0</v>
      </c>
      <c r="AJ79" s="82">
        <v>0</v>
      </c>
      <c r="AK79" s="82">
        <v>0</v>
      </c>
      <c r="AL79" s="81">
        <v>0</v>
      </c>
      <c r="AM79" s="81">
        <v>0</v>
      </c>
      <c r="AN79" s="81">
        <v>0</v>
      </c>
      <c r="AO79" s="81">
        <v>0</v>
      </c>
      <c r="AP79" s="81">
        <v>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1">
        <v>0</v>
      </c>
      <c r="AW79" s="81">
        <v>0</v>
      </c>
      <c r="AX79" s="123">
        <v>0</v>
      </c>
      <c r="AY79" s="123">
        <v>0</v>
      </c>
    </row>
    <row r="80" spans="1:51" ht="21" x14ac:dyDescent="0.25">
      <c r="A80" s="49" t="s">
        <v>53</v>
      </c>
      <c r="B80" s="122" t="s">
        <v>234</v>
      </c>
      <c r="C80" s="33" t="s">
        <v>31</v>
      </c>
      <c r="D80" s="80">
        <v>0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80">
        <v>0</v>
      </c>
      <c r="P80" s="80">
        <v>0</v>
      </c>
      <c r="Q80" s="80">
        <v>0</v>
      </c>
      <c r="R80" s="80">
        <v>0</v>
      </c>
      <c r="S80" s="80">
        <v>0</v>
      </c>
      <c r="T80" s="80">
        <v>0</v>
      </c>
      <c r="U80" s="80">
        <v>0</v>
      </c>
      <c r="V80" s="80">
        <v>0</v>
      </c>
      <c r="W80" s="80">
        <v>0</v>
      </c>
      <c r="X80" s="80">
        <v>0</v>
      </c>
      <c r="Y80" s="80">
        <v>0</v>
      </c>
      <c r="Z80" s="80">
        <v>0</v>
      </c>
      <c r="AA80" s="80">
        <v>0</v>
      </c>
      <c r="AB80" s="80">
        <v>0</v>
      </c>
      <c r="AC80" s="80">
        <v>0</v>
      </c>
      <c r="AD80" s="83">
        <v>0</v>
      </c>
      <c r="AE80" s="83">
        <v>0</v>
      </c>
      <c r="AF80" s="83">
        <v>0</v>
      </c>
      <c r="AG80" s="83">
        <v>0</v>
      </c>
      <c r="AH80" s="83">
        <v>0</v>
      </c>
      <c r="AI80" s="83">
        <v>0</v>
      </c>
      <c r="AJ80" s="83">
        <v>0</v>
      </c>
      <c r="AK80" s="83">
        <v>0</v>
      </c>
      <c r="AL80" s="80">
        <v>0</v>
      </c>
      <c r="AM80" s="80">
        <v>0</v>
      </c>
      <c r="AN80" s="80">
        <v>0</v>
      </c>
      <c r="AO80" s="80">
        <v>0</v>
      </c>
      <c r="AP80" s="80">
        <v>0</v>
      </c>
      <c r="AQ80" s="80">
        <v>0</v>
      </c>
      <c r="AR80" s="80">
        <v>0</v>
      </c>
      <c r="AS80" s="80">
        <v>0</v>
      </c>
      <c r="AT80" s="80">
        <v>0</v>
      </c>
      <c r="AU80" s="80">
        <v>0</v>
      </c>
      <c r="AV80" s="80">
        <v>0</v>
      </c>
      <c r="AW80" s="80">
        <v>0</v>
      </c>
      <c r="AX80" s="76">
        <v>0</v>
      </c>
      <c r="AY80" s="76">
        <v>0</v>
      </c>
    </row>
    <row r="81" spans="1:51" x14ac:dyDescent="0.25">
      <c r="A81" s="49" t="s">
        <v>54</v>
      </c>
      <c r="B81" s="122" t="s">
        <v>235</v>
      </c>
      <c r="C81" s="33" t="s">
        <v>31</v>
      </c>
      <c r="D81" s="80">
        <v>0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80">
        <v>0</v>
      </c>
      <c r="P81" s="80">
        <v>0</v>
      </c>
      <c r="Q81" s="80">
        <v>0</v>
      </c>
      <c r="R81" s="80">
        <v>0</v>
      </c>
      <c r="S81" s="80">
        <v>0</v>
      </c>
      <c r="T81" s="80">
        <v>0</v>
      </c>
      <c r="U81" s="80">
        <v>0</v>
      </c>
      <c r="V81" s="80">
        <v>0</v>
      </c>
      <c r="W81" s="80">
        <v>0</v>
      </c>
      <c r="X81" s="80">
        <v>0</v>
      </c>
      <c r="Y81" s="80">
        <v>0</v>
      </c>
      <c r="Z81" s="80">
        <v>0</v>
      </c>
      <c r="AA81" s="80">
        <v>0</v>
      </c>
      <c r="AB81" s="80">
        <v>0</v>
      </c>
      <c r="AC81" s="80">
        <v>0</v>
      </c>
      <c r="AD81" s="83">
        <v>0</v>
      </c>
      <c r="AE81" s="83">
        <v>0</v>
      </c>
      <c r="AF81" s="83">
        <v>0</v>
      </c>
      <c r="AG81" s="83">
        <v>0</v>
      </c>
      <c r="AH81" s="83">
        <v>0</v>
      </c>
      <c r="AI81" s="83">
        <v>0</v>
      </c>
      <c r="AJ81" s="83">
        <v>0</v>
      </c>
      <c r="AK81" s="83">
        <v>0</v>
      </c>
      <c r="AL81" s="80">
        <v>0</v>
      </c>
      <c r="AM81" s="80">
        <v>0</v>
      </c>
      <c r="AN81" s="80">
        <v>0</v>
      </c>
      <c r="AO81" s="80">
        <v>0</v>
      </c>
      <c r="AP81" s="80">
        <v>0</v>
      </c>
      <c r="AQ81" s="80">
        <v>0</v>
      </c>
      <c r="AR81" s="80">
        <v>0</v>
      </c>
      <c r="AS81" s="80">
        <v>0</v>
      </c>
      <c r="AT81" s="80">
        <v>0</v>
      </c>
      <c r="AU81" s="80">
        <v>0</v>
      </c>
      <c r="AV81" s="80">
        <v>0</v>
      </c>
      <c r="AW81" s="80">
        <v>0</v>
      </c>
      <c r="AX81" s="76">
        <v>26.447366400000003</v>
      </c>
      <c r="AY81" s="76">
        <v>29.822692480000001</v>
      </c>
    </row>
    <row r="82" spans="1:51" ht="38.25" customHeight="1" x14ac:dyDescent="0.25">
      <c r="A82" s="49" t="s">
        <v>236</v>
      </c>
      <c r="B82" s="57" t="s">
        <v>237</v>
      </c>
      <c r="C82" s="63" t="s">
        <v>31</v>
      </c>
      <c r="D82" s="81">
        <v>0</v>
      </c>
      <c r="E82" s="81">
        <v>0</v>
      </c>
      <c r="F82" s="81">
        <v>0</v>
      </c>
      <c r="G82" s="81">
        <v>0</v>
      </c>
      <c r="H82" s="81">
        <v>0</v>
      </c>
      <c r="I82" s="81">
        <v>0</v>
      </c>
      <c r="J82" s="81">
        <v>0</v>
      </c>
      <c r="K82" s="81">
        <v>0</v>
      </c>
      <c r="L82" s="81">
        <v>0</v>
      </c>
      <c r="M82" s="81">
        <v>0</v>
      </c>
      <c r="N82" s="81">
        <v>0</v>
      </c>
      <c r="O82" s="81">
        <v>0</v>
      </c>
      <c r="P82" s="81">
        <v>0</v>
      </c>
      <c r="Q82" s="81">
        <v>0</v>
      </c>
      <c r="R82" s="81">
        <v>0</v>
      </c>
      <c r="S82" s="81">
        <v>0</v>
      </c>
      <c r="T82" s="81">
        <v>0</v>
      </c>
      <c r="U82" s="81">
        <v>0</v>
      </c>
      <c r="V82" s="81">
        <v>0</v>
      </c>
      <c r="W82" s="81">
        <v>0</v>
      </c>
      <c r="X82" s="81">
        <v>0</v>
      </c>
      <c r="Y82" s="81">
        <v>0</v>
      </c>
      <c r="Z82" s="81">
        <v>0</v>
      </c>
      <c r="AA82" s="81">
        <v>0</v>
      </c>
      <c r="AB82" s="81">
        <v>0</v>
      </c>
      <c r="AC82" s="81">
        <v>0</v>
      </c>
      <c r="AD82" s="82">
        <v>0</v>
      </c>
      <c r="AE82" s="82">
        <v>0</v>
      </c>
      <c r="AF82" s="82">
        <v>0</v>
      </c>
      <c r="AG82" s="82">
        <v>0</v>
      </c>
      <c r="AH82" s="82">
        <v>0</v>
      </c>
      <c r="AI82" s="82">
        <v>0</v>
      </c>
      <c r="AJ82" s="82">
        <v>0</v>
      </c>
      <c r="AK82" s="82">
        <v>0</v>
      </c>
      <c r="AL82" s="82">
        <v>0</v>
      </c>
      <c r="AM82" s="82">
        <v>0</v>
      </c>
      <c r="AN82" s="82">
        <v>0</v>
      </c>
      <c r="AO82" s="82">
        <v>0</v>
      </c>
      <c r="AP82" s="82">
        <v>0</v>
      </c>
      <c r="AQ82" s="82">
        <v>0</v>
      </c>
      <c r="AR82" s="82">
        <v>0</v>
      </c>
      <c r="AS82" s="82">
        <v>0</v>
      </c>
      <c r="AT82" s="82">
        <v>0</v>
      </c>
      <c r="AU82" s="82">
        <v>0</v>
      </c>
      <c r="AV82" s="82">
        <v>0</v>
      </c>
      <c r="AW82" s="82">
        <v>0</v>
      </c>
      <c r="AX82" s="123">
        <v>0</v>
      </c>
      <c r="AY82" s="123">
        <v>0</v>
      </c>
    </row>
    <row r="83" spans="1:51" ht="14.25" customHeight="1" x14ac:dyDescent="0.25">
      <c r="A83" s="49" t="s">
        <v>238</v>
      </c>
      <c r="B83" s="57" t="s">
        <v>239</v>
      </c>
      <c r="C83" s="63" t="s">
        <v>31</v>
      </c>
      <c r="D83" s="81">
        <v>0</v>
      </c>
      <c r="E83" s="81">
        <v>0</v>
      </c>
      <c r="F83" s="81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1">
        <v>0</v>
      </c>
      <c r="Q83" s="81">
        <v>0</v>
      </c>
      <c r="R83" s="81">
        <v>0</v>
      </c>
      <c r="S83" s="81">
        <v>0</v>
      </c>
      <c r="T83" s="81">
        <v>0</v>
      </c>
      <c r="U83" s="81">
        <v>0</v>
      </c>
      <c r="V83" s="81">
        <v>0</v>
      </c>
      <c r="W83" s="81">
        <v>0</v>
      </c>
      <c r="X83" s="81">
        <v>0</v>
      </c>
      <c r="Y83" s="81">
        <v>0</v>
      </c>
      <c r="Z83" s="81">
        <v>0</v>
      </c>
      <c r="AA83" s="81">
        <v>0</v>
      </c>
      <c r="AB83" s="81">
        <v>0</v>
      </c>
      <c r="AC83" s="81">
        <v>0</v>
      </c>
      <c r="AD83" s="82">
        <v>0</v>
      </c>
      <c r="AE83" s="82">
        <v>0</v>
      </c>
      <c r="AF83" s="82">
        <v>0</v>
      </c>
      <c r="AG83" s="82">
        <v>0</v>
      </c>
      <c r="AH83" s="82">
        <v>0</v>
      </c>
      <c r="AI83" s="82">
        <v>0</v>
      </c>
      <c r="AJ83" s="82">
        <v>0</v>
      </c>
      <c r="AK83" s="82">
        <v>0</v>
      </c>
      <c r="AL83" s="82">
        <v>0</v>
      </c>
      <c r="AM83" s="82">
        <v>0</v>
      </c>
      <c r="AN83" s="82">
        <v>0</v>
      </c>
      <c r="AO83" s="82">
        <v>0</v>
      </c>
      <c r="AP83" s="82">
        <v>0</v>
      </c>
      <c r="AQ83" s="82">
        <v>0</v>
      </c>
      <c r="AR83" s="82">
        <v>0</v>
      </c>
      <c r="AS83" s="82">
        <v>0</v>
      </c>
      <c r="AT83" s="82">
        <v>0</v>
      </c>
      <c r="AU83" s="82">
        <v>0</v>
      </c>
      <c r="AV83" s="82">
        <v>0</v>
      </c>
      <c r="AW83" s="82">
        <v>0</v>
      </c>
      <c r="AX83" s="123">
        <v>0</v>
      </c>
      <c r="AY83" s="123">
        <v>0</v>
      </c>
    </row>
    <row r="84" spans="1:51" ht="15" customHeight="1" x14ac:dyDescent="0.25">
      <c r="A84" s="49" t="s">
        <v>240</v>
      </c>
      <c r="B84" s="57" t="s">
        <v>241</v>
      </c>
      <c r="C84" s="63" t="s">
        <v>31</v>
      </c>
      <c r="D84" s="81">
        <v>0</v>
      </c>
      <c r="E84" s="81">
        <v>0</v>
      </c>
      <c r="F84" s="81">
        <v>0</v>
      </c>
      <c r="G84" s="81">
        <v>0</v>
      </c>
      <c r="H84" s="81">
        <v>0</v>
      </c>
      <c r="I84" s="81">
        <v>0</v>
      </c>
      <c r="J84" s="81">
        <v>0</v>
      </c>
      <c r="K84" s="81">
        <v>0</v>
      </c>
      <c r="L84" s="81">
        <v>0</v>
      </c>
      <c r="M84" s="81">
        <v>0</v>
      </c>
      <c r="N84" s="81">
        <v>0</v>
      </c>
      <c r="O84" s="81">
        <v>0</v>
      </c>
      <c r="P84" s="81">
        <v>0</v>
      </c>
      <c r="Q84" s="81">
        <v>0</v>
      </c>
      <c r="R84" s="81">
        <v>0</v>
      </c>
      <c r="S84" s="81">
        <v>0</v>
      </c>
      <c r="T84" s="81">
        <v>0</v>
      </c>
      <c r="U84" s="81">
        <v>0</v>
      </c>
      <c r="V84" s="81">
        <v>0</v>
      </c>
      <c r="W84" s="81">
        <v>0</v>
      </c>
      <c r="X84" s="81">
        <v>0</v>
      </c>
      <c r="Y84" s="81">
        <v>0</v>
      </c>
      <c r="Z84" s="81">
        <v>0</v>
      </c>
      <c r="AA84" s="81">
        <v>0</v>
      </c>
      <c r="AB84" s="81">
        <v>0</v>
      </c>
      <c r="AC84" s="81">
        <v>0</v>
      </c>
      <c r="AD84" s="82">
        <v>0</v>
      </c>
      <c r="AE84" s="82">
        <v>0</v>
      </c>
      <c r="AF84" s="82">
        <v>0</v>
      </c>
      <c r="AG84" s="82">
        <v>0</v>
      </c>
      <c r="AH84" s="82">
        <v>0</v>
      </c>
      <c r="AI84" s="82">
        <v>0</v>
      </c>
      <c r="AJ84" s="82">
        <v>0</v>
      </c>
      <c r="AK84" s="82">
        <v>0</v>
      </c>
      <c r="AL84" s="82">
        <v>0</v>
      </c>
      <c r="AM84" s="82">
        <v>0</v>
      </c>
      <c r="AN84" s="82">
        <v>0</v>
      </c>
      <c r="AO84" s="82">
        <v>0</v>
      </c>
      <c r="AP84" s="82">
        <v>0</v>
      </c>
      <c r="AQ84" s="82">
        <v>0</v>
      </c>
      <c r="AR84" s="82">
        <v>0</v>
      </c>
      <c r="AS84" s="82">
        <v>0</v>
      </c>
      <c r="AT84" s="82">
        <v>0</v>
      </c>
      <c r="AU84" s="82">
        <v>0</v>
      </c>
      <c r="AV84" s="82">
        <v>0</v>
      </c>
      <c r="AW84" s="82">
        <v>0</v>
      </c>
      <c r="AX84" s="123">
        <v>0</v>
      </c>
      <c r="AY84" s="123">
        <v>0</v>
      </c>
    </row>
    <row r="85" spans="1:51" ht="30" customHeight="1" x14ac:dyDescent="0.25">
      <c r="A85" s="49" t="s">
        <v>242</v>
      </c>
      <c r="B85" s="57" t="s">
        <v>241</v>
      </c>
      <c r="C85" s="63" t="s">
        <v>31</v>
      </c>
      <c r="D85" s="81">
        <v>0</v>
      </c>
      <c r="E85" s="81">
        <v>0</v>
      </c>
      <c r="F85" s="81">
        <v>0</v>
      </c>
      <c r="G85" s="81">
        <v>0</v>
      </c>
      <c r="H85" s="81">
        <v>0</v>
      </c>
      <c r="I85" s="81">
        <v>0</v>
      </c>
      <c r="J85" s="81">
        <v>0</v>
      </c>
      <c r="K85" s="81">
        <v>0</v>
      </c>
      <c r="L85" s="81">
        <v>0</v>
      </c>
      <c r="M85" s="81">
        <v>0</v>
      </c>
      <c r="N85" s="81">
        <v>0</v>
      </c>
      <c r="O85" s="81">
        <v>0</v>
      </c>
      <c r="P85" s="81">
        <v>0</v>
      </c>
      <c r="Q85" s="81">
        <v>0</v>
      </c>
      <c r="R85" s="81">
        <v>0</v>
      </c>
      <c r="S85" s="81">
        <v>0</v>
      </c>
      <c r="T85" s="81">
        <v>0</v>
      </c>
      <c r="U85" s="81">
        <v>0</v>
      </c>
      <c r="V85" s="81">
        <v>0</v>
      </c>
      <c r="W85" s="81">
        <v>0</v>
      </c>
      <c r="X85" s="81">
        <v>0</v>
      </c>
      <c r="Y85" s="81">
        <v>0</v>
      </c>
      <c r="Z85" s="81">
        <v>0</v>
      </c>
      <c r="AA85" s="81">
        <v>0</v>
      </c>
      <c r="AB85" s="81">
        <v>0</v>
      </c>
      <c r="AC85" s="81">
        <v>0</v>
      </c>
      <c r="AD85" s="82">
        <v>0</v>
      </c>
      <c r="AE85" s="82">
        <v>0</v>
      </c>
      <c r="AF85" s="82">
        <v>0</v>
      </c>
      <c r="AG85" s="82">
        <v>0</v>
      </c>
      <c r="AH85" s="82">
        <v>0</v>
      </c>
      <c r="AI85" s="82">
        <v>0</v>
      </c>
      <c r="AJ85" s="82">
        <v>0</v>
      </c>
      <c r="AK85" s="82">
        <v>0</v>
      </c>
      <c r="AL85" s="82">
        <v>0</v>
      </c>
      <c r="AM85" s="82">
        <v>0</v>
      </c>
      <c r="AN85" s="82">
        <v>0</v>
      </c>
      <c r="AO85" s="82">
        <v>0</v>
      </c>
      <c r="AP85" s="82">
        <v>0</v>
      </c>
      <c r="AQ85" s="82">
        <v>0</v>
      </c>
      <c r="AR85" s="82">
        <v>0</v>
      </c>
      <c r="AS85" s="82">
        <v>0</v>
      </c>
      <c r="AT85" s="82">
        <v>0</v>
      </c>
      <c r="AU85" s="82">
        <v>0</v>
      </c>
      <c r="AV85" s="82">
        <v>0</v>
      </c>
      <c r="AW85" s="82">
        <v>0</v>
      </c>
      <c r="AX85" s="123">
        <v>0</v>
      </c>
      <c r="AY85" s="123">
        <v>0</v>
      </c>
    </row>
    <row r="86" spans="1:51" ht="38.25" customHeight="1" x14ac:dyDescent="0.25">
      <c r="A86" s="49" t="s">
        <v>243</v>
      </c>
      <c r="B86" s="57" t="s">
        <v>296</v>
      </c>
      <c r="C86" s="63" t="s">
        <v>31</v>
      </c>
      <c r="D86" s="81">
        <v>0</v>
      </c>
      <c r="E86" s="81">
        <v>0</v>
      </c>
      <c r="F86" s="81">
        <v>0</v>
      </c>
      <c r="G86" s="81">
        <v>0</v>
      </c>
      <c r="H86" s="81">
        <v>0</v>
      </c>
      <c r="I86" s="81">
        <v>0</v>
      </c>
      <c r="J86" s="81">
        <v>0</v>
      </c>
      <c r="K86" s="81">
        <v>0</v>
      </c>
      <c r="L86" s="81">
        <v>0</v>
      </c>
      <c r="M86" s="81">
        <v>0</v>
      </c>
      <c r="N86" s="81">
        <v>0</v>
      </c>
      <c r="O86" s="81">
        <v>0</v>
      </c>
      <c r="P86" s="81">
        <v>0</v>
      </c>
      <c r="Q86" s="81">
        <v>0</v>
      </c>
      <c r="R86" s="81">
        <v>0</v>
      </c>
      <c r="S86" s="81">
        <v>0</v>
      </c>
      <c r="T86" s="81">
        <v>0</v>
      </c>
      <c r="U86" s="81">
        <v>0</v>
      </c>
      <c r="V86" s="81">
        <v>0</v>
      </c>
      <c r="W86" s="81">
        <v>0</v>
      </c>
      <c r="X86" s="81">
        <v>0</v>
      </c>
      <c r="Y86" s="81">
        <v>0</v>
      </c>
      <c r="Z86" s="81">
        <v>0</v>
      </c>
      <c r="AA86" s="81">
        <v>0</v>
      </c>
      <c r="AB86" s="81">
        <v>0</v>
      </c>
      <c r="AC86" s="81">
        <v>0</v>
      </c>
      <c r="AD86" s="82">
        <v>0</v>
      </c>
      <c r="AE86" s="82">
        <v>0</v>
      </c>
      <c r="AF86" s="82">
        <v>0</v>
      </c>
      <c r="AG86" s="82">
        <v>0</v>
      </c>
      <c r="AH86" s="82">
        <v>0</v>
      </c>
      <c r="AI86" s="82">
        <v>0</v>
      </c>
      <c r="AJ86" s="82">
        <v>0</v>
      </c>
      <c r="AK86" s="82">
        <v>0</v>
      </c>
      <c r="AL86" s="82">
        <v>0</v>
      </c>
      <c r="AM86" s="82">
        <v>0</v>
      </c>
      <c r="AN86" s="82">
        <v>0</v>
      </c>
      <c r="AO86" s="82">
        <v>0</v>
      </c>
      <c r="AP86" s="82">
        <v>0</v>
      </c>
      <c r="AQ86" s="82">
        <v>0</v>
      </c>
      <c r="AR86" s="82">
        <v>0</v>
      </c>
      <c r="AS86" s="82">
        <v>0</v>
      </c>
      <c r="AT86" s="82">
        <v>0</v>
      </c>
      <c r="AU86" s="82">
        <v>0</v>
      </c>
      <c r="AV86" s="82">
        <v>0</v>
      </c>
      <c r="AW86" s="82">
        <v>0</v>
      </c>
      <c r="AX86" s="123">
        <v>0</v>
      </c>
      <c r="AY86" s="123">
        <v>0</v>
      </c>
    </row>
    <row r="87" spans="1:51" ht="33.75" x14ac:dyDescent="0.25">
      <c r="A87" s="49" t="s">
        <v>245</v>
      </c>
      <c r="B87" s="57" t="s">
        <v>244</v>
      </c>
      <c r="C87" s="63" t="s">
        <v>31</v>
      </c>
      <c r="D87" s="81">
        <v>0</v>
      </c>
      <c r="E87" s="81">
        <v>0</v>
      </c>
      <c r="F87" s="81">
        <v>0</v>
      </c>
      <c r="G87" s="81">
        <v>0</v>
      </c>
      <c r="H87" s="81">
        <v>0</v>
      </c>
      <c r="I87" s="81">
        <v>0</v>
      </c>
      <c r="J87" s="81">
        <v>0</v>
      </c>
      <c r="K87" s="81">
        <v>0</v>
      </c>
      <c r="L87" s="81">
        <v>0</v>
      </c>
      <c r="M87" s="81">
        <v>0</v>
      </c>
      <c r="N87" s="81">
        <v>0</v>
      </c>
      <c r="O87" s="81">
        <v>0</v>
      </c>
      <c r="P87" s="81">
        <v>0</v>
      </c>
      <c r="Q87" s="81">
        <v>0</v>
      </c>
      <c r="R87" s="81">
        <v>0</v>
      </c>
      <c r="S87" s="81">
        <v>0</v>
      </c>
      <c r="T87" s="81">
        <v>0</v>
      </c>
      <c r="U87" s="81">
        <v>0</v>
      </c>
      <c r="V87" s="81">
        <v>0</v>
      </c>
      <c r="W87" s="81">
        <v>0</v>
      </c>
      <c r="X87" s="81">
        <v>0</v>
      </c>
      <c r="Y87" s="81">
        <v>0</v>
      </c>
      <c r="Z87" s="81">
        <v>0</v>
      </c>
      <c r="AA87" s="81">
        <v>0</v>
      </c>
      <c r="AB87" s="81">
        <v>0</v>
      </c>
      <c r="AC87" s="81">
        <v>0</v>
      </c>
      <c r="AD87" s="82">
        <v>0</v>
      </c>
      <c r="AE87" s="82">
        <v>0</v>
      </c>
      <c r="AF87" s="82">
        <v>0</v>
      </c>
      <c r="AG87" s="82">
        <v>0</v>
      </c>
      <c r="AH87" s="82">
        <v>0</v>
      </c>
      <c r="AI87" s="82">
        <v>0</v>
      </c>
      <c r="AJ87" s="82">
        <v>0</v>
      </c>
      <c r="AK87" s="82">
        <v>0</v>
      </c>
      <c r="AL87" s="82">
        <v>0</v>
      </c>
      <c r="AM87" s="82">
        <v>0</v>
      </c>
      <c r="AN87" s="82">
        <v>0</v>
      </c>
      <c r="AO87" s="82">
        <v>0</v>
      </c>
      <c r="AP87" s="82">
        <v>0</v>
      </c>
      <c r="AQ87" s="82">
        <v>0</v>
      </c>
      <c r="AR87" s="82">
        <v>0</v>
      </c>
      <c r="AS87" s="82">
        <v>0</v>
      </c>
      <c r="AT87" s="82">
        <v>0</v>
      </c>
      <c r="AU87" s="82">
        <v>0</v>
      </c>
      <c r="AV87" s="82">
        <v>0</v>
      </c>
      <c r="AW87" s="82">
        <v>0</v>
      </c>
      <c r="AX87" s="123">
        <v>0</v>
      </c>
      <c r="AY87" s="123">
        <v>0</v>
      </c>
    </row>
    <row r="88" spans="1:51" ht="13.5" customHeight="1" x14ac:dyDescent="0.25">
      <c r="A88" s="49" t="s">
        <v>247</v>
      </c>
      <c r="B88" s="57" t="s">
        <v>297</v>
      </c>
      <c r="C88" s="63" t="s">
        <v>31</v>
      </c>
      <c r="D88" s="81">
        <v>0</v>
      </c>
      <c r="E88" s="81">
        <v>0</v>
      </c>
      <c r="F88" s="81">
        <v>0</v>
      </c>
      <c r="G88" s="81">
        <v>0</v>
      </c>
      <c r="H88" s="81">
        <v>0</v>
      </c>
      <c r="I88" s="81">
        <v>0</v>
      </c>
      <c r="J88" s="81">
        <v>0</v>
      </c>
      <c r="K88" s="81">
        <v>0</v>
      </c>
      <c r="L88" s="81">
        <v>0</v>
      </c>
      <c r="M88" s="81">
        <v>0</v>
      </c>
      <c r="N88" s="81">
        <v>0</v>
      </c>
      <c r="O88" s="81">
        <v>0</v>
      </c>
      <c r="P88" s="81">
        <v>0</v>
      </c>
      <c r="Q88" s="81">
        <v>0</v>
      </c>
      <c r="R88" s="81">
        <v>0</v>
      </c>
      <c r="S88" s="81">
        <v>0</v>
      </c>
      <c r="T88" s="81">
        <v>0</v>
      </c>
      <c r="U88" s="81">
        <v>0</v>
      </c>
      <c r="V88" s="81">
        <v>0</v>
      </c>
      <c r="W88" s="81">
        <v>0</v>
      </c>
      <c r="X88" s="81">
        <v>0</v>
      </c>
      <c r="Y88" s="81">
        <v>0</v>
      </c>
      <c r="Z88" s="81">
        <v>0</v>
      </c>
      <c r="AA88" s="81">
        <v>0</v>
      </c>
      <c r="AB88" s="81">
        <v>0</v>
      </c>
      <c r="AC88" s="81">
        <v>0</v>
      </c>
      <c r="AD88" s="82">
        <v>0</v>
      </c>
      <c r="AE88" s="82">
        <v>0</v>
      </c>
      <c r="AF88" s="82">
        <v>0</v>
      </c>
      <c r="AG88" s="82">
        <v>0</v>
      </c>
      <c r="AH88" s="82">
        <v>0</v>
      </c>
      <c r="AI88" s="82">
        <v>0</v>
      </c>
      <c r="AJ88" s="82">
        <v>0</v>
      </c>
      <c r="AK88" s="82">
        <v>0</v>
      </c>
      <c r="AL88" s="82">
        <v>0</v>
      </c>
      <c r="AM88" s="82">
        <v>0</v>
      </c>
      <c r="AN88" s="82">
        <v>0</v>
      </c>
      <c r="AO88" s="82">
        <v>0</v>
      </c>
      <c r="AP88" s="82">
        <v>0</v>
      </c>
      <c r="AQ88" s="82">
        <v>0</v>
      </c>
      <c r="AR88" s="82">
        <v>0</v>
      </c>
      <c r="AS88" s="82">
        <v>0</v>
      </c>
      <c r="AT88" s="82">
        <v>0</v>
      </c>
      <c r="AU88" s="82">
        <v>0</v>
      </c>
      <c r="AV88" s="82">
        <v>0</v>
      </c>
      <c r="AW88" s="82">
        <v>0</v>
      </c>
      <c r="AX88" s="123">
        <v>0</v>
      </c>
      <c r="AY88" s="123">
        <v>0</v>
      </c>
    </row>
    <row r="89" spans="1:51" ht="15" customHeight="1" x14ac:dyDescent="0.25">
      <c r="A89" s="49" t="s">
        <v>249</v>
      </c>
      <c r="B89" s="57" t="s">
        <v>298</v>
      </c>
      <c r="C89" s="63" t="s">
        <v>31</v>
      </c>
      <c r="D89" s="81">
        <v>0</v>
      </c>
      <c r="E89" s="81">
        <v>0</v>
      </c>
      <c r="F89" s="81">
        <v>0</v>
      </c>
      <c r="G89" s="81">
        <v>0</v>
      </c>
      <c r="H89" s="81">
        <v>0</v>
      </c>
      <c r="I89" s="81">
        <v>0</v>
      </c>
      <c r="J89" s="81">
        <v>0</v>
      </c>
      <c r="K89" s="81">
        <v>0</v>
      </c>
      <c r="L89" s="81">
        <v>0</v>
      </c>
      <c r="M89" s="81">
        <v>0</v>
      </c>
      <c r="N89" s="81">
        <v>0</v>
      </c>
      <c r="O89" s="81">
        <v>0</v>
      </c>
      <c r="P89" s="81">
        <v>0</v>
      </c>
      <c r="Q89" s="81">
        <v>0</v>
      </c>
      <c r="R89" s="81">
        <v>0</v>
      </c>
      <c r="S89" s="81">
        <v>0</v>
      </c>
      <c r="T89" s="81">
        <v>0</v>
      </c>
      <c r="U89" s="81">
        <v>0</v>
      </c>
      <c r="V89" s="81">
        <v>0</v>
      </c>
      <c r="W89" s="81">
        <v>0</v>
      </c>
      <c r="X89" s="81">
        <v>0</v>
      </c>
      <c r="Y89" s="81">
        <v>0</v>
      </c>
      <c r="Z89" s="81">
        <v>0</v>
      </c>
      <c r="AA89" s="81">
        <v>0</v>
      </c>
      <c r="AB89" s="81">
        <v>0</v>
      </c>
      <c r="AC89" s="81">
        <v>0</v>
      </c>
      <c r="AD89" s="82">
        <v>0</v>
      </c>
      <c r="AE89" s="82">
        <v>0</v>
      </c>
      <c r="AF89" s="82">
        <v>0</v>
      </c>
      <c r="AG89" s="82">
        <v>0</v>
      </c>
      <c r="AH89" s="82">
        <v>0</v>
      </c>
      <c r="AI89" s="82">
        <v>0</v>
      </c>
      <c r="AJ89" s="82">
        <v>0</v>
      </c>
      <c r="AK89" s="82">
        <v>0</v>
      </c>
      <c r="AL89" s="82">
        <v>0</v>
      </c>
      <c r="AM89" s="82">
        <v>0</v>
      </c>
      <c r="AN89" s="82">
        <v>0</v>
      </c>
      <c r="AO89" s="82">
        <v>0</v>
      </c>
      <c r="AP89" s="82">
        <v>0</v>
      </c>
      <c r="AQ89" s="82">
        <v>0</v>
      </c>
      <c r="AR89" s="82">
        <v>0</v>
      </c>
      <c r="AS89" s="82">
        <v>0</v>
      </c>
      <c r="AT89" s="82">
        <v>0</v>
      </c>
      <c r="AU89" s="82">
        <v>0</v>
      </c>
      <c r="AV89" s="82">
        <v>0</v>
      </c>
      <c r="AW89" s="82">
        <v>0</v>
      </c>
      <c r="AX89" s="123">
        <v>0</v>
      </c>
      <c r="AY89" s="123">
        <v>0</v>
      </c>
    </row>
    <row r="90" spans="1:51" ht="18.75" customHeight="1" x14ac:dyDescent="0.25">
      <c r="A90" s="49" t="s">
        <v>250</v>
      </c>
      <c r="B90" s="57" t="s">
        <v>299</v>
      </c>
      <c r="C90" s="63" t="s">
        <v>31</v>
      </c>
      <c r="D90" s="81">
        <v>0</v>
      </c>
      <c r="E90" s="81">
        <v>0</v>
      </c>
      <c r="F90" s="81">
        <v>0</v>
      </c>
      <c r="G90" s="81">
        <v>0</v>
      </c>
      <c r="H90" s="81">
        <v>0</v>
      </c>
      <c r="I90" s="81">
        <v>0</v>
      </c>
      <c r="J90" s="81">
        <v>0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  <c r="P90" s="81">
        <v>0</v>
      </c>
      <c r="Q90" s="81">
        <v>0</v>
      </c>
      <c r="R90" s="81">
        <v>0</v>
      </c>
      <c r="S90" s="81">
        <v>0</v>
      </c>
      <c r="T90" s="81">
        <v>0</v>
      </c>
      <c r="U90" s="81">
        <v>0</v>
      </c>
      <c r="V90" s="81">
        <v>0</v>
      </c>
      <c r="W90" s="81">
        <v>0</v>
      </c>
      <c r="X90" s="81">
        <v>0</v>
      </c>
      <c r="Y90" s="81">
        <v>0</v>
      </c>
      <c r="Z90" s="81">
        <v>0</v>
      </c>
      <c r="AA90" s="81">
        <v>0</v>
      </c>
      <c r="AB90" s="81">
        <v>0</v>
      </c>
      <c r="AC90" s="81">
        <v>0</v>
      </c>
      <c r="AD90" s="82">
        <v>0</v>
      </c>
      <c r="AE90" s="82">
        <v>0</v>
      </c>
      <c r="AF90" s="82">
        <v>0</v>
      </c>
      <c r="AG90" s="82">
        <v>0</v>
      </c>
      <c r="AH90" s="82">
        <v>0</v>
      </c>
      <c r="AI90" s="82">
        <v>0</v>
      </c>
      <c r="AJ90" s="82">
        <v>0</v>
      </c>
      <c r="AK90" s="82">
        <v>0</v>
      </c>
      <c r="AL90" s="82">
        <v>0</v>
      </c>
      <c r="AM90" s="82">
        <v>0</v>
      </c>
      <c r="AN90" s="82">
        <v>0</v>
      </c>
      <c r="AO90" s="82">
        <v>0</v>
      </c>
      <c r="AP90" s="82">
        <v>0</v>
      </c>
      <c r="AQ90" s="82">
        <v>0</v>
      </c>
      <c r="AR90" s="82">
        <v>0</v>
      </c>
      <c r="AS90" s="82">
        <v>0</v>
      </c>
      <c r="AT90" s="82">
        <v>0</v>
      </c>
      <c r="AU90" s="82">
        <v>0</v>
      </c>
      <c r="AV90" s="82">
        <v>0</v>
      </c>
      <c r="AW90" s="82">
        <v>0</v>
      </c>
      <c r="AX90" s="123">
        <v>0</v>
      </c>
      <c r="AY90" s="123">
        <v>0</v>
      </c>
    </row>
    <row r="91" spans="1:51" ht="22.5" x14ac:dyDescent="0.25">
      <c r="A91" s="49" t="s">
        <v>252</v>
      </c>
      <c r="B91" s="57" t="s">
        <v>300</v>
      </c>
      <c r="C91" s="63" t="s">
        <v>31</v>
      </c>
      <c r="D91" s="81">
        <v>0</v>
      </c>
      <c r="E91" s="81">
        <v>0</v>
      </c>
      <c r="F91" s="81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S91" s="81">
        <v>0</v>
      </c>
      <c r="T91" s="81">
        <v>0</v>
      </c>
      <c r="U91" s="81">
        <v>0</v>
      </c>
      <c r="V91" s="81">
        <v>0</v>
      </c>
      <c r="W91" s="81">
        <v>0</v>
      </c>
      <c r="X91" s="81">
        <v>0</v>
      </c>
      <c r="Y91" s="81">
        <v>0</v>
      </c>
      <c r="Z91" s="81">
        <v>0</v>
      </c>
      <c r="AA91" s="81">
        <v>0</v>
      </c>
      <c r="AB91" s="81">
        <v>0</v>
      </c>
      <c r="AC91" s="81">
        <v>0</v>
      </c>
      <c r="AD91" s="82">
        <v>0</v>
      </c>
      <c r="AE91" s="82">
        <v>0</v>
      </c>
      <c r="AF91" s="82">
        <v>0</v>
      </c>
      <c r="AG91" s="82">
        <v>0</v>
      </c>
      <c r="AH91" s="82">
        <v>0</v>
      </c>
      <c r="AI91" s="82">
        <v>0</v>
      </c>
      <c r="AJ91" s="82">
        <v>0</v>
      </c>
      <c r="AK91" s="82">
        <v>0</v>
      </c>
      <c r="AL91" s="82">
        <v>0</v>
      </c>
      <c r="AM91" s="82">
        <v>0</v>
      </c>
      <c r="AN91" s="82">
        <v>0</v>
      </c>
      <c r="AO91" s="82">
        <v>0</v>
      </c>
      <c r="AP91" s="82">
        <v>0</v>
      </c>
      <c r="AQ91" s="82">
        <v>0</v>
      </c>
      <c r="AR91" s="82">
        <v>0</v>
      </c>
      <c r="AS91" s="82">
        <v>0</v>
      </c>
      <c r="AT91" s="82">
        <v>0</v>
      </c>
      <c r="AU91" s="82">
        <v>0</v>
      </c>
      <c r="AV91" s="82">
        <v>0</v>
      </c>
      <c r="AW91" s="82">
        <v>0</v>
      </c>
      <c r="AX91" s="123">
        <v>0</v>
      </c>
      <c r="AY91" s="123">
        <v>0</v>
      </c>
    </row>
    <row r="92" spans="1:51" ht="28.5" customHeight="1" x14ac:dyDescent="0.25">
      <c r="A92" s="49" t="s">
        <v>254</v>
      </c>
      <c r="B92" s="57" t="s">
        <v>301</v>
      </c>
      <c r="C92" s="63" t="s">
        <v>31</v>
      </c>
      <c r="D92" s="81">
        <v>0</v>
      </c>
      <c r="E92" s="81">
        <v>0</v>
      </c>
      <c r="F92" s="81">
        <v>0</v>
      </c>
      <c r="G92" s="81">
        <v>0</v>
      </c>
      <c r="H92" s="81">
        <v>0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>
        <v>0</v>
      </c>
      <c r="O92" s="81">
        <v>0</v>
      </c>
      <c r="P92" s="81">
        <v>0</v>
      </c>
      <c r="Q92" s="81">
        <v>0</v>
      </c>
      <c r="R92" s="81">
        <v>0</v>
      </c>
      <c r="S92" s="81">
        <v>0</v>
      </c>
      <c r="T92" s="81">
        <v>0</v>
      </c>
      <c r="U92" s="81">
        <v>0</v>
      </c>
      <c r="V92" s="81">
        <v>0</v>
      </c>
      <c r="W92" s="81">
        <v>0</v>
      </c>
      <c r="X92" s="81">
        <v>0</v>
      </c>
      <c r="Y92" s="81">
        <v>0</v>
      </c>
      <c r="Z92" s="81">
        <v>0</v>
      </c>
      <c r="AA92" s="81">
        <v>0</v>
      </c>
      <c r="AB92" s="81">
        <v>0</v>
      </c>
      <c r="AC92" s="81">
        <v>0</v>
      </c>
      <c r="AD92" s="82">
        <v>0</v>
      </c>
      <c r="AE92" s="82">
        <v>0</v>
      </c>
      <c r="AF92" s="82">
        <v>0</v>
      </c>
      <c r="AG92" s="82">
        <v>0</v>
      </c>
      <c r="AH92" s="82">
        <v>0</v>
      </c>
      <c r="AI92" s="82">
        <v>0</v>
      </c>
      <c r="AJ92" s="82">
        <v>0</v>
      </c>
      <c r="AK92" s="82">
        <v>0</v>
      </c>
      <c r="AL92" s="82">
        <v>0</v>
      </c>
      <c r="AM92" s="82">
        <v>0</v>
      </c>
      <c r="AN92" s="82">
        <v>0</v>
      </c>
      <c r="AO92" s="82">
        <v>0</v>
      </c>
      <c r="AP92" s="82">
        <v>0</v>
      </c>
      <c r="AQ92" s="82">
        <v>0</v>
      </c>
      <c r="AR92" s="82">
        <v>0</v>
      </c>
      <c r="AS92" s="82">
        <v>0</v>
      </c>
      <c r="AT92" s="82">
        <v>0</v>
      </c>
      <c r="AU92" s="82">
        <v>0</v>
      </c>
      <c r="AV92" s="82">
        <v>0</v>
      </c>
      <c r="AW92" s="82">
        <v>0</v>
      </c>
      <c r="AX92" s="123">
        <v>0</v>
      </c>
      <c r="AY92" s="123">
        <v>0</v>
      </c>
    </row>
    <row r="93" spans="1:51" ht="22.5" x14ac:dyDescent="0.25">
      <c r="A93" s="49" t="s">
        <v>302</v>
      </c>
      <c r="B93" s="57" t="s">
        <v>303</v>
      </c>
      <c r="C93" s="63" t="s">
        <v>31</v>
      </c>
      <c r="D93" s="81">
        <v>0</v>
      </c>
      <c r="E93" s="81">
        <v>0</v>
      </c>
      <c r="F93" s="81">
        <v>0</v>
      </c>
      <c r="G93" s="81">
        <v>0</v>
      </c>
      <c r="H93" s="81">
        <v>0</v>
      </c>
      <c r="I93" s="81">
        <v>0</v>
      </c>
      <c r="J93" s="81">
        <v>0</v>
      </c>
      <c r="K93" s="81">
        <v>0</v>
      </c>
      <c r="L93" s="81">
        <v>0</v>
      </c>
      <c r="M93" s="81">
        <v>0</v>
      </c>
      <c r="N93" s="81">
        <v>0</v>
      </c>
      <c r="O93" s="81">
        <v>0</v>
      </c>
      <c r="P93" s="81">
        <v>0</v>
      </c>
      <c r="Q93" s="81">
        <v>0</v>
      </c>
      <c r="R93" s="81">
        <v>0</v>
      </c>
      <c r="S93" s="81">
        <v>0</v>
      </c>
      <c r="T93" s="81">
        <v>0</v>
      </c>
      <c r="U93" s="81">
        <v>0</v>
      </c>
      <c r="V93" s="81">
        <v>0</v>
      </c>
      <c r="W93" s="81">
        <v>0</v>
      </c>
      <c r="X93" s="81">
        <v>0</v>
      </c>
      <c r="Y93" s="81">
        <v>0</v>
      </c>
      <c r="Z93" s="81">
        <v>0</v>
      </c>
      <c r="AA93" s="81">
        <v>0</v>
      </c>
      <c r="AB93" s="81">
        <v>0</v>
      </c>
      <c r="AC93" s="81">
        <v>0</v>
      </c>
      <c r="AD93" s="82">
        <v>0</v>
      </c>
      <c r="AE93" s="82">
        <v>0</v>
      </c>
      <c r="AF93" s="82">
        <v>0</v>
      </c>
      <c r="AG93" s="82">
        <v>0</v>
      </c>
      <c r="AH93" s="82">
        <v>0</v>
      </c>
      <c r="AI93" s="82">
        <v>0</v>
      </c>
      <c r="AJ93" s="82">
        <v>0</v>
      </c>
      <c r="AK93" s="82">
        <v>0</v>
      </c>
      <c r="AL93" s="82">
        <v>0</v>
      </c>
      <c r="AM93" s="82">
        <v>0</v>
      </c>
      <c r="AN93" s="82">
        <v>0</v>
      </c>
      <c r="AO93" s="82">
        <v>0</v>
      </c>
      <c r="AP93" s="82">
        <v>0</v>
      </c>
      <c r="AQ93" s="82">
        <v>0</v>
      </c>
      <c r="AR93" s="82">
        <v>0</v>
      </c>
      <c r="AS93" s="82">
        <v>0</v>
      </c>
      <c r="AT93" s="82">
        <v>0</v>
      </c>
      <c r="AU93" s="82">
        <v>0</v>
      </c>
      <c r="AV93" s="82">
        <v>0</v>
      </c>
      <c r="AW93" s="82">
        <v>0</v>
      </c>
      <c r="AX93" s="123">
        <v>0</v>
      </c>
      <c r="AY93" s="123">
        <v>0</v>
      </c>
    </row>
    <row r="94" spans="1:51" x14ac:dyDescent="0.25">
      <c r="A94" s="49" t="s">
        <v>304</v>
      </c>
      <c r="B94" s="57" t="s">
        <v>246</v>
      </c>
      <c r="C94" s="63" t="s">
        <v>31</v>
      </c>
      <c r="D94" s="81">
        <v>0</v>
      </c>
      <c r="E94" s="81">
        <v>0</v>
      </c>
      <c r="F94" s="81">
        <v>0</v>
      </c>
      <c r="G94" s="81">
        <v>0</v>
      </c>
      <c r="H94" s="81">
        <v>0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81">
        <v>0</v>
      </c>
      <c r="Q94" s="81">
        <v>0</v>
      </c>
      <c r="R94" s="81">
        <v>0</v>
      </c>
      <c r="S94" s="81">
        <v>0</v>
      </c>
      <c r="T94" s="81">
        <v>0</v>
      </c>
      <c r="U94" s="81">
        <v>0</v>
      </c>
      <c r="V94" s="81">
        <v>0</v>
      </c>
      <c r="W94" s="81">
        <v>0</v>
      </c>
      <c r="X94" s="81">
        <v>0</v>
      </c>
      <c r="Y94" s="81">
        <v>0</v>
      </c>
      <c r="Z94" s="81">
        <v>0</v>
      </c>
      <c r="AA94" s="81">
        <v>0</v>
      </c>
      <c r="AB94" s="81">
        <v>0</v>
      </c>
      <c r="AC94" s="81">
        <v>0</v>
      </c>
      <c r="AD94" s="82">
        <v>0</v>
      </c>
      <c r="AE94" s="82">
        <v>0</v>
      </c>
      <c r="AF94" s="82">
        <v>0</v>
      </c>
      <c r="AG94" s="82">
        <v>0</v>
      </c>
      <c r="AH94" s="82">
        <v>0</v>
      </c>
      <c r="AI94" s="82">
        <v>0</v>
      </c>
      <c r="AJ94" s="82">
        <v>0</v>
      </c>
      <c r="AK94" s="82">
        <v>0</v>
      </c>
      <c r="AL94" s="82">
        <v>0</v>
      </c>
      <c r="AM94" s="82">
        <v>0</v>
      </c>
      <c r="AN94" s="82">
        <v>0</v>
      </c>
      <c r="AO94" s="82">
        <v>0</v>
      </c>
      <c r="AP94" s="82">
        <v>0</v>
      </c>
      <c r="AQ94" s="82">
        <v>0</v>
      </c>
      <c r="AR94" s="82">
        <v>0</v>
      </c>
      <c r="AS94" s="82">
        <v>0</v>
      </c>
      <c r="AT94" s="82">
        <v>0</v>
      </c>
      <c r="AU94" s="82">
        <v>0</v>
      </c>
      <c r="AV94" s="82">
        <v>0</v>
      </c>
      <c r="AW94" s="82">
        <v>0</v>
      </c>
      <c r="AX94" s="123">
        <v>0</v>
      </c>
      <c r="AY94" s="123">
        <v>0</v>
      </c>
    </row>
    <row r="95" spans="1:51" x14ac:dyDescent="0.25">
      <c r="A95" s="49" t="s">
        <v>305</v>
      </c>
      <c r="B95" s="57" t="s">
        <v>306</v>
      </c>
      <c r="C95" s="63" t="s">
        <v>31</v>
      </c>
      <c r="D95" s="81">
        <v>0</v>
      </c>
      <c r="E95" s="81">
        <v>0</v>
      </c>
      <c r="F95" s="81">
        <v>0</v>
      </c>
      <c r="G95" s="81">
        <v>0</v>
      </c>
      <c r="H95" s="81">
        <v>0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  <c r="O95" s="81">
        <v>0</v>
      </c>
      <c r="P95" s="81">
        <v>0</v>
      </c>
      <c r="Q95" s="81">
        <v>0</v>
      </c>
      <c r="R95" s="81">
        <v>0</v>
      </c>
      <c r="S95" s="81">
        <v>0</v>
      </c>
      <c r="T95" s="81">
        <v>0</v>
      </c>
      <c r="U95" s="81">
        <v>0</v>
      </c>
      <c r="V95" s="81">
        <v>0</v>
      </c>
      <c r="W95" s="81">
        <v>0</v>
      </c>
      <c r="X95" s="81">
        <v>0</v>
      </c>
      <c r="Y95" s="81">
        <v>0</v>
      </c>
      <c r="Z95" s="81">
        <v>0</v>
      </c>
      <c r="AA95" s="81">
        <v>0</v>
      </c>
      <c r="AB95" s="81">
        <v>0</v>
      </c>
      <c r="AC95" s="81">
        <v>0</v>
      </c>
      <c r="AD95" s="82">
        <v>0</v>
      </c>
      <c r="AE95" s="82">
        <v>0</v>
      </c>
      <c r="AF95" s="82">
        <v>0</v>
      </c>
      <c r="AG95" s="82">
        <v>0</v>
      </c>
      <c r="AH95" s="82">
        <v>0</v>
      </c>
      <c r="AI95" s="82">
        <v>0</v>
      </c>
      <c r="AJ95" s="82">
        <v>0</v>
      </c>
      <c r="AK95" s="82">
        <v>0</v>
      </c>
      <c r="AL95" s="82">
        <v>0</v>
      </c>
      <c r="AM95" s="82">
        <v>0</v>
      </c>
      <c r="AN95" s="82">
        <v>0</v>
      </c>
      <c r="AO95" s="82">
        <v>0</v>
      </c>
      <c r="AP95" s="82">
        <v>0</v>
      </c>
      <c r="AQ95" s="82">
        <v>0</v>
      </c>
      <c r="AR95" s="82">
        <v>0</v>
      </c>
      <c r="AS95" s="82">
        <v>0</v>
      </c>
      <c r="AT95" s="82">
        <v>0</v>
      </c>
      <c r="AU95" s="82">
        <v>0</v>
      </c>
      <c r="AV95" s="82">
        <v>0</v>
      </c>
      <c r="AW95" s="82">
        <v>0</v>
      </c>
      <c r="AX95" s="123">
        <v>0</v>
      </c>
      <c r="AY95" s="123">
        <v>0</v>
      </c>
    </row>
    <row r="96" spans="1:51" x14ac:dyDescent="0.25">
      <c r="A96" s="49" t="s">
        <v>307</v>
      </c>
      <c r="B96" s="57" t="s">
        <v>248</v>
      </c>
      <c r="C96" s="63" t="s">
        <v>31</v>
      </c>
      <c r="D96" s="81">
        <v>0</v>
      </c>
      <c r="E96" s="81">
        <v>0</v>
      </c>
      <c r="F96" s="81">
        <v>0</v>
      </c>
      <c r="G96" s="81">
        <v>0</v>
      </c>
      <c r="H96" s="81">
        <v>0</v>
      </c>
      <c r="I96" s="81">
        <v>0</v>
      </c>
      <c r="J96" s="81">
        <v>0</v>
      </c>
      <c r="K96" s="81">
        <v>0</v>
      </c>
      <c r="L96" s="81">
        <v>0</v>
      </c>
      <c r="M96" s="81">
        <v>0</v>
      </c>
      <c r="N96" s="81">
        <v>0</v>
      </c>
      <c r="O96" s="81">
        <v>0</v>
      </c>
      <c r="P96" s="81">
        <v>0</v>
      </c>
      <c r="Q96" s="81">
        <v>0</v>
      </c>
      <c r="R96" s="81">
        <v>0</v>
      </c>
      <c r="S96" s="81">
        <v>0</v>
      </c>
      <c r="T96" s="81">
        <v>0</v>
      </c>
      <c r="U96" s="81">
        <v>0</v>
      </c>
      <c r="V96" s="81">
        <v>0</v>
      </c>
      <c r="W96" s="81">
        <v>0</v>
      </c>
      <c r="X96" s="81">
        <v>0</v>
      </c>
      <c r="Y96" s="81">
        <v>0</v>
      </c>
      <c r="Z96" s="81">
        <v>0</v>
      </c>
      <c r="AA96" s="81">
        <v>0</v>
      </c>
      <c r="AB96" s="81">
        <v>0</v>
      </c>
      <c r="AC96" s="81">
        <v>0</v>
      </c>
      <c r="AD96" s="82">
        <v>0</v>
      </c>
      <c r="AE96" s="82">
        <v>0</v>
      </c>
      <c r="AF96" s="82">
        <v>0</v>
      </c>
      <c r="AG96" s="82">
        <v>0</v>
      </c>
      <c r="AH96" s="82">
        <v>0</v>
      </c>
      <c r="AI96" s="82">
        <v>0</v>
      </c>
      <c r="AJ96" s="82">
        <v>0</v>
      </c>
      <c r="AK96" s="82">
        <v>0</v>
      </c>
      <c r="AL96" s="82">
        <v>0</v>
      </c>
      <c r="AM96" s="82">
        <v>0</v>
      </c>
      <c r="AN96" s="82">
        <v>0</v>
      </c>
      <c r="AO96" s="82">
        <v>0</v>
      </c>
      <c r="AP96" s="82">
        <v>0</v>
      </c>
      <c r="AQ96" s="82">
        <v>0</v>
      </c>
      <c r="AR96" s="82">
        <v>0</v>
      </c>
      <c r="AS96" s="82">
        <v>0</v>
      </c>
      <c r="AT96" s="82">
        <v>0</v>
      </c>
      <c r="AU96" s="82">
        <v>0</v>
      </c>
      <c r="AV96" s="82">
        <v>0</v>
      </c>
      <c r="AW96" s="82">
        <v>0</v>
      </c>
      <c r="AX96" s="123">
        <v>0</v>
      </c>
      <c r="AY96" s="123">
        <v>0</v>
      </c>
    </row>
    <row r="97" spans="1:51" ht="22.5" x14ac:dyDescent="0.25">
      <c r="A97" s="49" t="s">
        <v>308</v>
      </c>
      <c r="B97" s="57" t="s">
        <v>309</v>
      </c>
      <c r="C97" s="63" t="s">
        <v>31</v>
      </c>
      <c r="D97" s="81">
        <v>0</v>
      </c>
      <c r="E97" s="81">
        <v>0</v>
      </c>
      <c r="F97" s="81">
        <v>0</v>
      </c>
      <c r="G97" s="81">
        <v>0</v>
      </c>
      <c r="H97" s="81">
        <v>0</v>
      </c>
      <c r="I97" s="81">
        <v>0</v>
      </c>
      <c r="J97" s="81">
        <v>0</v>
      </c>
      <c r="K97" s="81">
        <v>0</v>
      </c>
      <c r="L97" s="81">
        <v>0</v>
      </c>
      <c r="M97" s="81">
        <v>0</v>
      </c>
      <c r="N97" s="81">
        <v>0</v>
      </c>
      <c r="O97" s="81">
        <v>0</v>
      </c>
      <c r="P97" s="81">
        <v>0</v>
      </c>
      <c r="Q97" s="81">
        <v>0</v>
      </c>
      <c r="R97" s="81">
        <v>0</v>
      </c>
      <c r="S97" s="81">
        <v>0</v>
      </c>
      <c r="T97" s="81">
        <v>0</v>
      </c>
      <c r="U97" s="81">
        <v>0</v>
      </c>
      <c r="V97" s="81">
        <v>0</v>
      </c>
      <c r="W97" s="81">
        <v>0</v>
      </c>
      <c r="X97" s="81">
        <v>0</v>
      </c>
      <c r="Y97" s="81">
        <v>0</v>
      </c>
      <c r="Z97" s="81">
        <v>0</v>
      </c>
      <c r="AA97" s="81">
        <v>0</v>
      </c>
      <c r="AB97" s="81">
        <v>0</v>
      </c>
      <c r="AC97" s="81">
        <v>0</v>
      </c>
      <c r="AD97" s="82">
        <v>0</v>
      </c>
      <c r="AE97" s="82">
        <v>0</v>
      </c>
      <c r="AF97" s="82">
        <v>0</v>
      </c>
      <c r="AG97" s="82">
        <v>0</v>
      </c>
      <c r="AH97" s="82">
        <v>0</v>
      </c>
      <c r="AI97" s="82">
        <v>0</v>
      </c>
      <c r="AJ97" s="82">
        <v>0</v>
      </c>
      <c r="AK97" s="82">
        <v>0</v>
      </c>
      <c r="AL97" s="82">
        <v>0</v>
      </c>
      <c r="AM97" s="82">
        <v>0</v>
      </c>
      <c r="AN97" s="82">
        <v>0</v>
      </c>
      <c r="AO97" s="82">
        <v>0</v>
      </c>
      <c r="AP97" s="82">
        <v>0</v>
      </c>
      <c r="AQ97" s="82">
        <v>0</v>
      </c>
      <c r="AR97" s="82">
        <v>0</v>
      </c>
      <c r="AS97" s="82">
        <v>0</v>
      </c>
      <c r="AT97" s="82">
        <v>0</v>
      </c>
      <c r="AU97" s="82">
        <v>0</v>
      </c>
      <c r="AV97" s="82">
        <v>0</v>
      </c>
      <c r="AW97" s="82">
        <v>0</v>
      </c>
      <c r="AX97" s="123">
        <v>0</v>
      </c>
      <c r="AY97" s="123">
        <v>0</v>
      </c>
    </row>
    <row r="98" spans="1:51" ht="33.75" x14ac:dyDescent="0.25">
      <c r="A98" s="49" t="s">
        <v>310</v>
      </c>
      <c r="B98" s="57" t="s">
        <v>346</v>
      </c>
      <c r="C98" s="63" t="s">
        <v>31</v>
      </c>
      <c r="D98" s="81">
        <v>0</v>
      </c>
      <c r="E98" s="81">
        <v>0</v>
      </c>
      <c r="F98" s="81">
        <v>0</v>
      </c>
      <c r="G98" s="81">
        <v>0</v>
      </c>
      <c r="H98" s="81">
        <v>0</v>
      </c>
      <c r="I98" s="81">
        <v>0</v>
      </c>
      <c r="J98" s="81">
        <v>0</v>
      </c>
      <c r="K98" s="81">
        <v>0</v>
      </c>
      <c r="L98" s="81">
        <v>0</v>
      </c>
      <c r="M98" s="81">
        <v>0</v>
      </c>
      <c r="N98" s="81">
        <v>0</v>
      </c>
      <c r="O98" s="81">
        <v>0</v>
      </c>
      <c r="P98" s="81">
        <v>0</v>
      </c>
      <c r="Q98" s="81">
        <v>0</v>
      </c>
      <c r="R98" s="81">
        <v>0</v>
      </c>
      <c r="S98" s="81">
        <v>0</v>
      </c>
      <c r="T98" s="81">
        <v>0</v>
      </c>
      <c r="U98" s="81">
        <v>0</v>
      </c>
      <c r="V98" s="81">
        <v>0</v>
      </c>
      <c r="W98" s="81">
        <v>0</v>
      </c>
      <c r="X98" s="81">
        <v>0</v>
      </c>
      <c r="Y98" s="81">
        <v>0</v>
      </c>
      <c r="Z98" s="81">
        <v>0</v>
      </c>
      <c r="AA98" s="81">
        <v>0</v>
      </c>
      <c r="AB98" s="81">
        <v>0</v>
      </c>
      <c r="AC98" s="81">
        <v>0</v>
      </c>
      <c r="AD98" s="82">
        <v>0</v>
      </c>
      <c r="AE98" s="82">
        <v>0</v>
      </c>
      <c r="AF98" s="82">
        <v>0</v>
      </c>
      <c r="AG98" s="82">
        <v>0</v>
      </c>
      <c r="AH98" s="82">
        <v>0</v>
      </c>
      <c r="AI98" s="82">
        <v>0</v>
      </c>
      <c r="AJ98" s="82">
        <v>0</v>
      </c>
      <c r="AK98" s="82">
        <v>0</v>
      </c>
      <c r="AL98" s="82">
        <v>0</v>
      </c>
      <c r="AM98" s="82">
        <v>0</v>
      </c>
      <c r="AN98" s="82">
        <v>0</v>
      </c>
      <c r="AO98" s="82">
        <v>0</v>
      </c>
      <c r="AP98" s="82">
        <v>0</v>
      </c>
      <c r="AQ98" s="82">
        <v>0</v>
      </c>
      <c r="AR98" s="82">
        <v>0</v>
      </c>
      <c r="AS98" s="82">
        <v>0</v>
      </c>
      <c r="AT98" s="82">
        <v>0</v>
      </c>
      <c r="AU98" s="82">
        <v>0</v>
      </c>
      <c r="AV98" s="82">
        <v>0</v>
      </c>
      <c r="AW98" s="82">
        <v>0</v>
      </c>
      <c r="AX98" s="123">
        <v>25.993760000000002</v>
      </c>
      <c r="AY98" s="123">
        <v>29.374625000000002</v>
      </c>
    </row>
    <row r="99" spans="1:51" ht="22.5" x14ac:dyDescent="0.25">
      <c r="A99" s="49" t="s">
        <v>311</v>
      </c>
      <c r="B99" s="57" t="s">
        <v>347</v>
      </c>
      <c r="C99" s="63" t="s">
        <v>31</v>
      </c>
      <c r="D99" s="81">
        <v>0</v>
      </c>
      <c r="E99" s="81">
        <v>0</v>
      </c>
      <c r="F99" s="81">
        <v>0</v>
      </c>
      <c r="G99" s="81">
        <v>0</v>
      </c>
      <c r="H99" s="81">
        <v>0</v>
      </c>
      <c r="I99" s="81">
        <v>0</v>
      </c>
      <c r="J99" s="81">
        <v>0</v>
      </c>
      <c r="K99" s="81">
        <v>0</v>
      </c>
      <c r="L99" s="81">
        <v>0</v>
      </c>
      <c r="M99" s="81">
        <v>0</v>
      </c>
      <c r="N99" s="81">
        <v>0</v>
      </c>
      <c r="O99" s="81">
        <v>0</v>
      </c>
      <c r="P99" s="81">
        <v>0</v>
      </c>
      <c r="Q99" s="81">
        <v>0</v>
      </c>
      <c r="R99" s="81">
        <v>0</v>
      </c>
      <c r="S99" s="81">
        <v>0</v>
      </c>
      <c r="T99" s="81">
        <v>0</v>
      </c>
      <c r="U99" s="81">
        <v>0</v>
      </c>
      <c r="V99" s="81">
        <v>0</v>
      </c>
      <c r="W99" s="81">
        <v>0</v>
      </c>
      <c r="X99" s="81">
        <v>0</v>
      </c>
      <c r="Y99" s="81">
        <v>0</v>
      </c>
      <c r="Z99" s="81">
        <v>0</v>
      </c>
      <c r="AA99" s="81">
        <v>0</v>
      </c>
      <c r="AB99" s="81">
        <v>0</v>
      </c>
      <c r="AC99" s="81">
        <v>0</v>
      </c>
      <c r="AD99" s="82">
        <v>0</v>
      </c>
      <c r="AE99" s="82">
        <v>0</v>
      </c>
      <c r="AF99" s="82">
        <v>0</v>
      </c>
      <c r="AG99" s="82">
        <v>0</v>
      </c>
      <c r="AH99" s="82">
        <v>0</v>
      </c>
      <c r="AI99" s="82">
        <v>0</v>
      </c>
      <c r="AJ99" s="82">
        <v>0</v>
      </c>
      <c r="AK99" s="82">
        <v>0</v>
      </c>
      <c r="AL99" s="82">
        <v>0</v>
      </c>
      <c r="AM99" s="82">
        <v>0</v>
      </c>
      <c r="AN99" s="82">
        <v>0</v>
      </c>
      <c r="AO99" s="82">
        <v>0</v>
      </c>
      <c r="AP99" s="82">
        <v>0</v>
      </c>
      <c r="AQ99" s="82">
        <v>0</v>
      </c>
      <c r="AR99" s="82">
        <v>0</v>
      </c>
      <c r="AS99" s="82">
        <v>0</v>
      </c>
      <c r="AT99" s="82">
        <v>0</v>
      </c>
      <c r="AU99" s="82">
        <v>0</v>
      </c>
      <c r="AV99" s="82">
        <v>0</v>
      </c>
      <c r="AW99" s="82">
        <v>0</v>
      </c>
      <c r="AX99" s="123">
        <v>0</v>
      </c>
      <c r="AY99" s="123">
        <v>0</v>
      </c>
    </row>
    <row r="100" spans="1:51" ht="22.5" x14ac:dyDescent="0.25">
      <c r="A100" s="49" t="s">
        <v>312</v>
      </c>
      <c r="B100" s="57" t="s">
        <v>348</v>
      </c>
      <c r="C100" s="63" t="s">
        <v>31</v>
      </c>
      <c r="D100" s="81">
        <v>0</v>
      </c>
      <c r="E100" s="81">
        <v>0</v>
      </c>
      <c r="F100" s="81">
        <v>0</v>
      </c>
      <c r="G100" s="81">
        <v>0</v>
      </c>
      <c r="H100" s="81">
        <v>0</v>
      </c>
      <c r="I100" s="81">
        <v>0</v>
      </c>
      <c r="J100" s="81">
        <v>0</v>
      </c>
      <c r="K100" s="81">
        <v>0</v>
      </c>
      <c r="L100" s="81">
        <v>0</v>
      </c>
      <c r="M100" s="81">
        <v>0</v>
      </c>
      <c r="N100" s="81">
        <v>0</v>
      </c>
      <c r="O100" s="81">
        <v>0</v>
      </c>
      <c r="P100" s="81">
        <v>0</v>
      </c>
      <c r="Q100" s="81">
        <v>0</v>
      </c>
      <c r="R100" s="81">
        <v>0</v>
      </c>
      <c r="S100" s="81">
        <v>0</v>
      </c>
      <c r="T100" s="81">
        <v>0</v>
      </c>
      <c r="U100" s="81">
        <v>0</v>
      </c>
      <c r="V100" s="81">
        <v>0</v>
      </c>
      <c r="W100" s="81">
        <v>0</v>
      </c>
      <c r="X100" s="81">
        <v>0</v>
      </c>
      <c r="Y100" s="81">
        <v>0</v>
      </c>
      <c r="Z100" s="81">
        <v>0</v>
      </c>
      <c r="AA100" s="81">
        <v>0</v>
      </c>
      <c r="AB100" s="81">
        <v>0</v>
      </c>
      <c r="AC100" s="81">
        <v>0</v>
      </c>
      <c r="AD100" s="82">
        <v>0</v>
      </c>
      <c r="AE100" s="82">
        <v>0</v>
      </c>
      <c r="AF100" s="82">
        <v>0</v>
      </c>
      <c r="AG100" s="82">
        <v>0</v>
      </c>
      <c r="AH100" s="82">
        <v>0</v>
      </c>
      <c r="AI100" s="82">
        <v>0</v>
      </c>
      <c r="AJ100" s="82">
        <v>0</v>
      </c>
      <c r="AK100" s="82">
        <v>0</v>
      </c>
      <c r="AL100" s="82">
        <v>0</v>
      </c>
      <c r="AM100" s="82">
        <v>0</v>
      </c>
      <c r="AN100" s="82">
        <v>0</v>
      </c>
      <c r="AO100" s="82">
        <v>0</v>
      </c>
      <c r="AP100" s="82">
        <v>0</v>
      </c>
      <c r="AQ100" s="82">
        <v>0</v>
      </c>
      <c r="AR100" s="82">
        <v>0</v>
      </c>
      <c r="AS100" s="82">
        <v>0</v>
      </c>
      <c r="AT100" s="82">
        <v>0</v>
      </c>
      <c r="AU100" s="82">
        <v>0</v>
      </c>
      <c r="AV100" s="82">
        <v>0</v>
      </c>
      <c r="AW100" s="82">
        <v>0</v>
      </c>
      <c r="AX100" s="123">
        <v>0</v>
      </c>
      <c r="AY100" s="123">
        <v>0</v>
      </c>
    </row>
    <row r="101" spans="1:51" ht="22.5" x14ac:dyDescent="0.25">
      <c r="A101" s="49" t="s">
        <v>350</v>
      </c>
      <c r="B101" s="57" t="s">
        <v>349</v>
      </c>
      <c r="C101" s="63" t="s">
        <v>31</v>
      </c>
      <c r="D101" s="81">
        <v>0</v>
      </c>
      <c r="E101" s="81">
        <v>0</v>
      </c>
      <c r="F101" s="81">
        <v>0</v>
      </c>
      <c r="G101" s="81">
        <v>0</v>
      </c>
      <c r="H101" s="81">
        <v>0</v>
      </c>
      <c r="I101" s="81">
        <v>0</v>
      </c>
      <c r="J101" s="81">
        <v>0</v>
      </c>
      <c r="K101" s="81">
        <v>0</v>
      </c>
      <c r="L101" s="81">
        <v>0</v>
      </c>
      <c r="M101" s="81">
        <v>0</v>
      </c>
      <c r="N101" s="81">
        <v>0</v>
      </c>
      <c r="O101" s="81">
        <v>0</v>
      </c>
      <c r="P101" s="81">
        <v>0</v>
      </c>
      <c r="Q101" s="81">
        <v>0</v>
      </c>
      <c r="R101" s="81">
        <v>0</v>
      </c>
      <c r="S101" s="81">
        <v>0</v>
      </c>
      <c r="T101" s="81">
        <v>0</v>
      </c>
      <c r="U101" s="81">
        <v>0</v>
      </c>
      <c r="V101" s="81">
        <v>0</v>
      </c>
      <c r="W101" s="81">
        <v>0</v>
      </c>
      <c r="X101" s="81">
        <v>0</v>
      </c>
      <c r="Y101" s="81">
        <v>0</v>
      </c>
      <c r="Z101" s="81">
        <v>0</v>
      </c>
      <c r="AA101" s="81">
        <v>0</v>
      </c>
      <c r="AB101" s="81">
        <v>0</v>
      </c>
      <c r="AC101" s="81">
        <v>0</v>
      </c>
      <c r="AD101" s="82">
        <v>0</v>
      </c>
      <c r="AE101" s="82">
        <v>0</v>
      </c>
      <c r="AF101" s="82">
        <v>0</v>
      </c>
      <c r="AG101" s="82">
        <v>0</v>
      </c>
      <c r="AH101" s="82">
        <v>0</v>
      </c>
      <c r="AI101" s="82">
        <v>0</v>
      </c>
      <c r="AJ101" s="82">
        <v>0</v>
      </c>
      <c r="AK101" s="82">
        <v>0</v>
      </c>
      <c r="AL101" s="82">
        <v>0</v>
      </c>
      <c r="AM101" s="82">
        <v>0</v>
      </c>
      <c r="AN101" s="82">
        <v>0</v>
      </c>
      <c r="AO101" s="82">
        <v>0</v>
      </c>
      <c r="AP101" s="82">
        <v>0</v>
      </c>
      <c r="AQ101" s="82">
        <v>0</v>
      </c>
      <c r="AR101" s="82">
        <v>0</v>
      </c>
      <c r="AS101" s="82">
        <v>0</v>
      </c>
      <c r="AT101" s="82">
        <v>0</v>
      </c>
      <c r="AU101" s="82">
        <v>0</v>
      </c>
      <c r="AV101" s="82">
        <v>0</v>
      </c>
      <c r="AW101" s="82">
        <v>0</v>
      </c>
      <c r="AX101" s="123">
        <v>0.45360640000000002</v>
      </c>
      <c r="AY101" s="123">
        <v>0.44806748000000002</v>
      </c>
    </row>
    <row r="102" spans="1:51" x14ac:dyDescent="0.25">
      <c r="A102" s="49" t="s">
        <v>351</v>
      </c>
      <c r="B102" s="57" t="s">
        <v>251</v>
      </c>
      <c r="C102" s="63" t="s">
        <v>31</v>
      </c>
      <c r="D102" s="81">
        <v>0</v>
      </c>
      <c r="E102" s="81">
        <v>0</v>
      </c>
      <c r="F102" s="81">
        <v>0</v>
      </c>
      <c r="G102" s="81">
        <v>0</v>
      </c>
      <c r="H102" s="81">
        <v>0</v>
      </c>
      <c r="I102" s="81">
        <v>0</v>
      </c>
      <c r="J102" s="81">
        <v>0</v>
      </c>
      <c r="K102" s="81">
        <v>0</v>
      </c>
      <c r="L102" s="81">
        <v>0</v>
      </c>
      <c r="M102" s="81">
        <v>0</v>
      </c>
      <c r="N102" s="81">
        <v>0</v>
      </c>
      <c r="O102" s="81">
        <v>0</v>
      </c>
      <c r="P102" s="81">
        <v>0</v>
      </c>
      <c r="Q102" s="81">
        <v>0</v>
      </c>
      <c r="R102" s="81">
        <v>0</v>
      </c>
      <c r="S102" s="81">
        <v>0</v>
      </c>
      <c r="T102" s="81">
        <v>0</v>
      </c>
      <c r="U102" s="81">
        <v>0</v>
      </c>
      <c r="V102" s="81">
        <v>0</v>
      </c>
      <c r="W102" s="81">
        <v>0</v>
      </c>
      <c r="X102" s="81">
        <v>0</v>
      </c>
      <c r="Y102" s="81">
        <v>0</v>
      </c>
      <c r="Z102" s="81">
        <v>0</v>
      </c>
      <c r="AA102" s="81">
        <v>0</v>
      </c>
      <c r="AB102" s="81">
        <v>0</v>
      </c>
      <c r="AC102" s="81">
        <v>0</v>
      </c>
      <c r="AD102" s="82">
        <v>0</v>
      </c>
      <c r="AE102" s="82">
        <v>0</v>
      </c>
      <c r="AF102" s="82">
        <v>0</v>
      </c>
      <c r="AG102" s="82">
        <v>0</v>
      </c>
      <c r="AH102" s="82">
        <v>0</v>
      </c>
      <c r="AI102" s="82">
        <v>0</v>
      </c>
      <c r="AJ102" s="82">
        <v>0</v>
      </c>
      <c r="AK102" s="82">
        <v>0</v>
      </c>
      <c r="AL102" s="82">
        <v>0</v>
      </c>
      <c r="AM102" s="82">
        <v>0</v>
      </c>
      <c r="AN102" s="82">
        <v>0</v>
      </c>
      <c r="AO102" s="82">
        <v>0</v>
      </c>
      <c r="AP102" s="82">
        <v>0</v>
      </c>
      <c r="AQ102" s="82">
        <v>0</v>
      </c>
      <c r="AR102" s="82">
        <v>0</v>
      </c>
      <c r="AS102" s="82">
        <v>0</v>
      </c>
      <c r="AT102" s="82">
        <v>0</v>
      </c>
      <c r="AU102" s="82">
        <v>0</v>
      </c>
      <c r="AV102" s="82">
        <v>0</v>
      </c>
      <c r="AW102" s="82">
        <v>0</v>
      </c>
      <c r="AX102" s="123">
        <v>0</v>
      </c>
      <c r="AY102" s="123">
        <v>0</v>
      </c>
    </row>
    <row r="103" spans="1:51" x14ac:dyDescent="0.25">
      <c r="A103" s="49" t="s">
        <v>352</v>
      </c>
      <c r="B103" s="57" t="s">
        <v>253</v>
      </c>
      <c r="C103" s="63" t="s">
        <v>31</v>
      </c>
      <c r="D103" s="81">
        <v>0</v>
      </c>
      <c r="E103" s="81">
        <v>0</v>
      </c>
      <c r="F103" s="81">
        <v>0</v>
      </c>
      <c r="G103" s="81">
        <v>0</v>
      </c>
      <c r="H103" s="81">
        <v>0</v>
      </c>
      <c r="I103" s="81">
        <v>0</v>
      </c>
      <c r="J103" s="81">
        <v>0</v>
      </c>
      <c r="K103" s="81">
        <v>0</v>
      </c>
      <c r="L103" s="81">
        <v>0</v>
      </c>
      <c r="M103" s="81">
        <v>0</v>
      </c>
      <c r="N103" s="81">
        <v>0</v>
      </c>
      <c r="O103" s="81">
        <v>0</v>
      </c>
      <c r="P103" s="81">
        <v>0</v>
      </c>
      <c r="Q103" s="81">
        <v>0</v>
      </c>
      <c r="R103" s="81">
        <v>0</v>
      </c>
      <c r="S103" s="81">
        <v>0</v>
      </c>
      <c r="T103" s="81">
        <v>0</v>
      </c>
      <c r="U103" s="81">
        <v>0</v>
      </c>
      <c r="V103" s="81">
        <v>0</v>
      </c>
      <c r="W103" s="81">
        <v>0</v>
      </c>
      <c r="X103" s="81">
        <v>0</v>
      </c>
      <c r="Y103" s="81">
        <v>0</v>
      </c>
      <c r="Z103" s="81">
        <v>0</v>
      </c>
      <c r="AA103" s="81">
        <v>0</v>
      </c>
      <c r="AB103" s="81">
        <v>0</v>
      </c>
      <c r="AC103" s="81">
        <v>0</v>
      </c>
      <c r="AD103" s="82">
        <v>0</v>
      </c>
      <c r="AE103" s="82">
        <v>0</v>
      </c>
      <c r="AF103" s="82">
        <v>0</v>
      </c>
      <c r="AG103" s="82">
        <v>0</v>
      </c>
      <c r="AH103" s="82">
        <v>0</v>
      </c>
      <c r="AI103" s="82">
        <v>0</v>
      </c>
      <c r="AJ103" s="82">
        <v>0</v>
      </c>
      <c r="AK103" s="82">
        <v>0</v>
      </c>
      <c r="AL103" s="82">
        <v>0</v>
      </c>
      <c r="AM103" s="82">
        <v>0</v>
      </c>
      <c r="AN103" s="82">
        <v>0</v>
      </c>
      <c r="AO103" s="82">
        <v>0</v>
      </c>
      <c r="AP103" s="82">
        <v>0</v>
      </c>
      <c r="AQ103" s="82">
        <v>0</v>
      </c>
      <c r="AR103" s="82">
        <v>0</v>
      </c>
      <c r="AS103" s="82">
        <v>0</v>
      </c>
      <c r="AT103" s="82">
        <v>0</v>
      </c>
      <c r="AU103" s="82">
        <v>0</v>
      </c>
      <c r="AV103" s="82">
        <v>0</v>
      </c>
      <c r="AW103" s="82">
        <v>0</v>
      </c>
      <c r="AX103" s="123">
        <v>0</v>
      </c>
      <c r="AY103" s="123">
        <v>0</v>
      </c>
    </row>
    <row r="104" spans="1:51" ht="33.75" x14ac:dyDescent="0.25">
      <c r="A104" s="49" t="s">
        <v>353</v>
      </c>
      <c r="B104" s="57" t="s">
        <v>344</v>
      </c>
      <c r="C104" s="63" t="s">
        <v>31</v>
      </c>
      <c r="D104" s="81">
        <v>0</v>
      </c>
      <c r="E104" s="81">
        <v>0</v>
      </c>
      <c r="F104" s="81">
        <v>0</v>
      </c>
      <c r="G104" s="81">
        <v>0</v>
      </c>
      <c r="H104" s="81">
        <v>0</v>
      </c>
      <c r="I104" s="81">
        <v>0</v>
      </c>
      <c r="J104" s="81">
        <v>0</v>
      </c>
      <c r="K104" s="81">
        <v>0</v>
      </c>
      <c r="L104" s="81">
        <v>0</v>
      </c>
      <c r="M104" s="81">
        <v>0</v>
      </c>
      <c r="N104" s="81">
        <v>0</v>
      </c>
      <c r="O104" s="81">
        <v>0</v>
      </c>
      <c r="P104" s="81">
        <v>0</v>
      </c>
      <c r="Q104" s="81">
        <v>0</v>
      </c>
      <c r="R104" s="81">
        <v>0</v>
      </c>
      <c r="S104" s="81">
        <v>0</v>
      </c>
      <c r="T104" s="81">
        <v>0</v>
      </c>
      <c r="U104" s="81">
        <v>0</v>
      </c>
      <c r="V104" s="81">
        <v>0</v>
      </c>
      <c r="W104" s="81">
        <v>0</v>
      </c>
      <c r="X104" s="81">
        <v>0</v>
      </c>
      <c r="Y104" s="81">
        <v>0</v>
      </c>
      <c r="Z104" s="81">
        <v>0</v>
      </c>
      <c r="AA104" s="81">
        <v>0</v>
      </c>
      <c r="AB104" s="81">
        <v>0</v>
      </c>
      <c r="AC104" s="81">
        <v>0</v>
      </c>
      <c r="AD104" s="82">
        <v>0</v>
      </c>
      <c r="AE104" s="82">
        <v>0</v>
      </c>
      <c r="AF104" s="82">
        <v>0</v>
      </c>
      <c r="AG104" s="82">
        <v>0</v>
      </c>
      <c r="AH104" s="82">
        <v>0</v>
      </c>
      <c r="AI104" s="82">
        <v>0</v>
      </c>
      <c r="AJ104" s="82">
        <v>0</v>
      </c>
      <c r="AK104" s="82">
        <v>0</v>
      </c>
      <c r="AL104" s="82">
        <v>0</v>
      </c>
      <c r="AM104" s="82">
        <v>0</v>
      </c>
      <c r="AN104" s="82">
        <v>0</v>
      </c>
      <c r="AO104" s="82">
        <v>0</v>
      </c>
      <c r="AP104" s="82">
        <v>0</v>
      </c>
      <c r="AQ104" s="82">
        <v>0</v>
      </c>
      <c r="AR104" s="82">
        <v>0</v>
      </c>
      <c r="AS104" s="82">
        <v>0</v>
      </c>
      <c r="AT104" s="82">
        <v>0</v>
      </c>
      <c r="AU104" s="82">
        <v>0</v>
      </c>
      <c r="AV104" s="82">
        <v>0</v>
      </c>
      <c r="AW104" s="82">
        <v>0</v>
      </c>
      <c r="AX104" s="123">
        <v>0</v>
      </c>
      <c r="AY104" s="123">
        <v>0</v>
      </c>
    </row>
    <row r="105" spans="1:51" ht="33.75" x14ac:dyDescent="0.25">
      <c r="A105" s="49" t="s">
        <v>354</v>
      </c>
      <c r="B105" s="57" t="s">
        <v>345</v>
      </c>
      <c r="C105" s="63" t="s">
        <v>31</v>
      </c>
      <c r="D105" s="81">
        <v>0</v>
      </c>
      <c r="E105" s="81">
        <v>0</v>
      </c>
      <c r="F105" s="81">
        <v>0</v>
      </c>
      <c r="G105" s="81">
        <v>0</v>
      </c>
      <c r="H105" s="81">
        <v>0</v>
      </c>
      <c r="I105" s="81">
        <v>0</v>
      </c>
      <c r="J105" s="81">
        <v>0</v>
      </c>
      <c r="K105" s="81">
        <v>0</v>
      </c>
      <c r="L105" s="81">
        <v>0</v>
      </c>
      <c r="M105" s="81">
        <v>0</v>
      </c>
      <c r="N105" s="81">
        <v>0</v>
      </c>
      <c r="O105" s="81">
        <v>0</v>
      </c>
      <c r="P105" s="81">
        <v>0</v>
      </c>
      <c r="Q105" s="81">
        <v>0</v>
      </c>
      <c r="R105" s="81">
        <v>0</v>
      </c>
      <c r="S105" s="81">
        <v>0</v>
      </c>
      <c r="T105" s="81">
        <v>0</v>
      </c>
      <c r="U105" s="81">
        <v>0</v>
      </c>
      <c r="V105" s="81">
        <v>0</v>
      </c>
      <c r="W105" s="81">
        <v>0</v>
      </c>
      <c r="X105" s="81">
        <v>0</v>
      </c>
      <c r="Y105" s="81">
        <v>0</v>
      </c>
      <c r="Z105" s="81">
        <v>0</v>
      </c>
      <c r="AA105" s="81">
        <v>0</v>
      </c>
      <c r="AB105" s="81">
        <v>0</v>
      </c>
      <c r="AC105" s="81">
        <v>0</v>
      </c>
      <c r="AD105" s="82">
        <v>0</v>
      </c>
      <c r="AE105" s="82">
        <v>0</v>
      </c>
      <c r="AF105" s="82">
        <v>0</v>
      </c>
      <c r="AG105" s="82">
        <v>0</v>
      </c>
      <c r="AH105" s="82">
        <v>0</v>
      </c>
      <c r="AI105" s="82">
        <v>0</v>
      </c>
      <c r="AJ105" s="82">
        <v>0</v>
      </c>
      <c r="AK105" s="82">
        <v>0</v>
      </c>
      <c r="AL105" s="82">
        <v>0</v>
      </c>
      <c r="AM105" s="82">
        <v>0</v>
      </c>
      <c r="AN105" s="82">
        <v>0</v>
      </c>
      <c r="AO105" s="82">
        <v>0</v>
      </c>
      <c r="AP105" s="82">
        <v>0</v>
      </c>
      <c r="AQ105" s="82">
        <v>0</v>
      </c>
      <c r="AR105" s="82">
        <v>0</v>
      </c>
      <c r="AS105" s="82">
        <v>0</v>
      </c>
      <c r="AT105" s="82">
        <v>0</v>
      </c>
      <c r="AU105" s="82">
        <v>0</v>
      </c>
      <c r="AV105" s="82">
        <v>0</v>
      </c>
      <c r="AW105" s="82">
        <v>0</v>
      </c>
      <c r="AX105" s="123">
        <v>0</v>
      </c>
      <c r="AY105" s="123">
        <v>0</v>
      </c>
    </row>
    <row r="106" spans="1:51" ht="45" x14ac:dyDescent="0.25">
      <c r="A106" s="49" t="s">
        <v>355</v>
      </c>
      <c r="B106" s="57" t="s">
        <v>255</v>
      </c>
      <c r="C106" s="63" t="s">
        <v>31</v>
      </c>
      <c r="D106" s="81">
        <v>0</v>
      </c>
      <c r="E106" s="81">
        <v>0</v>
      </c>
      <c r="F106" s="81">
        <v>0</v>
      </c>
      <c r="G106" s="81">
        <v>0</v>
      </c>
      <c r="H106" s="81">
        <v>0</v>
      </c>
      <c r="I106" s="81">
        <v>0</v>
      </c>
      <c r="J106" s="81">
        <v>0</v>
      </c>
      <c r="K106" s="81">
        <v>0</v>
      </c>
      <c r="L106" s="81">
        <v>0</v>
      </c>
      <c r="M106" s="81">
        <v>0</v>
      </c>
      <c r="N106" s="81">
        <v>0</v>
      </c>
      <c r="O106" s="81">
        <v>0</v>
      </c>
      <c r="P106" s="81">
        <v>0</v>
      </c>
      <c r="Q106" s="81">
        <v>0</v>
      </c>
      <c r="R106" s="81">
        <v>0</v>
      </c>
      <c r="S106" s="81">
        <v>0</v>
      </c>
      <c r="T106" s="81">
        <v>0</v>
      </c>
      <c r="U106" s="81">
        <v>0</v>
      </c>
      <c r="V106" s="81">
        <v>0</v>
      </c>
      <c r="W106" s="81">
        <v>0</v>
      </c>
      <c r="X106" s="81">
        <v>0</v>
      </c>
      <c r="Y106" s="81">
        <v>0</v>
      </c>
      <c r="Z106" s="81">
        <v>0</v>
      </c>
      <c r="AA106" s="81">
        <v>0</v>
      </c>
      <c r="AB106" s="81">
        <v>0</v>
      </c>
      <c r="AC106" s="81">
        <v>0</v>
      </c>
      <c r="AD106" s="82">
        <v>0</v>
      </c>
      <c r="AE106" s="82">
        <v>0</v>
      </c>
      <c r="AF106" s="82">
        <v>0</v>
      </c>
      <c r="AG106" s="82">
        <v>0</v>
      </c>
      <c r="AH106" s="82">
        <v>0</v>
      </c>
      <c r="AI106" s="82">
        <v>0</v>
      </c>
      <c r="AJ106" s="82">
        <v>0</v>
      </c>
      <c r="AK106" s="82">
        <v>0</v>
      </c>
      <c r="AL106" s="82">
        <v>0</v>
      </c>
      <c r="AM106" s="82">
        <v>0</v>
      </c>
      <c r="AN106" s="82">
        <v>0</v>
      </c>
      <c r="AO106" s="82">
        <v>0</v>
      </c>
      <c r="AP106" s="82">
        <v>0</v>
      </c>
      <c r="AQ106" s="82">
        <v>0</v>
      </c>
      <c r="AR106" s="82">
        <v>0</v>
      </c>
      <c r="AS106" s="82">
        <v>0</v>
      </c>
      <c r="AT106" s="82">
        <v>0</v>
      </c>
      <c r="AU106" s="82">
        <v>0</v>
      </c>
      <c r="AV106" s="82">
        <v>0</v>
      </c>
      <c r="AW106" s="82">
        <v>0</v>
      </c>
      <c r="AX106" s="123">
        <v>0</v>
      </c>
      <c r="AY106" s="123">
        <v>0</v>
      </c>
    </row>
  </sheetData>
  <mergeCells count="43">
    <mergeCell ref="AU2:AY2"/>
    <mergeCell ref="AG7:AO7"/>
    <mergeCell ref="V16:W16"/>
    <mergeCell ref="AB16:AC16"/>
    <mergeCell ref="AD16:AE16"/>
    <mergeCell ref="AH11:AS11"/>
    <mergeCell ref="AH12:AS12"/>
    <mergeCell ref="AF16:AG16"/>
    <mergeCell ref="AH16:AI16"/>
    <mergeCell ref="AJ16:AK16"/>
    <mergeCell ref="AL16:AM16"/>
    <mergeCell ref="AN16:AO16"/>
    <mergeCell ref="X16:Y16"/>
    <mergeCell ref="Z16:AA16"/>
    <mergeCell ref="AI4:AJ4"/>
    <mergeCell ref="AP16:AQ16"/>
    <mergeCell ref="AR16:AS16"/>
    <mergeCell ref="H16:I16"/>
    <mergeCell ref="J16:K16"/>
    <mergeCell ref="L16:M16"/>
    <mergeCell ref="N16:O16"/>
    <mergeCell ref="P16:Q16"/>
    <mergeCell ref="D15:S15"/>
    <mergeCell ref="T15:AC15"/>
    <mergeCell ref="AD15:AI15"/>
    <mergeCell ref="AJ15:AM15"/>
    <mergeCell ref="AN15:AS15"/>
    <mergeCell ref="AJ9:AK9"/>
    <mergeCell ref="AG6:AO6"/>
    <mergeCell ref="AT16:AU16"/>
    <mergeCell ref="AV16:AW16"/>
    <mergeCell ref="A3:AY3"/>
    <mergeCell ref="A14:A17"/>
    <mergeCell ref="B14:B17"/>
    <mergeCell ref="C14:C17"/>
    <mergeCell ref="AX16:AY16"/>
    <mergeCell ref="AT15:AW15"/>
    <mergeCell ref="AX15:AY15"/>
    <mergeCell ref="D16:E16"/>
    <mergeCell ref="F16:G16"/>
    <mergeCell ref="R16:S16"/>
    <mergeCell ref="T16:U16"/>
    <mergeCell ref="D14:AY1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opLeftCell="A97" zoomScaleNormal="100" workbookViewId="0">
      <selection activeCell="D106" sqref="D106"/>
    </sheetView>
  </sheetViews>
  <sheetFormatPr defaultColWidth="9.140625" defaultRowHeight="15.75" x14ac:dyDescent="0.25"/>
  <cols>
    <col min="1" max="1" width="11.85546875" style="5" customWidth="1"/>
    <col min="2" max="2" width="34.7109375" style="5" customWidth="1"/>
    <col min="3" max="3" width="13" style="5" customWidth="1"/>
    <col min="4" max="4" width="16.7109375" style="5" customWidth="1"/>
    <col min="5" max="5" width="21.42578125" style="5" customWidth="1"/>
    <col min="6" max="7" width="11.28515625" style="5" customWidth="1"/>
    <col min="8" max="8" width="13.7109375" style="5" customWidth="1"/>
    <col min="9" max="9" width="15.28515625" style="5" customWidth="1"/>
    <col min="10" max="10" width="13.7109375" style="5" customWidth="1"/>
    <col min="11" max="11" width="15.28515625" style="5" customWidth="1"/>
    <col min="12" max="12" width="13.7109375" style="5" customWidth="1"/>
    <col min="13" max="13" width="15.28515625" style="5" customWidth="1"/>
    <col min="14" max="256" width="9.140625" style="5"/>
    <col min="257" max="257" width="8.140625" style="5" customWidth="1"/>
    <col min="258" max="258" width="29.85546875" style="5" customWidth="1"/>
    <col min="259" max="259" width="13" style="5" customWidth="1"/>
    <col min="260" max="260" width="16.7109375" style="5" customWidth="1"/>
    <col min="261" max="261" width="21.42578125" style="5" customWidth="1"/>
    <col min="262" max="263" width="11.28515625" style="5" customWidth="1"/>
    <col min="264" max="264" width="13.7109375" style="5" customWidth="1"/>
    <col min="265" max="265" width="15.28515625" style="5" customWidth="1"/>
    <col min="266" max="266" width="13.7109375" style="5" customWidth="1"/>
    <col min="267" max="267" width="15.28515625" style="5" customWidth="1"/>
    <col min="268" max="268" width="13.7109375" style="5" customWidth="1"/>
    <col min="269" max="269" width="15.28515625" style="5" customWidth="1"/>
    <col min="270" max="512" width="9.140625" style="5"/>
    <col min="513" max="513" width="8.140625" style="5" customWidth="1"/>
    <col min="514" max="514" width="29.85546875" style="5" customWidth="1"/>
    <col min="515" max="515" width="13" style="5" customWidth="1"/>
    <col min="516" max="516" width="16.7109375" style="5" customWidth="1"/>
    <col min="517" max="517" width="21.42578125" style="5" customWidth="1"/>
    <col min="518" max="519" width="11.28515625" style="5" customWidth="1"/>
    <col min="520" max="520" width="13.7109375" style="5" customWidth="1"/>
    <col min="521" max="521" width="15.28515625" style="5" customWidth="1"/>
    <col min="522" max="522" width="13.7109375" style="5" customWidth="1"/>
    <col min="523" max="523" width="15.28515625" style="5" customWidth="1"/>
    <col min="524" max="524" width="13.7109375" style="5" customWidth="1"/>
    <col min="525" max="525" width="15.28515625" style="5" customWidth="1"/>
    <col min="526" max="768" width="9.140625" style="5"/>
    <col min="769" max="769" width="8.140625" style="5" customWidth="1"/>
    <col min="770" max="770" width="29.85546875" style="5" customWidth="1"/>
    <col min="771" max="771" width="13" style="5" customWidth="1"/>
    <col min="772" max="772" width="16.7109375" style="5" customWidth="1"/>
    <col min="773" max="773" width="21.42578125" style="5" customWidth="1"/>
    <col min="774" max="775" width="11.28515625" style="5" customWidth="1"/>
    <col min="776" max="776" width="13.7109375" style="5" customWidth="1"/>
    <col min="777" max="777" width="15.28515625" style="5" customWidth="1"/>
    <col min="778" max="778" width="13.7109375" style="5" customWidth="1"/>
    <col min="779" max="779" width="15.28515625" style="5" customWidth="1"/>
    <col min="780" max="780" width="13.7109375" style="5" customWidth="1"/>
    <col min="781" max="781" width="15.28515625" style="5" customWidth="1"/>
    <col min="782" max="1024" width="9.140625" style="5"/>
    <col min="1025" max="1025" width="8.140625" style="5" customWidth="1"/>
    <col min="1026" max="1026" width="29.85546875" style="5" customWidth="1"/>
    <col min="1027" max="1027" width="13" style="5" customWidth="1"/>
    <col min="1028" max="1028" width="16.7109375" style="5" customWidth="1"/>
    <col min="1029" max="1029" width="21.42578125" style="5" customWidth="1"/>
    <col min="1030" max="1031" width="11.28515625" style="5" customWidth="1"/>
    <col min="1032" max="1032" width="13.7109375" style="5" customWidth="1"/>
    <col min="1033" max="1033" width="15.28515625" style="5" customWidth="1"/>
    <col min="1034" max="1034" width="13.7109375" style="5" customWidth="1"/>
    <col min="1035" max="1035" width="15.28515625" style="5" customWidth="1"/>
    <col min="1036" max="1036" width="13.7109375" style="5" customWidth="1"/>
    <col min="1037" max="1037" width="15.28515625" style="5" customWidth="1"/>
    <col min="1038" max="1280" width="9.140625" style="5"/>
    <col min="1281" max="1281" width="8.140625" style="5" customWidth="1"/>
    <col min="1282" max="1282" width="29.85546875" style="5" customWidth="1"/>
    <col min="1283" max="1283" width="13" style="5" customWidth="1"/>
    <col min="1284" max="1284" width="16.7109375" style="5" customWidth="1"/>
    <col min="1285" max="1285" width="21.42578125" style="5" customWidth="1"/>
    <col min="1286" max="1287" width="11.28515625" style="5" customWidth="1"/>
    <col min="1288" max="1288" width="13.7109375" style="5" customWidth="1"/>
    <col min="1289" max="1289" width="15.28515625" style="5" customWidth="1"/>
    <col min="1290" max="1290" width="13.7109375" style="5" customWidth="1"/>
    <col min="1291" max="1291" width="15.28515625" style="5" customWidth="1"/>
    <col min="1292" max="1292" width="13.7109375" style="5" customWidth="1"/>
    <col min="1293" max="1293" width="15.28515625" style="5" customWidth="1"/>
    <col min="1294" max="1536" width="9.140625" style="5"/>
    <col min="1537" max="1537" width="8.140625" style="5" customWidth="1"/>
    <col min="1538" max="1538" width="29.85546875" style="5" customWidth="1"/>
    <col min="1539" max="1539" width="13" style="5" customWidth="1"/>
    <col min="1540" max="1540" width="16.7109375" style="5" customWidth="1"/>
    <col min="1541" max="1541" width="21.42578125" style="5" customWidth="1"/>
    <col min="1542" max="1543" width="11.28515625" style="5" customWidth="1"/>
    <col min="1544" max="1544" width="13.7109375" style="5" customWidth="1"/>
    <col min="1545" max="1545" width="15.28515625" style="5" customWidth="1"/>
    <col min="1546" max="1546" width="13.7109375" style="5" customWidth="1"/>
    <col min="1547" max="1547" width="15.28515625" style="5" customWidth="1"/>
    <col min="1548" max="1548" width="13.7109375" style="5" customWidth="1"/>
    <col min="1549" max="1549" width="15.28515625" style="5" customWidth="1"/>
    <col min="1550" max="1792" width="9.140625" style="5"/>
    <col min="1793" max="1793" width="8.140625" style="5" customWidth="1"/>
    <col min="1794" max="1794" width="29.85546875" style="5" customWidth="1"/>
    <col min="1795" max="1795" width="13" style="5" customWidth="1"/>
    <col min="1796" max="1796" width="16.7109375" style="5" customWidth="1"/>
    <col min="1797" max="1797" width="21.42578125" style="5" customWidth="1"/>
    <col min="1798" max="1799" width="11.28515625" style="5" customWidth="1"/>
    <col min="1800" max="1800" width="13.7109375" style="5" customWidth="1"/>
    <col min="1801" max="1801" width="15.28515625" style="5" customWidth="1"/>
    <col min="1802" max="1802" width="13.7109375" style="5" customWidth="1"/>
    <col min="1803" max="1803" width="15.28515625" style="5" customWidth="1"/>
    <col min="1804" max="1804" width="13.7109375" style="5" customWidth="1"/>
    <col min="1805" max="1805" width="15.28515625" style="5" customWidth="1"/>
    <col min="1806" max="2048" width="9.140625" style="5"/>
    <col min="2049" max="2049" width="8.140625" style="5" customWidth="1"/>
    <col min="2050" max="2050" width="29.85546875" style="5" customWidth="1"/>
    <col min="2051" max="2051" width="13" style="5" customWidth="1"/>
    <col min="2052" max="2052" width="16.7109375" style="5" customWidth="1"/>
    <col min="2053" max="2053" width="21.42578125" style="5" customWidth="1"/>
    <col min="2054" max="2055" width="11.28515625" style="5" customWidth="1"/>
    <col min="2056" max="2056" width="13.7109375" style="5" customWidth="1"/>
    <col min="2057" max="2057" width="15.28515625" style="5" customWidth="1"/>
    <col min="2058" max="2058" width="13.7109375" style="5" customWidth="1"/>
    <col min="2059" max="2059" width="15.28515625" style="5" customWidth="1"/>
    <col min="2060" max="2060" width="13.7109375" style="5" customWidth="1"/>
    <col min="2061" max="2061" width="15.28515625" style="5" customWidth="1"/>
    <col min="2062" max="2304" width="9.140625" style="5"/>
    <col min="2305" max="2305" width="8.140625" style="5" customWidth="1"/>
    <col min="2306" max="2306" width="29.85546875" style="5" customWidth="1"/>
    <col min="2307" max="2307" width="13" style="5" customWidth="1"/>
    <col min="2308" max="2308" width="16.7109375" style="5" customWidth="1"/>
    <col min="2309" max="2309" width="21.42578125" style="5" customWidth="1"/>
    <col min="2310" max="2311" width="11.28515625" style="5" customWidth="1"/>
    <col min="2312" max="2312" width="13.7109375" style="5" customWidth="1"/>
    <col min="2313" max="2313" width="15.28515625" style="5" customWidth="1"/>
    <col min="2314" max="2314" width="13.7109375" style="5" customWidth="1"/>
    <col min="2315" max="2315" width="15.28515625" style="5" customWidth="1"/>
    <col min="2316" max="2316" width="13.7109375" style="5" customWidth="1"/>
    <col min="2317" max="2317" width="15.28515625" style="5" customWidth="1"/>
    <col min="2318" max="2560" width="9.140625" style="5"/>
    <col min="2561" max="2561" width="8.140625" style="5" customWidth="1"/>
    <col min="2562" max="2562" width="29.85546875" style="5" customWidth="1"/>
    <col min="2563" max="2563" width="13" style="5" customWidth="1"/>
    <col min="2564" max="2564" width="16.7109375" style="5" customWidth="1"/>
    <col min="2565" max="2565" width="21.42578125" style="5" customWidth="1"/>
    <col min="2566" max="2567" width="11.28515625" style="5" customWidth="1"/>
    <col min="2568" max="2568" width="13.7109375" style="5" customWidth="1"/>
    <col min="2569" max="2569" width="15.28515625" style="5" customWidth="1"/>
    <col min="2570" max="2570" width="13.7109375" style="5" customWidth="1"/>
    <col min="2571" max="2571" width="15.28515625" style="5" customWidth="1"/>
    <col min="2572" max="2572" width="13.7109375" style="5" customWidth="1"/>
    <col min="2573" max="2573" width="15.28515625" style="5" customWidth="1"/>
    <col min="2574" max="2816" width="9.140625" style="5"/>
    <col min="2817" max="2817" width="8.140625" style="5" customWidth="1"/>
    <col min="2818" max="2818" width="29.85546875" style="5" customWidth="1"/>
    <col min="2819" max="2819" width="13" style="5" customWidth="1"/>
    <col min="2820" max="2820" width="16.7109375" style="5" customWidth="1"/>
    <col min="2821" max="2821" width="21.42578125" style="5" customWidth="1"/>
    <col min="2822" max="2823" width="11.28515625" style="5" customWidth="1"/>
    <col min="2824" max="2824" width="13.7109375" style="5" customWidth="1"/>
    <col min="2825" max="2825" width="15.28515625" style="5" customWidth="1"/>
    <col min="2826" max="2826" width="13.7109375" style="5" customWidth="1"/>
    <col min="2827" max="2827" width="15.28515625" style="5" customWidth="1"/>
    <col min="2828" max="2828" width="13.7109375" style="5" customWidth="1"/>
    <col min="2829" max="2829" width="15.28515625" style="5" customWidth="1"/>
    <col min="2830" max="3072" width="9.140625" style="5"/>
    <col min="3073" max="3073" width="8.140625" style="5" customWidth="1"/>
    <col min="3074" max="3074" width="29.85546875" style="5" customWidth="1"/>
    <col min="3075" max="3075" width="13" style="5" customWidth="1"/>
    <col min="3076" max="3076" width="16.7109375" style="5" customWidth="1"/>
    <col min="3077" max="3077" width="21.42578125" style="5" customWidth="1"/>
    <col min="3078" max="3079" width="11.28515625" style="5" customWidth="1"/>
    <col min="3080" max="3080" width="13.7109375" style="5" customWidth="1"/>
    <col min="3081" max="3081" width="15.28515625" style="5" customWidth="1"/>
    <col min="3082" max="3082" width="13.7109375" style="5" customWidth="1"/>
    <col min="3083" max="3083" width="15.28515625" style="5" customWidth="1"/>
    <col min="3084" max="3084" width="13.7109375" style="5" customWidth="1"/>
    <col min="3085" max="3085" width="15.28515625" style="5" customWidth="1"/>
    <col min="3086" max="3328" width="9.140625" style="5"/>
    <col min="3329" max="3329" width="8.140625" style="5" customWidth="1"/>
    <col min="3330" max="3330" width="29.85546875" style="5" customWidth="1"/>
    <col min="3331" max="3331" width="13" style="5" customWidth="1"/>
    <col min="3332" max="3332" width="16.7109375" style="5" customWidth="1"/>
    <col min="3333" max="3333" width="21.42578125" style="5" customWidth="1"/>
    <col min="3334" max="3335" width="11.28515625" style="5" customWidth="1"/>
    <col min="3336" max="3336" width="13.7109375" style="5" customWidth="1"/>
    <col min="3337" max="3337" width="15.28515625" style="5" customWidth="1"/>
    <col min="3338" max="3338" width="13.7109375" style="5" customWidth="1"/>
    <col min="3339" max="3339" width="15.28515625" style="5" customWidth="1"/>
    <col min="3340" max="3340" width="13.7109375" style="5" customWidth="1"/>
    <col min="3341" max="3341" width="15.28515625" style="5" customWidth="1"/>
    <col min="3342" max="3584" width="9.140625" style="5"/>
    <col min="3585" max="3585" width="8.140625" style="5" customWidth="1"/>
    <col min="3586" max="3586" width="29.85546875" style="5" customWidth="1"/>
    <col min="3587" max="3587" width="13" style="5" customWidth="1"/>
    <col min="3588" max="3588" width="16.7109375" style="5" customWidth="1"/>
    <col min="3589" max="3589" width="21.42578125" style="5" customWidth="1"/>
    <col min="3590" max="3591" width="11.28515625" style="5" customWidth="1"/>
    <col min="3592" max="3592" width="13.7109375" style="5" customWidth="1"/>
    <col min="3593" max="3593" width="15.28515625" style="5" customWidth="1"/>
    <col min="3594" max="3594" width="13.7109375" style="5" customWidth="1"/>
    <col min="3595" max="3595" width="15.28515625" style="5" customWidth="1"/>
    <col min="3596" max="3596" width="13.7109375" style="5" customWidth="1"/>
    <col min="3597" max="3597" width="15.28515625" style="5" customWidth="1"/>
    <col min="3598" max="3840" width="9.140625" style="5"/>
    <col min="3841" max="3841" width="8.140625" style="5" customWidth="1"/>
    <col min="3842" max="3842" width="29.85546875" style="5" customWidth="1"/>
    <col min="3843" max="3843" width="13" style="5" customWidth="1"/>
    <col min="3844" max="3844" width="16.7109375" style="5" customWidth="1"/>
    <col min="3845" max="3845" width="21.42578125" style="5" customWidth="1"/>
    <col min="3846" max="3847" width="11.28515625" style="5" customWidth="1"/>
    <col min="3848" max="3848" width="13.7109375" style="5" customWidth="1"/>
    <col min="3849" max="3849" width="15.28515625" style="5" customWidth="1"/>
    <col min="3850" max="3850" width="13.7109375" style="5" customWidth="1"/>
    <col min="3851" max="3851" width="15.28515625" style="5" customWidth="1"/>
    <col min="3852" max="3852" width="13.7109375" style="5" customWidth="1"/>
    <col min="3853" max="3853" width="15.28515625" style="5" customWidth="1"/>
    <col min="3854" max="4096" width="9.140625" style="5"/>
    <col min="4097" max="4097" width="8.140625" style="5" customWidth="1"/>
    <col min="4098" max="4098" width="29.85546875" style="5" customWidth="1"/>
    <col min="4099" max="4099" width="13" style="5" customWidth="1"/>
    <col min="4100" max="4100" width="16.7109375" style="5" customWidth="1"/>
    <col min="4101" max="4101" width="21.42578125" style="5" customWidth="1"/>
    <col min="4102" max="4103" width="11.28515625" style="5" customWidth="1"/>
    <col min="4104" max="4104" width="13.7109375" style="5" customWidth="1"/>
    <col min="4105" max="4105" width="15.28515625" style="5" customWidth="1"/>
    <col min="4106" max="4106" width="13.7109375" style="5" customWidth="1"/>
    <col min="4107" max="4107" width="15.28515625" style="5" customWidth="1"/>
    <col min="4108" max="4108" width="13.7109375" style="5" customWidth="1"/>
    <col min="4109" max="4109" width="15.28515625" style="5" customWidth="1"/>
    <col min="4110" max="4352" width="9.140625" style="5"/>
    <col min="4353" max="4353" width="8.140625" style="5" customWidth="1"/>
    <col min="4354" max="4354" width="29.85546875" style="5" customWidth="1"/>
    <col min="4355" max="4355" width="13" style="5" customWidth="1"/>
    <col min="4356" max="4356" width="16.7109375" style="5" customWidth="1"/>
    <col min="4357" max="4357" width="21.42578125" style="5" customWidth="1"/>
    <col min="4358" max="4359" width="11.28515625" style="5" customWidth="1"/>
    <col min="4360" max="4360" width="13.7109375" style="5" customWidth="1"/>
    <col min="4361" max="4361" width="15.28515625" style="5" customWidth="1"/>
    <col min="4362" max="4362" width="13.7109375" style="5" customWidth="1"/>
    <col min="4363" max="4363" width="15.28515625" style="5" customWidth="1"/>
    <col min="4364" max="4364" width="13.7109375" style="5" customWidth="1"/>
    <col min="4365" max="4365" width="15.28515625" style="5" customWidth="1"/>
    <col min="4366" max="4608" width="9.140625" style="5"/>
    <col min="4609" max="4609" width="8.140625" style="5" customWidth="1"/>
    <col min="4610" max="4610" width="29.85546875" style="5" customWidth="1"/>
    <col min="4611" max="4611" width="13" style="5" customWidth="1"/>
    <col min="4612" max="4612" width="16.7109375" style="5" customWidth="1"/>
    <col min="4613" max="4613" width="21.42578125" style="5" customWidth="1"/>
    <col min="4614" max="4615" width="11.28515625" style="5" customWidth="1"/>
    <col min="4616" max="4616" width="13.7109375" style="5" customWidth="1"/>
    <col min="4617" max="4617" width="15.28515625" style="5" customWidth="1"/>
    <col min="4618" max="4618" width="13.7109375" style="5" customWidth="1"/>
    <col min="4619" max="4619" width="15.28515625" style="5" customWidth="1"/>
    <col min="4620" max="4620" width="13.7109375" style="5" customWidth="1"/>
    <col min="4621" max="4621" width="15.28515625" style="5" customWidth="1"/>
    <col min="4622" max="4864" width="9.140625" style="5"/>
    <col min="4865" max="4865" width="8.140625" style="5" customWidth="1"/>
    <col min="4866" max="4866" width="29.85546875" style="5" customWidth="1"/>
    <col min="4867" max="4867" width="13" style="5" customWidth="1"/>
    <col min="4868" max="4868" width="16.7109375" style="5" customWidth="1"/>
    <col min="4869" max="4869" width="21.42578125" style="5" customWidth="1"/>
    <col min="4870" max="4871" width="11.28515625" style="5" customWidth="1"/>
    <col min="4872" max="4872" width="13.7109375" style="5" customWidth="1"/>
    <col min="4873" max="4873" width="15.28515625" style="5" customWidth="1"/>
    <col min="4874" max="4874" width="13.7109375" style="5" customWidth="1"/>
    <col min="4875" max="4875" width="15.28515625" style="5" customWidth="1"/>
    <col min="4876" max="4876" width="13.7109375" style="5" customWidth="1"/>
    <col min="4877" max="4877" width="15.28515625" style="5" customWidth="1"/>
    <col min="4878" max="5120" width="9.140625" style="5"/>
    <col min="5121" max="5121" width="8.140625" style="5" customWidth="1"/>
    <col min="5122" max="5122" width="29.85546875" style="5" customWidth="1"/>
    <col min="5123" max="5123" width="13" style="5" customWidth="1"/>
    <col min="5124" max="5124" width="16.7109375" style="5" customWidth="1"/>
    <col min="5125" max="5125" width="21.42578125" style="5" customWidth="1"/>
    <col min="5126" max="5127" width="11.28515625" style="5" customWidth="1"/>
    <col min="5128" max="5128" width="13.7109375" style="5" customWidth="1"/>
    <col min="5129" max="5129" width="15.28515625" style="5" customWidth="1"/>
    <col min="5130" max="5130" width="13.7109375" style="5" customWidth="1"/>
    <col min="5131" max="5131" width="15.28515625" style="5" customWidth="1"/>
    <col min="5132" max="5132" width="13.7109375" style="5" customWidth="1"/>
    <col min="5133" max="5133" width="15.28515625" style="5" customWidth="1"/>
    <col min="5134" max="5376" width="9.140625" style="5"/>
    <col min="5377" max="5377" width="8.140625" style="5" customWidth="1"/>
    <col min="5378" max="5378" width="29.85546875" style="5" customWidth="1"/>
    <col min="5379" max="5379" width="13" style="5" customWidth="1"/>
    <col min="5380" max="5380" width="16.7109375" style="5" customWidth="1"/>
    <col min="5381" max="5381" width="21.42578125" style="5" customWidth="1"/>
    <col min="5382" max="5383" width="11.28515625" style="5" customWidth="1"/>
    <col min="5384" max="5384" width="13.7109375" style="5" customWidth="1"/>
    <col min="5385" max="5385" width="15.28515625" style="5" customWidth="1"/>
    <col min="5386" max="5386" width="13.7109375" style="5" customWidth="1"/>
    <col min="5387" max="5387" width="15.28515625" style="5" customWidth="1"/>
    <col min="5388" max="5388" width="13.7109375" style="5" customWidth="1"/>
    <col min="5389" max="5389" width="15.28515625" style="5" customWidth="1"/>
    <col min="5390" max="5632" width="9.140625" style="5"/>
    <col min="5633" max="5633" width="8.140625" style="5" customWidth="1"/>
    <col min="5634" max="5634" width="29.85546875" style="5" customWidth="1"/>
    <col min="5635" max="5635" width="13" style="5" customWidth="1"/>
    <col min="5636" max="5636" width="16.7109375" style="5" customWidth="1"/>
    <col min="5637" max="5637" width="21.42578125" style="5" customWidth="1"/>
    <col min="5638" max="5639" width="11.28515625" style="5" customWidth="1"/>
    <col min="5640" max="5640" width="13.7109375" style="5" customWidth="1"/>
    <col min="5641" max="5641" width="15.28515625" style="5" customWidth="1"/>
    <col min="5642" max="5642" width="13.7109375" style="5" customWidth="1"/>
    <col min="5643" max="5643" width="15.28515625" style="5" customWidth="1"/>
    <col min="5644" max="5644" width="13.7109375" style="5" customWidth="1"/>
    <col min="5645" max="5645" width="15.28515625" style="5" customWidth="1"/>
    <col min="5646" max="5888" width="9.140625" style="5"/>
    <col min="5889" max="5889" width="8.140625" style="5" customWidth="1"/>
    <col min="5890" max="5890" width="29.85546875" style="5" customWidth="1"/>
    <col min="5891" max="5891" width="13" style="5" customWidth="1"/>
    <col min="5892" max="5892" width="16.7109375" style="5" customWidth="1"/>
    <col min="5893" max="5893" width="21.42578125" style="5" customWidth="1"/>
    <col min="5894" max="5895" width="11.28515625" style="5" customWidth="1"/>
    <col min="5896" max="5896" width="13.7109375" style="5" customWidth="1"/>
    <col min="5897" max="5897" width="15.28515625" style="5" customWidth="1"/>
    <col min="5898" max="5898" width="13.7109375" style="5" customWidth="1"/>
    <col min="5899" max="5899" width="15.28515625" style="5" customWidth="1"/>
    <col min="5900" max="5900" width="13.7109375" style="5" customWidth="1"/>
    <col min="5901" max="5901" width="15.28515625" style="5" customWidth="1"/>
    <col min="5902" max="6144" width="9.140625" style="5"/>
    <col min="6145" max="6145" width="8.140625" style="5" customWidth="1"/>
    <col min="6146" max="6146" width="29.85546875" style="5" customWidth="1"/>
    <col min="6147" max="6147" width="13" style="5" customWidth="1"/>
    <col min="6148" max="6148" width="16.7109375" style="5" customWidth="1"/>
    <col min="6149" max="6149" width="21.42578125" style="5" customWidth="1"/>
    <col min="6150" max="6151" width="11.28515625" style="5" customWidth="1"/>
    <col min="6152" max="6152" width="13.7109375" style="5" customWidth="1"/>
    <col min="6153" max="6153" width="15.28515625" style="5" customWidth="1"/>
    <col min="6154" max="6154" width="13.7109375" style="5" customWidth="1"/>
    <col min="6155" max="6155" width="15.28515625" style="5" customWidth="1"/>
    <col min="6156" max="6156" width="13.7109375" style="5" customWidth="1"/>
    <col min="6157" max="6157" width="15.28515625" style="5" customWidth="1"/>
    <col min="6158" max="6400" width="9.140625" style="5"/>
    <col min="6401" max="6401" width="8.140625" style="5" customWidth="1"/>
    <col min="6402" max="6402" width="29.85546875" style="5" customWidth="1"/>
    <col min="6403" max="6403" width="13" style="5" customWidth="1"/>
    <col min="6404" max="6404" width="16.7109375" style="5" customWidth="1"/>
    <col min="6405" max="6405" width="21.42578125" style="5" customWidth="1"/>
    <col min="6406" max="6407" width="11.28515625" style="5" customWidth="1"/>
    <col min="6408" max="6408" width="13.7109375" style="5" customWidth="1"/>
    <col min="6409" max="6409" width="15.28515625" style="5" customWidth="1"/>
    <col min="6410" max="6410" width="13.7109375" style="5" customWidth="1"/>
    <col min="6411" max="6411" width="15.28515625" style="5" customWidth="1"/>
    <col min="6412" max="6412" width="13.7109375" style="5" customWidth="1"/>
    <col min="6413" max="6413" width="15.28515625" style="5" customWidth="1"/>
    <col min="6414" max="6656" width="9.140625" style="5"/>
    <col min="6657" max="6657" width="8.140625" style="5" customWidth="1"/>
    <col min="6658" max="6658" width="29.85546875" style="5" customWidth="1"/>
    <col min="6659" max="6659" width="13" style="5" customWidth="1"/>
    <col min="6660" max="6660" width="16.7109375" style="5" customWidth="1"/>
    <col min="6661" max="6661" width="21.42578125" style="5" customWidth="1"/>
    <col min="6662" max="6663" width="11.28515625" style="5" customWidth="1"/>
    <col min="6664" max="6664" width="13.7109375" style="5" customWidth="1"/>
    <col min="6665" max="6665" width="15.28515625" style="5" customWidth="1"/>
    <col min="6666" max="6666" width="13.7109375" style="5" customWidth="1"/>
    <col min="6667" max="6667" width="15.28515625" style="5" customWidth="1"/>
    <col min="6668" max="6668" width="13.7109375" style="5" customWidth="1"/>
    <col min="6669" max="6669" width="15.28515625" style="5" customWidth="1"/>
    <col min="6670" max="6912" width="9.140625" style="5"/>
    <col min="6913" max="6913" width="8.140625" style="5" customWidth="1"/>
    <col min="6914" max="6914" width="29.85546875" style="5" customWidth="1"/>
    <col min="6915" max="6915" width="13" style="5" customWidth="1"/>
    <col min="6916" max="6916" width="16.7109375" style="5" customWidth="1"/>
    <col min="6917" max="6917" width="21.42578125" style="5" customWidth="1"/>
    <col min="6918" max="6919" width="11.28515625" style="5" customWidth="1"/>
    <col min="6920" max="6920" width="13.7109375" style="5" customWidth="1"/>
    <col min="6921" max="6921" width="15.28515625" style="5" customWidth="1"/>
    <col min="6922" max="6922" width="13.7109375" style="5" customWidth="1"/>
    <col min="6923" max="6923" width="15.28515625" style="5" customWidth="1"/>
    <col min="6924" max="6924" width="13.7109375" style="5" customWidth="1"/>
    <col min="6925" max="6925" width="15.28515625" style="5" customWidth="1"/>
    <col min="6926" max="7168" width="9.140625" style="5"/>
    <col min="7169" max="7169" width="8.140625" style="5" customWidth="1"/>
    <col min="7170" max="7170" width="29.85546875" style="5" customWidth="1"/>
    <col min="7171" max="7171" width="13" style="5" customWidth="1"/>
    <col min="7172" max="7172" width="16.7109375" style="5" customWidth="1"/>
    <col min="7173" max="7173" width="21.42578125" style="5" customWidth="1"/>
    <col min="7174" max="7175" width="11.28515625" style="5" customWidth="1"/>
    <col min="7176" max="7176" width="13.7109375" style="5" customWidth="1"/>
    <col min="7177" max="7177" width="15.28515625" style="5" customWidth="1"/>
    <col min="7178" max="7178" width="13.7109375" style="5" customWidth="1"/>
    <col min="7179" max="7179" width="15.28515625" style="5" customWidth="1"/>
    <col min="7180" max="7180" width="13.7109375" style="5" customWidth="1"/>
    <col min="7181" max="7181" width="15.28515625" style="5" customWidth="1"/>
    <col min="7182" max="7424" width="9.140625" style="5"/>
    <col min="7425" max="7425" width="8.140625" style="5" customWidth="1"/>
    <col min="7426" max="7426" width="29.85546875" style="5" customWidth="1"/>
    <col min="7427" max="7427" width="13" style="5" customWidth="1"/>
    <col min="7428" max="7428" width="16.7109375" style="5" customWidth="1"/>
    <col min="7429" max="7429" width="21.42578125" style="5" customWidth="1"/>
    <col min="7430" max="7431" width="11.28515625" style="5" customWidth="1"/>
    <col min="7432" max="7432" width="13.7109375" style="5" customWidth="1"/>
    <col min="7433" max="7433" width="15.28515625" style="5" customWidth="1"/>
    <col min="7434" max="7434" width="13.7109375" style="5" customWidth="1"/>
    <col min="7435" max="7435" width="15.28515625" style="5" customWidth="1"/>
    <col min="7436" max="7436" width="13.7109375" style="5" customWidth="1"/>
    <col min="7437" max="7437" width="15.28515625" style="5" customWidth="1"/>
    <col min="7438" max="7680" width="9.140625" style="5"/>
    <col min="7681" max="7681" width="8.140625" style="5" customWidth="1"/>
    <col min="7682" max="7682" width="29.85546875" style="5" customWidth="1"/>
    <col min="7683" max="7683" width="13" style="5" customWidth="1"/>
    <col min="7684" max="7684" width="16.7109375" style="5" customWidth="1"/>
    <col min="7685" max="7685" width="21.42578125" style="5" customWidth="1"/>
    <col min="7686" max="7687" width="11.28515625" style="5" customWidth="1"/>
    <col min="7688" max="7688" width="13.7109375" style="5" customWidth="1"/>
    <col min="7689" max="7689" width="15.28515625" style="5" customWidth="1"/>
    <col min="7690" max="7690" width="13.7109375" style="5" customWidth="1"/>
    <col min="7691" max="7691" width="15.28515625" style="5" customWidth="1"/>
    <col min="7692" max="7692" width="13.7109375" style="5" customWidth="1"/>
    <col min="7693" max="7693" width="15.28515625" style="5" customWidth="1"/>
    <col min="7694" max="7936" width="9.140625" style="5"/>
    <col min="7937" max="7937" width="8.140625" style="5" customWidth="1"/>
    <col min="7938" max="7938" width="29.85546875" style="5" customWidth="1"/>
    <col min="7939" max="7939" width="13" style="5" customWidth="1"/>
    <col min="7940" max="7940" width="16.7109375" style="5" customWidth="1"/>
    <col min="7941" max="7941" width="21.42578125" style="5" customWidth="1"/>
    <col min="7942" max="7943" width="11.28515625" style="5" customWidth="1"/>
    <col min="7944" max="7944" width="13.7109375" style="5" customWidth="1"/>
    <col min="7945" max="7945" width="15.28515625" style="5" customWidth="1"/>
    <col min="7946" max="7946" width="13.7109375" style="5" customWidth="1"/>
    <col min="7947" max="7947" width="15.28515625" style="5" customWidth="1"/>
    <col min="7948" max="7948" width="13.7109375" style="5" customWidth="1"/>
    <col min="7949" max="7949" width="15.28515625" style="5" customWidth="1"/>
    <col min="7950" max="8192" width="9.140625" style="5"/>
    <col min="8193" max="8193" width="8.140625" style="5" customWidth="1"/>
    <col min="8194" max="8194" width="29.85546875" style="5" customWidth="1"/>
    <col min="8195" max="8195" width="13" style="5" customWidth="1"/>
    <col min="8196" max="8196" width="16.7109375" style="5" customWidth="1"/>
    <col min="8197" max="8197" width="21.42578125" style="5" customWidth="1"/>
    <col min="8198" max="8199" width="11.28515625" style="5" customWidth="1"/>
    <col min="8200" max="8200" width="13.7109375" style="5" customWidth="1"/>
    <col min="8201" max="8201" width="15.28515625" style="5" customWidth="1"/>
    <col min="8202" max="8202" width="13.7109375" style="5" customWidth="1"/>
    <col min="8203" max="8203" width="15.28515625" style="5" customWidth="1"/>
    <col min="8204" max="8204" width="13.7109375" style="5" customWidth="1"/>
    <col min="8205" max="8205" width="15.28515625" style="5" customWidth="1"/>
    <col min="8206" max="8448" width="9.140625" style="5"/>
    <col min="8449" max="8449" width="8.140625" style="5" customWidth="1"/>
    <col min="8450" max="8450" width="29.85546875" style="5" customWidth="1"/>
    <col min="8451" max="8451" width="13" style="5" customWidth="1"/>
    <col min="8452" max="8452" width="16.7109375" style="5" customWidth="1"/>
    <col min="8453" max="8453" width="21.42578125" style="5" customWidth="1"/>
    <col min="8454" max="8455" width="11.28515625" style="5" customWidth="1"/>
    <col min="8456" max="8456" width="13.7109375" style="5" customWidth="1"/>
    <col min="8457" max="8457" width="15.28515625" style="5" customWidth="1"/>
    <col min="8458" max="8458" width="13.7109375" style="5" customWidth="1"/>
    <col min="8459" max="8459" width="15.28515625" style="5" customWidth="1"/>
    <col min="8460" max="8460" width="13.7109375" style="5" customWidth="1"/>
    <col min="8461" max="8461" width="15.28515625" style="5" customWidth="1"/>
    <col min="8462" max="8704" width="9.140625" style="5"/>
    <col min="8705" max="8705" width="8.140625" style="5" customWidth="1"/>
    <col min="8706" max="8706" width="29.85546875" style="5" customWidth="1"/>
    <col min="8707" max="8707" width="13" style="5" customWidth="1"/>
    <col min="8708" max="8708" width="16.7109375" style="5" customWidth="1"/>
    <col min="8709" max="8709" width="21.42578125" style="5" customWidth="1"/>
    <col min="8710" max="8711" width="11.28515625" style="5" customWidth="1"/>
    <col min="8712" max="8712" width="13.7109375" style="5" customWidth="1"/>
    <col min="8713" max="8713" width="15.28515625" style="5" customWidth="1"/>
    <col min="8714" max="8714" width="13.7109375" style="5" customWidth="1"/>
    <col min="8715" max="8715" width="15.28515625" style="5" customWidth="1"/>
    <col min="8716" max="8716" width="13.7109375" style="5" customWidth="1"/>
    <col min="8717" max="8717" width="15.28515625" style="5" customWidth="1"/>
    <col min="8718" max="8960" width="9.140625" style="5"/>
    <col min="8961" max="8961" width="8.140625" style="5" customWidth="1"/>
    <col min="8962" max="8962" width="29.85546875" style="5" customWidth="1"/>
    <col min="8963" max="8963" width="13" style="5" customWidth="1"/>
    <col min="8964" max="8964" width="16.7109375" style="5" customWidth="1"/>
    <col min="8965" max="8965" width="21.42578125" style="5" customWidth="1"/>
    <col min="8966" max="8967" width="11.28515625" style="5" customWidth="1"/>
    <col min="8968" max="8968" width="13.7109375" style="5" customWidth="1"/>
    <col min="8969" max="8969" width="15.28515625" style="5" customWidth="1"/>
    <col min="8970" max="8970" width="13.7109375" style="5" customWidth="1"/>
    <col min="8971" max="8971" width="15.28515625" style="5" customWidth="1"/>
    <col min="8972" max="8972" width="13.7109375" style="5" customWidth="1"/>
    <col min="8973" max="8973" width="15.28515625" style="5" customWidth="1"/>
    <col min="8974" max="9216" width="9.140625" style="5"/>
    <col min="9217" max="9217" width="8.140625" style="5" customWidth="1"/>
    <col min="9218" max="9218" width="29.85546875" style="5" customWidth="1"/>
    <col min="9219" max="9219" width="13" style="5" customWidth="1"/>
    <col min="9220" max="9220" width="16.7109375" style="5" customWidth="1"/>
    <col min="9221" max="9221" width="21.42578125" style="5" customWidth="1"/>
    <col min="9222" max="9223" width="11.28515625" style="5" customWidth="1"/>
    <col min="9224" max="9224" width="13.7109375" style="5" customWidth="1"/>
    <col min="9225" max="9225" width="15.28515625" style="5" customWidth="1"/>
    <col min="9226" max="9226" width="13.7109375" style="5" customWidth="1"/>
    <col min="9227" max="9227" width="15.28515625" style="5" customWidth="1"/>
    <col min="9228" max="9228" width="13.7109375" style="5" customWidth="1"/>
    <col min="9229" max="9229" width="15.28515625" style="5" customWidth="1"/>
    <col min="9230" max="9472" width="9.140625" style="5"/>
    <col min="9473" max="9473" width="8.140625" style="5" customWidth="1"/>
    <col min="9474" max="9474" width="29.85546875" style="5" customWidth="1"/>
    <col min="9475" max="9475" width="13" style="5" customWidth="1"/>
    <col min="9476" max="9476" width="16.7109375" style="5" customWidth="1"/>
    <col min="9477" max="9477" width="21.42578125" style="5" customWidth="1"/>
    <col min="9478" max="9479" width="11.28515625" style="5" customWidth="1"/>
    <col min="9480" max="9480" width="13.7109375" style="5" customWidth="1"/>
    <col min="9481" max="9481" width="15.28515625" style="5" customWidth="1"/>
    <col min="9482" max="9482" width="13.7109375" style="5" customWidth="1"/>
    <col min="9483" max="9483" width="15.28515625" style="5" customWidth="1"/>
    <col min="9484" max="9484" width="13.7109375" style="5" customWidth="1"/>
    <col min="9485" max="9485" width="15.28515625" style="5" customWidth="1"/>
    <col min="9486" max="9728" width="9.140625" style="5"/>
    <col min="9729" max="9729" width="8.140625" style="5" customWidth="1"/>
    <col min="9730" max="9730" width="29.85546875" style="5" customWidth="1"/>
    <col min="9731" max="9731" width="13" style="5" customWidth="1"/>
    <col min="9732" max="9732" width="16.7109375" style="5" customWidth="1"/>
    <col min="9733" max="9733" width="21.42578125" style="5" customWidth="1"/>
    <col min="9734" max="9735" width="11.28515625" style="5" customWidth="1"/>
    <col min="9736" max="9736" width="13.7109375" style="5" customWidth="1"/>
    <col min="9737" max="9737" width="15.28515625" style="5" customWidth="1"/>
    <col min="9738" max="9738" width="13.7109375" style="5" customWidth="1"/>
    <col min="9739" max="9739" width="15.28515625" style="5" customWidth="1"/>
    <col min="9740" max="9740" width="13.7109375" style="5" customWidth="1"/>
    <col min="9741" max="9741" width="15.28515625" style="5" customWidth="1"/>
    <col min="9742" max="9984" width="9.140625" style="5"/>
    <col min="9985" max="9985" width="8.140625" style="5" customWidth="1"/>
    <col min="9986" max="9986" width="29.85546875" style="5" customWidth="1"/>
    <col min="9987" max="9987" width="13" style="5" customWidth="1"/>
    <col min="9988" max="9988" width="16.7109375" style="5" customWidth="1"/>
    <col min="9989" max="9989" width="21.42578125" style="5" customWidth="1"/>
    <col min="9990" max="9991" width="11.28515625" style="5" customWidth="1"/>
    <col min="9992" max="9992" width="13.7109375" style="5" customWidth="1"/>
    <col min="9993" max="9993" width="15.28515625" style="5" customWidth="1"/>
    <col min="9994" max="9994" width="13.7109375" style="5" customWidth="1"/>
    <col min="9995" max="9995" width="15.28515625" style="5" customWidth="1"/>
    <col min="9996" max="9996" width="13.7109375" style="5" customWidth="1"/>
    <col min="9997" max="9997" width="15.28515625" style="5" customWidth="1"/>
    <col min="9998" max="10240" width="9.140625" style="5"/>
    <col min="10241" max="10241" width="8.140625" style="5" customWidth="1"/>
    <col min="10242" max="10242" width="29.85546875" style="5" customWidth="1"/>
    <col min="10243" max="10243" width="13" style="5" customWidth="1"/>
    <col min="10244" max="10244" width="16.7109375" style="5" customWidth="1"/>
    <col min="10245" max="10245" width="21.42578125" style="5" customWidth="1"/>
    <col min="10246" max="10247" width="11.28515625" style="5" customWidth="1"/>
    <col min="10248" max="10248" width="13.7109375" style="5" customWidth="1"/>
    <col min="10249" max="10249" width="15.28515625" style="5" customWidth="1"/>
    <col min="10250" max="10250" width="13.7109375" style="5" customWidth="1"/>
    <col min="10251" max="10251" width="15.28515625" style="5" customWidth="1"/>
    <col min="10252" max="10252" width="13.7109375" style="5" customWidth="1"/>
    <col min="10253" max="10253" width="15.28515625" style="5" customWidth="1"/>
    <col min="10254" max="10496" width="9.140625" style="5"/>
    <col min="10497" max="10497" width="8.140625" style="5" customWidth="1"/>
    <col min="10498" max="10498" width="29.85546875" style="5" customWidth="1"/>
    <col min="10499" max="10499" width="13" style="5" customWidth="1"/>
    <col min="10500" max="10500" width="16.7109375" style="5" customWidth="1"/>
    <col min="10501" max="10501" width="21.42578125" style="5" customWidth="1"/>
    <col min="10502" max="10503" width="11.28515625" style="5" customWidth="1"/>
    <col min="10504" max="10504" width="13.7109375" style="5" customWidth="1"/>
    <col min="10505" max="10505" width="15.28515625" style="5" customWidth="1"/>
    <col min="10506" max="10506" width="13.7109375" style="5" customWidth="1"/>
    <col min="10507" max="10507" width="15.28515625" style="5" customWidth="1"/>
    <col min="10508" max="10508" width="13.7109375" style="5" customWidth="1"/>
    <col min="10509" max="10509" width="15.28515625" style="5" customWidth="1"/>
    <col min="10510" max="10752" width="9.140625" style="5"/>
    <col min="10753" max="10753" width="8.140625" style="5" customWidth="1"/>
    <col min="10754" max="10754" width="29.85546875" style="5" customWidth="1"/>
    <col min="10755" max="10755" width="13" style="5" customWidth="1"/>
    <col min="10756" max="10756" width="16.7109375" style="5" customWidth="1"/>
    <col min="10757" max="10757" width="21.42578125" style="5" customWidth="1"/>
    <col min="10758" max="10759" width="11.28515625" style="5" customWidth="1"/>
    <col min="10760" max="10760" width="13.7109375" style="5" customWidth="1"/>
    <col min="10761" max="10761" width="15.28515625" style="5" customWidth="1"/>
    <col min="10762" max="10762" width="13.7109375" style="5" customWidth="1"/>
    <col min="10763" max="10763" width="15.28515625" style="5" customWidth="1"/>
    <col min="10764" max="10764" width="13.7109375" style="5" customWidth="1"/>
    <col min="10765" max="10765" width="15.28515625" style="5" customWidth="1"/>
    <col min="10766" max="11008" width="9.140625" style="5"/>
    <col min="11009" max="11009" width="8.140625" style="5" customWidth="1"/>
    <col min="11010" max="11010" width="29.85546875" style="5" customWidth="1"/>
    <col min="11011" max="11011" width="13" style="5" customWidth="1"/>
    <col min="11012" max="11012" width="16.7109375" style="5" customWidth="1"/>
    <col min="11013" max="11013" width="21.42578125" style="5" customWidth="1"/>
    <col min="11014" max="11015" width="11.28515625" style="5" customWidth="1"/>
    <col min="11016" max="11016" width="13.7109375" style="5" customWidth="1"/>
    <col min="11017" max="11017" width="15.28515625" style="5" customWidth="1"/>
    <col min="11018" max="11018" width="13.7109375" style="5" customWidth="1"/>
    <col min="11019" max="11019" width="15.28515625" style="5" customWidth="1"/>
    <col min="11020" max="11020" width="13.7109375" style="5" customWidth="1"/>
    <col min="11021" max="11021" width="15.28515625" style="5" customWidth="1"/>
    <col min="11022" max="11264" width="9.140625" style="5"/>
    <col min="11265" max="11265" width="8.140625" style="5" customWidth="1"/>
    <col min="11266" max="11266" width="29.85546875" style="5" customWidth="1"/>
    <col min="11267" max="11267" width="13" style="5" customWidth="1"/>
    <col min="11268" max="11268" width="16.7109375" style="5" customWidth="1"/>
    <col min="11269" max="11269" width="21.42578125" style="5" customWidth="1"/>
    <col min="11270" max="11271" width="11.28515625" style="5" customWidth="1"/>
    <col min="11272" max="11272" width="13.7109375" style="5" customWidth="1"/>
    <col min="11273" max="11273" width="15.28515625" style="5" customWidth="1"/>
    <col min="11274" max="11274" width="13.7109375" style="5" customWidth="1"/>
    <col min="11275" max="11275" width="15.28515625" style="5" customWidth="1"/>
    <col min="11276" max="11276" width="13.7109375" style="5" customWidth="1"/>
    <col min="11277" max="11277" width="15.28515625" style="5" customWidth="1"/>
    <col min="11278" max="11520" width="9.140625" style="5"/>
    <col min="11521" max="11521" width="8.140625" style="5" customWidth="1"/>
    <col min="11522" max="11522" width="29.85546875" style="5" customWidth="1"/>
    <col min="11523" max="11523" width="13" style="5" customWidth="1"/>
    <col min="11524" max="11524" width="16.7109375" style="5" customWidth="1"/>
    <col min="11525" max="11525" width="21.42578125" style="5" customWidth="1"/>
    <col min="11526" max="11527" width="11.28515625" style="5" customWidth="1"/>
    <col min="11528" max="11528" width="13.7109375" style="5" customWidth="1"/>
    <col min="11529" max="11529" width="15.28515625" style="5" customWidth="1"/>
    <col min="11530" max="11530" width="13.7109375" style="5" customWidth="1"/>
    <col min="11531" max="11531" width="15.28515625" style="5" customWidth="1"/>
    <col min="11532" max="11532" width="13.7109375" style="5" customWidth="1"/>
    <col min="11533" max="11533" width="15.28515625" style="5" customWidth="1"/>
    <col min="11534" max="11776" width="9.140625" style="5"/>
    <col min="11777" max="11777" width="8.140625" style="5" customWidth="1"/>
    <col min="11778" max="11778" width="29.85546875" style="5" customWidth="1"/>
    <col min="11779" max="11779" width="13" style="5" customWidth="1"/>
    <col min="11780" max="11780" width="16.7109375" style="5" customWidth="1"/>
    <col min="11781" max="11781" width="21.42578125" style="5" customWidth="1"/>
    <col min="11782" max="11783" width="11.28515625" style="5" customWidth="1"/>
    <col min="11784" max="11784" width="13.7109375" style="5" customWidth="1"/>
    <col min="11785" max="11785" width="15.28515625" style="5" customWidth="1"/>
    <col min="11786" max="11786" width="13.7109375" style="5" customWidth="1"/>
    <col min="11787" max="11787" width="15.28515625" style="5" customWidth="1"/>
    <col min="11788" max="11788" width="13.7109375" style="5" customWidth="1"/>
    <col min="11789" max="11789" width="15.28515625" style="5" customWidth="1"/>
    <col min="11790" max="12032" width="9.140625" style="5"/>
    <col min="12033" max="12033" width="8.140625" style="5" customWidth="1"/>
    <col min="12034" max="12034" width="29.85546875" style="5" customWidth="1"/>
    <col min="12035" max="12035" width="13" style="5" customWidth="1"/>
    <col min="12036" max="12036" width="16.7109375" style="5" customWidth="1"/>
    <col min="12037" max="12037" width="21.42578125" style="5" customWidth="1"/>
    <col min="12038" max="12039" width="11.28515625" style="5" customWidth="1"/>
    <col min="12040" max="12040" width="13.7109375" style="5" customWidth="1"/>
    <col min="12041" max="12041" width="15.28515625" style="5" customWidth="1"/>
    <col min="12042" max="12042" width="13.7109375" style="5" customWidth="1"/>
    <col min="12043" max="12043" width="15.28515625" style="5" customWidth="1"/>
    <col min="12044" max="12044" width="13.7109375" style="5" customWidth="1"/>
    <col min="12045" max="12045" width="15.28515625" style="5" customWidth="1"/>
    <col min="12046" max="12288" width="9.140625" style="5"/>
    <col min="12289" max="12289" width="8.140625" style="5" customWidth="1"/>
    <col min="12290" max="12290" width="29.85546875" style="5" customWidth="1"/>
    <col min="12291" max="12291" width="13" style="5" customWidth="1"/>
    <col min="12292" max="12292" width="16.7109375" style="5" customWidth="1"/>
    <col min="12293" max="12293" width="21.42578125" style="5" customWidth="1"/>
    <col min="12294" max="12295" width="11.28515625" style="5" customWidth="1"/>
    <col min="12296" max="12296" width="13.7109375" style="5" customWidth="1"/>
    <col min="12297" max="12297" width="15.28515625" style="5" customWidth="1"/>
    <col min="12298" max="12298" width="13.7109375" style="5" customWidth="1"/>
    <col min="12299" max="12299" width="15.28515625" style="5" customWidth="1"/>
    <col min="12300" max="12300" width="13.7109375" style="5" customWidth="1"/>
    <col min="12301" max="12301" width="15.28515625" style="5" customWidth="1"/>
    <col min="12302" max="12544" width="9.140625" style="5"/>
    <col min="12545" max="12545" width="8.140625" style="5" customWidth="1"/>
    <col min="12546" max="12546" width="29.85546875" style="5" customWidth="1"/>
    <col min="12547" max="12547" width="13" style="5" customWidth="1"/>
    <col min="12548" max="12548" width="16.7109375" style="5" customWidth="1"/>
    <col min="12549" max="12549" width="21.42578125" style="5" customWidth="1"/>
    <col min="12550" max="12551" width="11.28515625" style="5" customWidth="1"/>
    <col min="12552" max="12552" width="13.7109375" style="5" customWidth="1"/>
    <col min="12553" max="12553" width="15.28515625" style="5" customWidth="1"/>
    <col min="12554" max="12554" width="13.7109375" style="5" customWidth="1"/>
    <col min="12555" max="12555" width="15.28515625" style="5" customWidth="1"/>
    <col min="12556" max="12556" width="13.7109375" style="5" customWidth="1"/>
    <col min="12557" max="12557" width="15.28515625" style="5" customWidth="1"/>
    <col min="12558" max="12800" width="9.140625" style="5"/>
    <col min="12801" max="12801" width="8.140625" style="5" customWidth="1"/>
    <col min="12802" max="12802" width="29.85546875" style="5" customWidth="1"/>
    <col min="12803" max="12803" width="13" style="5" customWidth="1"/>
    <col min="12804" max="12804" width="16.7109375" style="5" customWidth="1"/>
    <col min="12805" max="12805" width="21.42578125" style="5" customWidth="1"/>
    <col min="12806" max="12807" width="11.28515625" style="5" customWidth="1"/>
    <col min="12808" max="12808" width="13.7109375" style="5" customWidth="1"/>
    <col min="12809" max="12809" width="15.28515625" style="5" customWidth="1"/>
    <col min="12810" max="12810" width="13.7109375" style="5" customWidth="1"/>
    <col min="12811" max="12811" width="15.28515625" style="5" customWidth="1"/>
    <col min="12812" max="12812" width="13.7109375" style="5" customWidth="1"/>
    <col min="12813" max="12813" width="15.28515625" style="5" customWidth="1"/>
    <col min="12814" max="13056" width="9.140625" style="5"/>
    <col min="13057" max="13057" width="8.140625" style="5" customWidth="1"/>
    <col min="13058" max="13058" width="29.85546875" style="5" customWidth="1"/>
    <col min="13059" max="13059" width="13" style="5" customWidth="1"/>
    <col min="13060" max="13060" width="16.7109375" style="5" customWidth="1"/>
    <col min="13061" max="13061" width="21.42578125" style="5" customWidth="1"/>
    <col min="13062" max="13063" width="11.28515625" style="5" customWidth="1"/>
    <col min="13064" max="13064" width="13.7109375" style="5" customWidth="1"/>
    <col min="13065" max="13065" width="15.28515625" style="5" customWidth="1"/>
    <col min="13066" max="13066" width="13.7109375" style="5" customWidth="1"/>
    <col min="13067" max="13067" width="15.28515625" style="5" customWidth="1"/>
    <col min="13068" max="13068" width="13.7109375" style="5" customWidth="1"/>
    <col min="13069" max="13069" width="15.28515625" style="5" customWidth="1"/>
    <col min="13070" max="13312" width="9.140625" style="5"/>
    <col min="13313" max="13313" width="8.140625" style="5" customWidth="1"/>
    <col min="13314" max="13314" width="29.85546875" style="5" customWidth="1"/>
    <col min="13315" max="13315" width="13" style="5" customWidth="1"/>
    <col min="13316" max="13316" width="16.7109375" style="5" customWidth="1"/>
    <col min="13317" max="13317" width="21.42578125" style="5" customWidth="1"/>
    <col min="13318" max="13319" width="11.28515625" style="5" customWidth="1"/>
    <col min="13320" max="13320" width="13.7109375" style="5" customWidth="1"/>
    <col min="13321" max="13321" width="15.28515625" style="5" customWidth="1"/>
    <col min="13322" max="13322" width="13.7109375" style="5" customWidth="1"/>
    <col min="13323" max="13323" width="15.28515625" style="5" customWidth="1"/>
    <col min="13324" max="13324" width="13.7109375" style="5" customWidth="1"/>
    <col min="13325" max="13325" width="15.28515625" style="5" customWidth="1"/>
    <col min="13326" max="13568" width="9.140625" style="5"/>
    <col min="13569" max="13569" width="8.140625" style="5" customWidth="1"/>
    <col min="13570" max="13570" width="29.85546875" style="5" customWidth="1"/>
    <col min="13571" max="13571" width="13" style="5" customWidth="1"/>
    <col min="13572" max="13572" width="16.7109375" style="5" customWidth="1"/>
    <col min="13573" max="13573" width="21.42578125" style="5" customWidth="1"/>
    <col min="13574" max="13575" width="11.28515625" style="5" customWidth="1"/>
    <col min="13576" max="13576" width="13.7109375" style="5" customWidth="1"/>
    <col min="13577" max="13577" width="15.28515625" style="5" customWidth="1"/>
    <col min="13578" max="13578" width="13.7109375" style="5" customWidth="1"/>
    <col min="13579" max="13579" width="15.28515625" style="5" customWidth="1"/>
    <col min="13580" max="13580" width="13.7109375" style="5" customWidth="1"/>
    <col min="13581" max="13581" width="15.28515625" style="5" customWidth="1"/>
    <col min="13582" max="13824" width="9.140625" style="5"/>
    <col min="13825" max="13825" width="8.140625" style="5" customWidth="1"/>
    <col min="13826" max="13826" width="29.85546875" style="5" customWidth="1"/>
    <col min="13827" max="13827" width="13" style="5" customWidth="1"/>
    <col min="13828" max="13828" width="16.7109375" style="5" customWidth="1"/>
    <col min="13829" max="13829" width="21.42578125" style="5" customWidth="1"/>
    <col min="13830" max="13831" width="11.28515625" style="5" customWidth="1"/>
    <col min="13832" max="13832" width="13.7109375" style="5" customWidth="1"/>
    <col min="13833" max="13833" width="15.28515625" style="5" customWidth="1"/>
    <col min="13834" max="13834" width="13.7109375" style="5" customWidth="1"/>
    <col min="13835" max="13835" width="15.28515625" style="5" customWidth="1"/>
    <col min="13836" max="13836" width="13.7109375" style="5" customWidth="1"/>
    <col min="13837" max="13837" width="15.28515625" style="5" customWidth="1"/>
    <col min="13838" max="14080" width="9.140625" style="5"/>
    <col min="14081" max="14081" width="8.140625" style="5" customWidth="1"/>
    <col min="14082" max="14082" width="29.85546875" style="5" customWidth="1"/>
    <col min="14083" max="14083" width="13" style="5" customWidth="1"/>
    <col min="14084" max="14084" width="16.7109375" style="5" customWidth="1"/>
    <col min="14085" max="14085" width="21.42578125" style="5" customWidth="1"/>
    <col min="14086" max="14087" width="11.28515625" style="5" customWidth="1"/>
    <col min="14088" max="14088" width="13.7109375" style="5" customWidth="1"/>
    <col min="14089" max="14089" width="15.28515625" style="5" customWidth="1"/>
    <col min="14090" max="14090" width="13.7109375" style="5" customWidth="1"/>
    <col min="14091" max="14091" width="15.28515625" style="5" customWidth="1"/>
    <col min="14092" max="14092" width="13.7109375" style="5" customWidth="1"/>
    <col min="14093" max="14093" width="15.28515625" style="5" customWidth="1"/>
    <col min="14094" max="14336" width="9.140625" style="5"/>
    <col min="14337" max="14337" width="8.140625" style="5" customWidth="1"/>
    <col min="14338" max="14338" width="29.85546875" style="5" customWidth="1"/>
    <col min="14339" max="14339" width="13" style="5" customWidth="1"/>
    <col min="14340" max="14340" width="16.7109375" style="5" customWidth="1"/>
    <col min="14341" max="14341" width="21.42578125" style="5" customWidth="1"/>
    <col min="14342" max="14343" width="11.28515625" style="5" customWidth="1"/>
    <col min="14344" max="14344" width="13.7109375" style="5" customWidth="1"/>
    <col min="14345" max="14345" width="15.28515625" style="5" customWidth="1"/>
    <col min="14346" max="14346" width="13.7109375" style="5" customWidth="1"/>
    <col min="14347" max="14347" width="15.28515625" style="5" customWidth="1"/>
    <col min="14348" max="14348" width="13.7109375" style="5" customWidth="1"/>
    <col min="14349" max="14349" width="15.28515625" style="5" customWidth="1"/>
    <col min="14350" max="14592" width="9.140625" style="5"/>
    <col min="14593" max="14593" width="8.140625" style="5" customWidth="1"/>
    <col min="14594" max="14594" width="29.85546875" style="5" customWidth="1"/>
    <col min="14595" max="14595" width="13" style="5" customWidth="1"/>
    <col min="14596" max="14596" width="16.7109375" style="5" customWidth="1"/>
    <col min="14597" max="14597" width="21.42578125" style="5" customWidth="1"/>
    <col min="14598" max="14599" width="11.28515625" style="5" customWidth="1"/>
    <col min="14600" max="14600" width="13.7109375" style="5" customWidth="1"/>
    <col min="14601" max="14601" width="15.28515625" style="5" customWidth="1"/>
    <col min="14602" max="14602" width="13.7109375" style="5" customWidth="1"/>
    <col min="14603" max="14603" width="15.28515625" style="5" customWidth="1"/>
    <col min="14604" max="14604" width="13.7109375" style="5" customWidth="1"/>
    <col min="14605" max="14605" width="15.28515625" style="5" customWidth="1"/>
    <col min="14606" max="14848" width="9.140625" style="5"/>
    <col min="14849" max="14849" width="8.140625" style="5" customWidth="1"/>
    <col min="14850" max="14850" width="29.85546875" style="5" customWidth="1"/>
    <col min="14851" max="14851" width="13" style="5" customWidth="1"/>
    <col min="14852" max="14852" width="16.7109375" style="5" customWidth="1"/>
    <col min="14853" max="14853" width="21.42578125" style="5" customWidth="1"/>
    <col min="14854" max="14855" width="11.28515625" style="5" customWidth="1"/>
    <col min="14856" max="14856" width="13.7109375" style="5" customWidth="1"/>
    <col min="14857" max="14857" width="15.28515625" style="5" customWidth="1"/>
    <col min="14858" max="14858" width="13.7109375" style="5" customWidth="1"/>
    <col min="14859" max="14859" width="15.28515625" style="5" customWidth="1"/>
    <col min="14860" max="14860" width="13.7109375" style="5" customWidth="1"/>
    <col min="14861" max="14861" width="15.28515625" style="5" customWidth="1"/>
    <col min="14862" max="15104" width="9.140625" style="5"/>
    <col min="15105" max="15105" width="8.140625" style="5" customWidth="1"/>
    <col min="15106" max="15106" width="29.85546875" style="5" customWidth="1"/>
    <col min="15107" max="15107" width="13" style="5" customWidth="1"/>
    <col min="15108" max="15108" width="16.7109375" style="5" customWidth="1"/>
    <col min="15109" max="15109" width="21.42578125" style="5" customWidth="1"/>
    <col min="15110" max="15111" width="11.28515625" style="5" customWidth="1"/>
    <col min="15112" max="15112" width="13.7109375" style="5" customWidth="1"/>
    <col min="15113" max="15113" width="15.28515625" style="5" customWidth="1"/>
    <col min="15114" max="15114" width="13.7109375" style="5" customWidth="1"/>
    <col min="15115" max="15115" width="15.28515625" style="5" customWidth="1"/>
    <col min="15116" max="15116" width="13.7109375" style="5" customWidth="1"/>
    <col min="15117" max="15117" width="15.28515625" style="5" customWidth="1"/>
    <col min="15118" max="15360" width="9.140625" style="5"/>
    <col min="15361" max="15361" width="8.140625" style="5" customWidth="1"/>
    <col min="15362" max="15362" width="29.85546875" style="5" customWidth="1"/>
    <col min="15363" max="15363" width="13" style="5" customWidth="1"/>
    <col min="15364" max="15364" width="16.7109375" style="5" customWidth="1"/>
    <col min="15365" max="15365" width="21.42578125" style="5" customWidth="1"/>
    <col min="15366" max="15367" width="11.28515625" style="5" customWidth="1"/>
    <col min="15368" max="15368" width="13.7109375" style="5" customWidth="1"/>
    <col min="15369" max="15369" width="15.28515625" style="5" customWidth="1"/>
    <col min="15370" max="15370" width="13.7109375" style="5" customWidth="1"/>
    <col min="15371" max="15371" width="15.28515625" style="5" customWidth="1"/>
    <col min="15372" max="15372" width="13.7109375" style="5" customWidth="1"/>
    <col min="15373" max="15373" width="15.28515625" style="5" customWidth="1"/>
    <col min="15374" max="15616" width="9.140625" style="5"/>
    <col min="15617" max="15617" width="8.140625" style="5" customWidth="1"/>
    <col min="15618" max="15618" width="29.85546875" style="5" customWidth="1"/>
    <col min="15619" max="15619" width="13" style="5" customWidth="1"/>
    <col min="15620" max="15620" width="16.7109375" style="5" customWidth="1"/>
    <col min="15621" max="15621" width="21.42578125" style="5" customWidth="1"/>
    <col min="15622" max="15623" width="11.28515625" style="5" customWidth="1"/>
    <col min="15624" max="15624" width="13.7109375" style="5" customWidth="1"/>
    <col min="15625" max="15625" width="15.28515625" style="5" customWidth="1"/>
    <col min="15626" max="15626" width="13.7109375" style="5" customWidth="1"/>
    <col min="15627" max="15627" width="15.28515625" style="5" customWidth="1"/>
    <col min="15628" max="15628" width="13.7109375" style="5" customWidth="1"/>
    <col min="15629" max="15629" width="15.28515625" style="5" customWidth="1"/>
    <col min="15630" max="15872" width="9.140625" style="5"/>
    <col min="15873" max="15873" width="8.140625" style="5" customWidth="1"/>
    <col min="15874" max="15874" width="29.85546875" style="5" customWidth="1"/>
    <col min="15875" max="15875" width="13" style="5" customWidth="1"/>
    <col min="15876" max="15876" width="16.7109375" style="5" customWidth="1"/>
    <col min="15877" max="15877" width="21.42578125" style="5" customWidth="1"/>
    <col min="15878" max="15879" width="11.28515625" style="5" customWidth="1"/>
    <col min="15880" max="15880" width="13.7109375" style="5" customWidth="1"/>
    <col min="15881" max="15881" width="15.28515625" style="5" customWidth="1"/>
    <col min="15882" max="15882" width="13.7109375" style="5" customWidth="1"/>
    <col min="15883" max="15883" width="15.28515625" style="5" customWidth="1"/>
    <col min="15884" max="15884" width="13.7109375" style="5" customWidth="1"/>
    <col min="15885" max="15885" width="15.28515625" style="5" customWidth="1"/>
    <col min="15886" max="16128" width="9.140625" style="5"/>
    <col min="16129" max="16129" width="8.140625" style="5" customWidth="1"/>
    <col min="16130" max="16130" width="29.85546875" style="5" customWidth="1"/>
    <col min="16131" max="16131" width="13" style="5" customWidth="1"/>
    <col min="16132" max="16132" width="16.7109375" style="5" customWidth="1"/>
    <col min="16133" max="16133" width="21.42578125" style="5" customWidth="1"/>
    <col min="16134" max="16135" width="11.28515625" style="5" customWidth="1"/>
    <col min="16136" max="16136" width="13.7109375" style="5" customWidth="1"/>
    <col min="16137" max="16137" width="15.28515625" style="5" customWidth="1"/>
    <col min="16138" max="16138" width="13.7109375" style="5" customWidth="1"/>
    <col min="16139" max="16139" width="15.28515625" style="5" customWidth="1"/>
    <col min="16140" max="16140" width="13.7109375" style="5" customWidth="1"/>
    <col min="16141" max="16141" width="15.28515625" style="5" customWidth="1"/>
    <col min="16142" max="16384" width="9.140625" style="5"/>
  </cols>
  <sheetData>
    <row r="1" spans="1:13" s="8" customFormat="1" ht="12" x14ac:dyDescent="0.2">
      <c r="M1" s="9" t="s">
        <v>131</v>
      </c>
    </row>
    <row r="2" spans="1:13" s="8" customFormat="1" ht="24" customHeight="1" x14ac:dyDescent="0.2">
      <c r="J2" s="162" t="s">
        <v>1</v>
      </c>
      <c r="K2" s="162"/>
      <c r="L2" s="162"/>
      <c r="M2" s="162"/>
    </row>
    <row r="3" spans="1:13" s="10" customFormat="1" ht="25.5" customHeight="1" x14ac:dyDescent="0.2">
      <c r="A3" s="171" t="s">
        <v>132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13" s="10" customFormat="1" ht="11.25" customHeight="1" x14ac:dyDescent="0.2">
      <c r="A4" s="119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 s="10" customFormat="1" ht="12.75" x14ac:dyDescent="0.2">
      <c r="F5" s="11" t="s">
        <v>3</v>
      </c>
      <c r="G5" s="117" t="s">
        <v>292</v>
      </c>
    </row>
    <row r="6" spans="1:13" ht="11.25" customHeight="1" x14ac:dyDescent="0.25"/>
    <row r="7" spans="1:13" s="10" customFormat="1" ht="12.75" x14ac:dyDescent="0.2">
      <c r="D7" s="11" t="s">
        <v>4</v>
      </c>
      <c r="E7" s="172" t="s">
        <v>148</v>
      </c>
      <c r="F7" s="172"/>
      <c r="G7" s="172"/>
      <c r="H7" s="172"/>
      <c r="I7" s="172"/>
      <c r="J7" s="172"/>
      <c r="K7" s="172"/>
    </row>
    <row r="8" spans="1:13" s="3" customFormat="1" ht="11.25" x14ac:dyDescent="0.2">
      <c r="E8" s="151" t="s">
        <v>5</v>
      </c>
      <c r="F8" s="151"/>
      <c r="G8" s="151"/>
      <c r="H8" s="151"/>
      <c r="I8" s="151"/>
      <c r="J8" s="151"/>
      <c r="K8" s="151"/>
    </row>
    <row r="9" spans="1:13" ht="11.25" customHeight="1" x14ac:dyDescent="0.25"/>
    <row r="10" spans="1:13" s="10" customFormat="1" ht="12.75" x14ac:dyDescent="0.2">
      <c r="F10" s="11" t="s">
        <v>6</v>
      </c>
      <c r="G10" s="117" t="s">
        <v>320</v>
      </c>
      <c r="H10" s="10" t="s">
        <v>7</v>
      </c>
    </row>
    <row r="11" spans="1:13" ht="11.25" customHeight="1" x14ac:dyDescent="0.25"/>
    <row r="12" spans="1:13" s="18" customFormat="1" ht="26.25" customHeight="1" x14ac:dyDescent="0.25">
      <c r="E12" s="19" t="s">
        <v>8</v>
      </c>
      <c r="F12" s="210" t="s">
        <v>321</v>
      </c>
      <c r="G12" s="210"/>
      <c r="H12" s="210"/>
      <c r="I12" s="210"/>
      <c r="J12" s="210"/>
      <c r="K12" s="210"/>
    </row>
    <row r="13" spans="1:13" s="3" customFormat="1" ht="11.25" x14ac:dyDescent="0.2">
      <c r="F13" s="151" t="s">
        <v>9</v>
      </c>
      <c r="G13" s="151"/>
      <c r="H13" s="151"/>
      <c r="I13" s="151"/>
      <c r="J13" s="151"/>
      <c r="K13" s="151"/>
    </row>
    <row r="14" spans="1:13" ht="11.25" customHeight="1" x14ac:dyDescent="0.25"/>
    <row r="15" spans="1:13" s="8" customFormat="1" ht="30" customHeight="1" x14ac:dyDescent="0.2">
      <c r="A15" s="146" t="s">
        <v>57</v>
      </c>
      <c r="B15" s="146" t="s">
        <v>58</v>
      </c>
      <c r="C15" s="146" t="s">
        <v>12</v>
      </c>
      <c r="D15" s="146" t="s">
        <v>133</v>
      </c>
      <c r="E15" s="146" t="s">
        <v>134</v>
      </c>
      <c r="F15" s="157" t="s">
        <v>135</v>
      </c>
      <c r="G15" s="158"/>
      <c r="H15" s="157" t="s">
        <v>136</v>
      </c>
      <c r="I15" s="158"/>
      <c r="J15" s="143" t="s">
        <v>137</v>
      </c>
      <c r="K15" s="145"/>
      <c r="L15" s="143" t="s">
        <v>138</v>
      </c>
      <c r="M15" s="145"/>
    </row>
    <row r="16" spans="1:13" s="8" customFormat="1" ht="51" customHeight="1" x14ac:dyDescent="0.2">
      <c r="A16" s="148"/>
      <c r="B16" s="148"/>
      <c r="C16" s="148"/>
      <c r="D16" s="148"/>
      <c r="E16" s="152"/>
      <c r="F16" s="34" t="s">
        <v>293</v>
      </c>
      <c r="G16" s="34" t="s">
        <v>334</v>
      </c>
      <c r="H16" s="34" t="s">
        <v>293</v>
      </c>
      <c r="I16" s="34" t="s">
        <v>334</v>
      </c>
      <c r="J16" s="34" t="s">
        <v>293</v>
      </c>
      <c r="K16" s="34" t="s">
        <v>334</v>
      </c>
      <c r="L16" s="34" t="s">
        <v>293</v>
      </c>
      <c r="M16" s="34" t="s">
        <v>334</v>
      </c>
    </row>
    <row r="17" spans="1:13" s="8" customFormat="1" ht="12" x14ac:dyDescent="0.2">
      <c r="A17" s="37">
        <v>1</v>
      </c>
      <c r="B17" s="37">
        <v>2</v>
      </c>
      <c r="C17" s="37">
        <v>3</v>
      </c>
      <c r="D17" s="37">
        <v>4</v>
      </c>
      <c r="E17" s="37">
        <v>5</v>
      </c>
      <c r="F17" s="37">
        <v>6</v>
      </c>
      <c r="G17" s="37">
        <v>7</v>
      </c>
      <c r="H17" s="37">
        <v>8</v>
      </c>
      <c r="I17" s="37">
        <v>9</v>
      </c>
      <c r="J17" s="37">
        <v>10</v>
      </c>
      <c r="K17" s="37">
        <v>11</v>
      </c>
      <c r="L17" s="37">
        <v>12</v>
      </c>
      <c r="M17" s="37">
        <v>13</v>
      </c>
    </row>
    <row r="18" spans="1:13" s="8" customFormat="1" ht="21" x14ac:dyDescent="0.2">
      <c r="A18" s="49" t="s">
        <v>29</v>
      </c>
      <c r="B18" s="122" t="s">
        <v>30</v>
      </c>
      <c r="C18" s="33" t="s">
        <v>31</v>
      </c>
      <c r="D18" s="23" t="s">
        <v>31</v>
      </c>
      <c r="E18" s="23" t="s">
        <v>31</v>
      </c>
      <c r="F18" s="23" t="s">
        <v>31</v>
      </c>
      <c r="G18" s="23" t="s">
        <v>31</v>
      </c>
      <c r="H18" s="23" t="s">
        <v>31</v>
      </c>
      <c r="I18" s="23" t="s">
        <v>31</v>
      </c>
      <c r="J18" s="23" t="s">
        <v>31</v>
      </c>
      <c r="K18" s="23" t="s">
        <v>31</v>
      </c>
      <c r="L18" s="23" t="s">
        <v>31</v>
      </c>
      <c r="M18" s="23" t="s">
        <v>31</v>
      </c>
    </row>
    <row r="19" spans="1:13" s="8" customFormat="1" ht="12" x14ac:dyDescent="0.2">
      <c r="A19" s="50" t="s">
        <v>149</v>
      </c>
      <c r="B19" s="122" t="s">
        <v>150</v>
      </c>
      <c r="C19" s="54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</row>
    <row r="20" spans="1:13" ht="21" x14ac:dyDescent="0.25">
      <c r="A20" s="50" t="s">
        <v>151</v>
      </c>
      <c r="B20" s="122" t="s">
        <v>152</v>
      </c>
      <c r="C20" s="54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</row>
    <row r="21" spans="1:13" ht="42" x14ac:dyDescent="0.25">
      <c r="A21" s="50" t="s">
        <v>153</v>
      </c>
      <c r="B21" s="122" t="s">
        <v>154</v>
      </c>
      <c r="C21" s="54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</row>
    <row r="22" spans="1:13" ht="21" x14ac:dyDescent="0.25">
      <c r="A22" s="50" t="s">
        <v>155</v>
      </c>
      <c r="B22" s="122" t="s">
        <v>156</v>
      </c>
      <c r="C22" s="54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</row>
    <row r="23" spans="1:13" ht="31.5" x14ac:dyDescent="0.25">
      <c r="A23" s="50" t="s">
        <v>157</v>
      </c>
      <c r="B23" s="122" t="s">
        <v>158</v>
      </c>
      <c r="C23" s="54" t="s">
        <v>31</v>
      </c>
      <c r="D23" s="23" t="s">
        <v>31</v>
      </c>
      <c r="E23" s="23" t="s">
        <v>31</v>
      </c>
      <c r="F23" s="23" t="s">
        <v>31</v>
      </c>
      <c r="G23" s="23" t="s">
        <v>31</v>
      </c>
      <c r="H23" s="23" t="s">
        <v>31</v>
      </c>
      <c r="I23" s="23" t="s">
        <v>31</v>
      </c>
      <c r="J23" s="23" t="s">
        <v>31</v>
      </c>
      <c r="K23" s="23" t="s">
        <v>31</v>
      </c>
      <c r="L23" s="23" t="s">
        <v>31</v>
      </c>
      <c r="M23" s="23" t="s">
        <v>31</v>
      </c>
    </row>
    <row r="24" spans="1:13" x14ac:dyDescent="0.25">
      <c r="A24" s="50" t="s">
        <v>159</v>
      </c>
      <c r="B24" s="122" t="s">
        <v>160</v>
      </c>
      <c r="C24" s="54" t="s">
        <v>31</v>
      </c>
      <c r="D24" s="23" t="s">
        <v>31</v>
      </c>
      <c r="E24" s="23" t="s">
        <v>31</v>
      </c>
      <c r="F24" s="23" t="s">
        <v>31</v>
      </c>
      <c r="G24" s="23" t="s">
        <v>31</v>
      </c>
      <c r="H24" s="23" t="s">
        <v>31</v>
      </c>
      <c r="I24" s="23" t="s">
        <v>31</v>
      </c>
      <c r="J24" s="23" t="s">
        <v>31</v>
      </c>
      <c r="K24" s="23" t="s">
        <v>31</v>
      </c>
      <c r="L24" s="23" t="s">
        <v>31</v>
      </c>
      <c r="M24" s="23" t="s">
        <v>31</v>
      </c>
    </row>
    <row r="25" spans="1:13" ht="21" x14ac:dyDescent="0.25">
      <c r="A25" s="49" t="s">
        <v>32</v>
      </c>
      <c r="B25" s="122" t="s">
        <v>161</v>
      </c>
      <c r="C25" s="54" t="s">
        <v>31</v>
      </c>
      <c r="D25" s="23" t="s">
        <v>31</v>
      </c>
      <c r="E25" s="23" t="s">
        <v>31</v>
      </c>
      <c r="F25" s="23" t="s">
        <v>31</v>
      </c>
      <c r="G25" s="23" t="s">
        <v>31</v>
      </c>
      <c r="H25" s="23" t="s">
        <v>31</v>
      </c>
      <c r="I25" s="23" t="s">
        <v>31</v>
      </c>
      <c r="J25" s="23" t="s">
        <v>31</v>
      </c>
      <c r="K25" s="23" t="s">
        <v>31</v>
      </c>
      <c r="L25" s="23" t="s">
        <v>31</v>
      </c>
      <c r="M25" s="23" t="s">
        <v>31</v>
      </c>
    </row>
    <row r="26" spans="1:13" ht="42" x14ac:dyDescent="0.25">
      <c r="A26" s="49" t="s">
        <v>33</v>
      </c>
      <c r="B26" s="122" t="s">
        <v>162</v>
      </c>
      <c r="C26" s="54" t="s">
        <v>31</v>
      </c>
      <c r="D26" s="23" t="s">
        <v>31</v>
      </c>
      <c r="E26" s="23" t="s">
        <v>31</v>
      </c>
      <c r="F26" s="23" t="s">
        <v>31</v>
      </c>
      <c r="G26" s="23" t="s">
        <v>31</v>
      </c>
      <c r="H26" s="23" t="s">
        <v>31</v>
      </c>
      <c r="I26" s="23" t="s">
        <v>31</v>
      </c>
      <c r="J26" s="23" t="s">
        <v>31</v>
      </c>
      <c r="K26" s="23" t="s">
        <v>31</v>
      </c>
      <c r="L26" s="23" t="s">
        <v>31</v>
      </c>
      <c r="M26" s="23" t="s">
        <v>31</v>
      </c>
    </row>
    <row r="27" spans="1:13" ht="21" x14ac:dyDescent="0.25">
      <c r="A27" s="49" t="s">
        <v>34</v>
      </c>
      <c r="B27" s="122" t="s">
        <v>35</v>
      </c>
      <c r="C27" s="54" t="s">
        <v>31</v>
      </c>
      <c r="D27" s="23" t="s">
        <v>31</v>
      </c>
      <c r="E27" s="23" t="s">
        <v>31</v>
      </c>
      <c r="F27" s="23" t="s">
        <v>31</v>
      </c>
      <c r="G27" s="23" t="s">
        <v>31</v>
      </c>
      <c r="H27" s="23" t="s">
        <v>31</v>
      </c>
      <c r="I27" s="23" t="s">
        <v>31</v>
      </c>
      <c r="J27" s="23" t="s">
        <v>31</v>
      </c>
      <c r="K27" s="23" t="s">
        <v>31</v>
      </c>
      <c r="L27" s="23" t="s">
        <v>31</v>
      </c>
      <c r="M27" s="23" t="s">
        <v>31</v>
      </c>
    </row>
    <row r="28" spans="1:13" ht="42" x14ac:dyDescent="0.25">
      <c r="A28" s="49" t="s">
        <v>36</v>
      </c>
      <c r="B28" s="122" t="s">
        <v>163</v>
      </c>
      <c r="C28" s="54" t="s">
        <v>31</v>
      </c>
      <c r="D28" s="23" t="s">
        <v>31</v>
      </c>
      <c r="E28" s="23" t="s">
        <v>31</v>
      </c>
      <c r="F28" s="23" t="s">
        <v>31</v>
      </c>
      <c r="G28" s="23" t="s">
        <v>31</v>
      </c>
      <c r="H28" s="23" t="s">
        <v>31</v>
      </c>
      <c r="I28" s="23" t="s">
        <v>31</v>
      </c>
      <c r="J28" s="23" t="s">
        <v>31</v>
      </c>
      <c r="K28" s="23" t="s">
        <v>31</v>
      </c>
      <c r="L28" s="23" t="s">
        <v>31</v>
      </c>
      <c r="M28" s="23" t="s">
        <v>31</v>
      </c>
    </row>
    <row r="29" spans="1:13" ht="21" x14ac:dyDescent="0.25">
      <c r="A29" s="49" t="s">
        <v>164</v>
      </c>
      <c r="B29" s="53" t="s">
        <v>165</v>
      </c>
      <c r="C29" s="54" t="s">
        <v>31</v>
      </c>
      <c r="D29" s="23" t="s">
        <v>31</v>
      </c>
      <c r="E29" s="23" t="s">
        <v>31</v>
      </c>
      <c r="F29" s="23" t="s">
        <v>31</v>
      </c>
      <c r="G29" s="23" t="s">
        <v>31</v>
      </c>
      <c r="H29" s="23" t="s">
        <v>31</v>
      </c>
      <c r="I29" s="23" t="s">
        <v>31</v>
      </c>
      <c r="J29" s="23" t="s">
        <v>31</v>
      </c>
      <c r="K29" s="23" t="s">
        <v>31</v>
      </c>
      <c r="L29" s="23" t="s">
        <v>31</v>
      </c>
      <c r="M29" s="23" t="s">
        <v>31</v>
      </c>
    </row>
    <row r="30" spans="1:13" ht="33.75" x14ac:dyDescent="0.25">
      <c r="A30" s="49" t="s">
        <v>166</v>
      </c>
      <c r="B30" s="55" t="s">
        <v>167</v>
      </c>
      <c r="C30" s="52" t="s">
        <v>31</v>
      </c>
      <c r="D30" s="84" t="s">
        <v>314</v>
      </c>
      <c r="E30" s="84" t="s">
        <v>31</v>
      </c>
      <c r="F30" s="84">
        <v>80</v>
      </c>
      <c r="G30" s="84">
        <v>80</v>
      </c>
      <c r="H30" s="84" t="s">
        <v>31</v>
      </c>
      <c r="I30" s="84" t="s">
        <v>31</v>
      </c>
      <c r="J30" s="84" t="s">
        <v>31</v>
      </c>
      <c r="K30" s="84" t="s">
        <v>31</v>
      </c>
      <c r="L30" s="84" t="s">
        <v>31</v>
      </c>
      <c r="M30" s="84" t="s">
        <v>31</v>
      </c>
    </row>
    <row r="31" spans="1:13" ht="45" x14ac:dyDescent="0.25">
      <c r="A31" s="49" t="s">
        <v>168</v>
      </c>
      <c r="B31" s="55" t="s">
        <v>169</v>
      </c>
      <c r="C31" s="52" t="s">
        <v>31</v>
      </c>
      <c r="D31" s="84" t="s">
        <v>315</v>
      </c>
      <c r="E31" s="84" t="s">
        <v>319</v>
      </c>
      <c r="F31" s="84">
        <v>63</v>
      </c>
      <c r="G31" s="84">
        <v>63</v>
      </c>
      <c r="H31" s="84" t="s">
        <v>31</v>
      </c>
      <c r="I31" s="84" t="s">
        <v>31</v>
      </c>
      <c r="J31" s="84" t="s">
        <v>31</v>
      </c>
      <c r="K31" s="84" t="s">
        <v>31</v>
      </c>
      <c r="L31" s="84" t="s">
        <v>31</v>
      </c>
      <c r="M31" s="84" t="s">
        <v>31</v>
      </c>
    </row>
    <row r="32" spans="1:13" ht="33.75" x14ac:dyDescent="0.25">
      <c r="A32" s="49" t="s">
        <v>170</v>
      </c>
      <c r="B32" s="55" t="s">
        <v>171</v>
      </c>
      <c r="C32" s="52" t="s">
        <v>31</v>
      </c>
      <c r="D32" s="84" t="s">
        <v>316</v>
      </c>
      <c r="E32" s="84" t="s">
        <v>319</v>
      </c>
      <c r="F32" s="84">
        <v>64</v>
      </c>
      <c r="G32" s="84">
        <v>64</v>
      </c>
      <c r="H32" s="84" t="s">
        <v>31</v>
      </c>
      <c r="I32" s="84" t="s">
        <v>31</v>
      </c>
      <c r="J32" s="84" t="s">
        <v>31</v>
      </c>
      <c r="K32" s="84" t="s">
        <v>31</v>
      </c>
      <c r="L32" s="84" t="s">
        <v>31</v>
      </c>
      <c r="M32" s="84" t="s">
        <v>31</v>
      </c>
    </row>
    <row r="33" spans="1:13" ht="45" x14ac:dyDescent="0.25">
      <c r="A33" s="49" t="s">
        <v>172</v>
      </c>
      <c r="B33" s="55" t="s">
        <v>173</v>
      </c>
      <c r="C33" s="52" t="s">
        <v>31</v>
      </c>
      <c r="D33" s="84" t="s">
        <v>317</v>
      </c>
      <c r="E33" s="84" t="s">
        <v>319</v>
      </c>
      <c r="F33" s="84">
        <v>20</v>
      </c>
      <c r="G33" s="84">
        <v>20</v>
      </c>
      <c r="H33" s="84" t="s">
        <v>31</v>
      </c>
      <c r="I33" s="84" t="s">
        <v>31</v>
      </c>
      <c r="J33" s="84" t="s">
        <v>31</v>
      </c>
      <c r="K33" s="84" t="s">
        <v>31</v>
      </c>
      <c r="L33" s="84" t="s">
        <v>31</v>
      </c>
      <c r="M33" s="84" t="s">
        <v>31</v>
      </c>
    </row>
    <row r="34" spans="1:13" ht="45" x14ac:dyDescent="0.25">
      <c r="A34" s="49" t="s">
        <v>174</v>
      </c>
      <c r="B34" s="55" t="s">
        <v>175</v>
      </c>
      <c r="C34" s="52" t="s">
        <v>31</v>
      </c>
      <c r="D34" s="84" t="s">
        <v>316</v>
      </c>
      <c r="E34" s="84" t="s">
        <v>319</v>
      </c>
      <c r="F34" s="84">
        <v>64</v>
      </c>
      <c r="G34" s="84">
        <v>64</v>
      </c>
      <c r="H34" s="84" t="s">
        <v>31</v>
      </c>
      <c r="I34" s="84" t="s">
        <v>31</v>
      </c>
      <c r="J34" s="84" t="s">
        <v>31</v>
      </c>
      <c r="K34" s="84" t="s">
        <v>31</v>
      </c>
      <c r="L34" s="84" t="s">
        <v>31</v>
      </c>
      <c r="M34" s="84" t="s">
        <v>31</v>
      </c>
    </row>
    <row r="35" spans="1:13" ht="33.75" x14ac:dyDescent="0.25">
      <c r="A35" s="49" t="s">
        <v>176</v>
      </c>
      <c r="B35" s="55" t="s">
        <v>177</v>
      </c>
      <c r="C35" s="52" t="s">
        <v>31</v>
      </c>
      <c r="D35" s="84" t="s">
        <v>317</v>
      </c>
      <c r="E35" s="84" t="s">
        <v>319</v>
      </c>
      <c r="F35" s="84">
        <v>20</v>
      </c>
      <c r="G35" s="84">
        <v>20</v>
      </c>
      <c r="H35" s="84" t="s">
        <v>31</v>
      </c>
      <c r="I35" s="84" t="s">
        <v>31</v>
      </c>
      <c r="J35" s="84" t="s">
        <v>31</v>
      </c>
      <c r="K35" s="84" t="s">
        <v>31</v>
      </c>
      <c r="L35" s="84" t="s">
        <v>31</v>
      </c>
      <c r="M35" s="84" t="s">
        <v>31</v>
      </c>
    </row>
    <row r="36" spans="1:13" ht="33.75" x14ac:dyDescent="0.25">
      <c r="A36" s="49" t="s">
        <v>178</v>
      </c>
      <c r="B36" s="55" t="s">
        <v>179</v>
      </c>
      <c r="C36" s="52" t="s">
        <v>31</v>
      </c>
      <c r="D36" s="84" t="s">
        <v>315</v>
      </c>
      <c r="E36" s="84" t="s">
        <v>319</v>
      </c>
      <c r="F36" s="84">
        <v>63</v>
      </c>
      <c r="G36" s="84">
        <v>63</v>
      </c>
      <c r="H36" s="84" t="s">
        <v>31</v>
      </c>
      <c r="I36" s="84" t="s">
        <v>31</v>
      </c>
      <c r="J36" s="84" t="s">
        <v>31</v>
      </c>
      <c r="K36" s="84" t="s">
        <v>31</v>
      </c>
      <c r="L36" s="84" t="s">
        <v>31</v>
      </c>
      <c r="M36" s="84" t="s">
        <v>31</v>
      </c>
    </row>
    <row r="37" spans="1:13" ht="22.5" x14ac:dyDescent="0.25">
      <c r="A37" s="49" t="s">
        <v>180</v>
      </c>
      <c r="B37" s="55" t="s">
        <v>181</v>
      </c>
      <c r="C37" s="52" t="s">
        <v>31</v>
      </c>
      <c r="D37" s="84" t="s">
        <v>315</v>
      </c>
      <c r="E37" s="84" t="s">
        <v>319</v>
      </c>
      <c r="F37" s="84">
        <v>63</v>
      </c>
      <c r="G37" s="84">
        <v>63</v>
      </c>
      <c r="H37" s="84" t="s">
        <v>31</v>
      </c>
      <c r="I37" s="84" t="s">
        <v>31</v>
      </c>
      <c r="J37" s="84" t="s">
        <v>31</v>
      </c>
      <c r="K37" s="84" t="s">
        <v>31</v>
      </c>
      <c r="L37" s="84" t="s">
        <v>31</v>
      </c>
      <c r="M37" s="84" t="s">
        <v>31</v>
      </c>
    </row>
    <row r="38" spans="1:13" ht="33.75" x14ac:dyDescent="0.25">
      <c r="A38" s="49" t="s">
        <v>182</v>
      </c>
      <c r="B38" s="55" t="s">
        <v>183</v>
      </c>
      <c r="C38" s="52" t="s">
        <v>31</v>
      </c>
      <c r="D38" s="84" t="s">
        <v>318</v>
      </c>
      <c r="E38" s="84" t="s">
        <v>319</v>
      </c>
      <c r="F38" s="84">
        <v>10</v>
      </c>
      <c r="G38" s="84">
        <v>2.5</v>
      </c>
      <c r="H38" s="84" t="s">
        <v>31</v>
      </c>
      <c r="I38" s="84" t="s">
        <v>31</v>
      </c>
      <c r="J38" s="84" t="s">
        <v>31</v>
      </c>
      <c r="K38" s="84" t="s">
        <v>31</v>
      </c>
      <c r="L38" s="84" t="s">
        <v>31</v>
      </c>
      <c r="M38" s="84" t="s">
        <v>31</v>
      </c>
    </row>
    <row r="39" spans="1:13" ht="56.25" x14ac:dyDescent="0.25">
      <c r="A39" s="49" t="s">
        <v>184</v>
      </c>
      <c r="B39" s="55" t="s">
        <v>185</v>
      </c>
      <c r="C39" s="52" t="s">
        <v>31</v>
      </c>
      <c r="D39" s="84" t="s">
        <v>318</v>
      </c>
      <c r="E39" s="84" t="s">
        <v>319</v>
      </c>
      <c r="F39" s="84">
        <v>10</v>
      </c>
      <c r="G39" s="84">
        <v>2.5</v>
      </c>
      <c r="H39" s="84" t="s">
        <v>31</v>
      </c>
      <c r="I39" s="84" t="s">
        <v>31</v>
      </c>
      <c r="J39" s="84" t="s">
        <v>31</v>
      </c>
      <c r="K39" s="84" t="s">
        <v>31</v>
      </c>
      <c r="L39" s="84" t="s">
        <v>31</v>
      </c>
      <c r="M39" s="84" t="s">
        <v>31</v>
      </c>
    </row>
    <row r="40" spans="1:13" ht="22.5" x14ac:dyDescent="0.25">
      <c r="A40" s="49" t="s">
        <v>335</v>
      </c>
      <c r="B40" s="55" t="s">
        <v>336</v>
      </c>
      <c r="C40" s="52" t="s">
        <v>31</v>
      </c>
      <c r="D40" s="84" t="s">
        <v>317</v>
      </c>
      <c r="E40" s="84" t="s">
        <v>319</v>
      </c>
      <c r="F40" s="84">
        <v>20</v>
      </c>
      <c r="G40" s="84">
        <v>20</v>
      </c>
      <c r="H40" s="84" t="s">
        <v>31</v>
      </c>
      <c r="I40" s="84" t="s">
        <v>31</v>
      </c>
      <c r="J40" s="84" t="s">
        <v>31</v>
      </c>
      <c r="K40" s="84" t="s">
        <v>31</v>
      </c>
      <c r="L40" s="84" t="s">
        <v>31</v>
      </c>
      <c r="M40" s="84" t="s">
        <v>31</v>
      </c>
    </row>
    <row r="41" spans="1:13" ht="31.5" x14ac:dyDescent="0.25">
      <c r="A41" s="49" t="s">
        <v>186</v>
      </c>
      <c r="B41" s="53" t="s">
        <v>187</v>
      </c>
      <c r="C41" s="52" t="s">
        <v>31</v>
      </c>
      <c r="D41" s="23" t="s">
        <v>31</v>
      </c>
      <c r="E41" s="23" t="s">
        <v>31</v>
      </c>
      <c r="F41" s="23" t="s">
        <v>31</v>
      </c>
      <c r="G41" s="23" t="s">
        <v>31</v>
      </c>
      <c r="H41" s="23" t="s">
        <v>31</v>
      </c>
      <c r="I41" s="23" t="s">
        <v>31</v>
      </c>
      <c r="J41" s="23" t="s">
        <v>31</v>
      </c>
      <c r="K41" s="23" t="s">
        <v>31</v>
      </c>
      <c r="L41" s="23" t="s">
        <v>31</v>
      </c>
      <c r="M41" s="23" t="s">
        <v>31</v>
      </c>
    </row>
    <row r="42" spans="1:13" x14ac:dyDescent="0.25">
      <c r="A42" s="49" t="s">
        <v>188</v>
      </c>
      <c r="B42" s="55" t="s">
        <v>189</v>
      </c>
      <c r="C42" s="52" t="s">
        <v>31</v>
      </c>
      <c r="D42" s="84" t="s">
        <v>31</v>
      </c>
      <c r="E42" s="84" t="s">
        <v>31</v>
      </c>
      <c r="F42" s="84" t="s">
        <v>31</v>
      </c>
      <c r="G42" s="84" t="s">
        <v>31</v>
      </c>
      <c r="H42" s="84" t="s">
        <v>31</v>
      </c>
      <c r="I42" s="84" t="s">
        <v>31</v>
      </c>
      <c r="J42" s="84" t="s">
        <v>31</v>
      </c>
      <c r="K42" s="84" t="s">
        <v>31</v>
      </c>
      <c r="L42" s="84" t="s">
        <v>31</v>
      </c>
      <c r="M42" s="84" t="s">
        <v>31</v>
      </c>
    </row>
    <row r="43" spans="1:13" x14ac:dyDescent="0.25">
      <c r="A43" s="49" t="s">
        <v>190</v>
      </c>
      <c r="B43" s="55" t="s">
        <v>191</v>
      </c>
      <c r="C43" s="52" t="s">
        <v>31</v>
      </c>
      <c r="D43" s="84" t="s">
        <v>31</v>
      </c>
      <c r="E43" s="84" t="s">
        <v>31</v>
      </c>
      <c r="F43" s="84" t="s">
        <v>31</v>
      </c>
      <c r="G43" s="84" t="s">
        <v>31</v>
      </c>
      <c r="H43" s="84" t="s">
        <v>31</v>
      </c>
      <c r="I43" s="84" t="s">
        <v>31</v>
      </c>
      <c r="J43" s="84" t="s">
        <v>31</v>
      </c>
      <c r="K43" s="84" t="s">
        <v>31</v>
      </c>
      <c r="L43" s="84" t="s">
        <v>31</v>
      </c>
      <c r="M43" s="84" t="s">
        <v>31</v>
      </c>
    </row>
    <row r="44" spans="1:13" x14ac:dyDescent="0.25">
      <c r="A44" s="49" t="s">
        <v>192</v>
      </c>
      <c r="B44" s="55" t="s">
        <v>193</v>
      </c>
      <c r="C44" s="52" t="s">
        <v>31</v>
      </c>
      <c r="D44" s="84" t="s">
        <v>31</v>
      </c>
      <c r="E44" s="84" t="s">
        <v>31</v>
      </c>
      <c r="F44" s="84" t="s">
        <v>31</v>
      </c>
      <c r="G44" s="84" t="s">
        <v>31</v>
      </c>
      <c r="H44" s="84" t="s">
        <v>31</v>
      </c>
      <c r="I44" s="84" t="s">
        <v>31</v>
      </c>
      <c r="J44" s="84" t="s">
        <v>31</v>
      </c>
      <c r="K44" s="84" t="s">
        <v>31</v>
      </c>
      <c r="L44" s="84" t="s">
        <v>31</v>
      </c>
      <c r="M44" s="84" t="s">
        <v>31</v>
      </c>
    </row>
    <row r="45" spans="1:13" ht="22.5" x14ac:dyDescent="0.25">
      <c r="A45" s="49" t="s">
        <v>194</v>
      </c>
      <c r="B45" s="55" t="s">
        <v>195</v>
      </c>
      <c r="C45" s="52" t="s">
        <v>31</v>
      </c>
      <c r="D45" s="84" t="s">
        <v>31</v>
      </c>
      <c r="E45" s="84" t="s">
        <v>31</v>
      </c>
      <c r="F45" s="84" t="s">
        <v>31</v>
      </c>
      <c r="G45" s="84" t="s">
        <v>31</v>
      </c>
      <c r="H45" s="84" t="s">
        <v>31</v>
      </c>
      <c r="I45" s="84" t="s">
        <v>31</v>
      </c>
      <c r="J45" s="84" t="s">
        <v>31</v>
      </c>
      <c r="K45" s="84" t="s">
        <v>31</v>
      </c>
      <c r="L45" s="84" t="s">
        <v>31</v>
      </c>
      <c r="M45" s="84" t="s">
        <v>31</v>
      </c>
    </row>
    <row r="46" spans="1:13" ht="22.5" x14ac:dyDescent="0.25">
      <c r="A46" s="49" t="s">
        <v>196</v>
      </c>
      <c r="B46" s="55" t="s">
        <v>197</v>
      </c>
      <c r="C46" s="52" t="s">
        <v>31</v>
      </c>
      <c r="D46" s="84" t="s">
        <v>31</v>
      </c>
      <c r="E46" s="84" t="s">
        <v>31</v>
      </c>
      <c r="F46" s="84" t="s">
        <v>31</v>
      </c>
      <c r="G46" s="84" t="s">
        <v>31</v>
      </c>
      <c r="H46" s="84" t="s">
        <v>31</v>
      </c>
      <c r="I46" s="84" t="s">
        <v>31</v>
      </c>
      <c r="J46" s="84" t="s">
        <v>31</v>
      </c>
      <c r="K46" s="84" t="s">
        <v>31</v>
      </c>
      <c r="L46" s="84" t="s">
        <v>31</v>
      </c>
      <c r="M46" s="84" t="s">
        <v>31</v>
      </c>
    </row>
    <row r="47" spans="1:13" ht="22.5" x14ac:dyDescent="0.25">
      <c r="A47" s="49" t="s">
        <v>198</v>
      </c>
      <c r="B47" s="55" t="s">
        <v>199</v>
      </c>
      <c r="C47" s="52" t="s">
        <v>31</v>
      </c>
      <c r="D47" s="84" t="s">
        <v>31</v>
      </c>
      <c r="E47" s="84" t="s">
        <v>31</v>
      </c>
      <c r="F47" s="84" t="s">
        <v>31</v>
      </c>
      <c r="G47" s="84" t="s">
        <v>31</v>
      </c>
      <c r="H47" s="84" t="s">
        <v>31</v>
      </c>
      <c r="I47" s="84" t="s">
        <v>31</v>
      </c>
      <c r="J47" s="84" t="s">
        <v>31</v>
      </c>
      <c r="K47" s="84" t="s">
        <v>31</v>
      </c>
      <c r="L47" s="84" t="s">
        <v>31</v>
      </c>
      <c r="M47" s="84" t="s">
        <v>31</v>
      </c>
    </row>
    <row r="48" spans="1:13" ht="22.5" x14ac:dyDescent="0.25">
      <c r="A48" s="49" t="s">
        <v>337</v>
      </c>
      <c r="B48" s="55" t="s">
        <v>338</v>
      </c>
      <c r="C48" s="52" t="s">
        <v>31</v>
      </c>
      <c r="D48" s="84" t="s">
        <v>31</v>
      </c>
      <c r="E48" s="84" t="s">
        <v>31</v>
      </c>
      <c r="F48" s="84" t="s">
        <v>31</v>
      </c>
      <c r="G48" s="84" t="s">
        <v>31</v>
      </c>
      <c r="H48" s="84" t="s">
        <v>31</v>
      </c>
      <c r="I48" s="84" t="s">
        <v>31</v>
      </c>
      <c r="J48" s="84" t="s">
        <v>31</v>
      </c>
      <c r="K48" s="84" t="s">
        <v>31</v>
      </c>
      <c r="L48" s="84" t="s">
        <v>31</v>
      </c>
      <c r="M48" s="84" t="s">
        <v>31</v>
      </c>
    </row>
    <row r="49" spans="1:13" ht="31.5" x14ac:dyDescent="0.25">
      <c r="A49" s="49" t="s">
        <v>37</v>
      </c>
      <c r="B49" s="122" t="s">
        <v>38</v>
      </c>
      <c r="C49" s="52" t="s">
        <v>31</v>
      </c>
      <c r="D49" s="23" t="s">
        <v>31</v>
      </c>
      <c r="E49" s="23" t="s">
        <v>31</v>
      </c>
      <c r="F49" s="23" t="s">
        <v>31</v>
      </c>
      <c r="G49" s="23" t="s">
        <v>31</v>
      </c>
      <c r="H49" s="23" t="s">
        <v>31</v>
      </c>
      <c r="I49" s="23" t="s">
        <v>31</v>
      </c>
      <c r="J49" s="23" t="s">
        <v>31</v>
      </c>
      <c r="K49" s="23" t="s">
        <v>31</v>
      </c>
      <c r="L49" s="23" t="s">
        <v>31</v>
      </c>
      <c r="M49" s="23" t="s">
        <v>31</v>
      </c>
    </row>
    <row r="50" spans="1:13" ht="21" x14ac:dyDescent="0.25">
      <c r="A50" s="49" t="s">
        <v>39</v>
      </c>
      <c r="B50" s="122" t="s">
        <v>40</v>
      </c>
      <c r="C50" s="52" t="s">
        <v>31</v>
      </c>
      <c r="D50" s="23" t="s">
        <v>31</v>
      </c>
      <c r="E50" s="23" t="s">
        <v>31</v>
      </c>
      <c r="F50" s="23" t="s">
        <v>31</v>
      </c>
      <c r="G50" s="23" t="s">
        <v>31</v>
      </c>
      <c r="H50" s="23" t="s">
        <v>31</v>
      </c>
      <c r="I50" s="23" t="s">
        <v>31</v>
      </c>
      <c r="J50" s="23" t="s">
        <v>31</v>
      </c>
      <c r="K50" s="23" t="s">
        <v>31</v>
      </c>
      <c r="L50" s="23" t="s">
        <v>31</v>
      </c>
      <c r="M50" s="23" t="s">
        <v>31</v>
      </c>
    </row>
    <row r="51" spans="1:13" x14ac:dyDescent="0.25">
      <c r="A51" s="49" t="s">
        <v>200</v>
      </c>
      <c r="B51" s="56" t="s">
        <v>201</v>
      </c>
      <c r="C51" s="52" t="s">
        <v>31</v>
      </c>
      <c r="D51" s="23" t="s">
        <v>31</v>
      </c>
      <c r="E51" s="23" t="s">
        <v>31</v>
      </c>
      <c r="F51" s="23" t="s">
        <v>31</v>
      </c>
      <c r="G51" s="23" t="s">
        <v>31</v>
      </c>
      <c r="H51" s="23" t="s">
        <v>31</v>
      </c>
      <c r="I51" s="23" t="s">
        <v>31</v>
      </c>
      <c r="J51" s="23" t="s">
        <v>31</v>
      </c>
      <c r="K51" s="23" t="s">
        <v>31</v>
      </c>
      <c r="L51" s="23" t="s">
        <v>31</v>
      </c>
      <c r="M51" s="23" t="s">
        <v>31</v>
      </c>
    </row>
    <row r="52" spans="1:13" ht="22.5" x14ac:dyDescent="0.25">
      <c r="A52" s="49" t="s">
        <v>202</v>
      </c>
      <c r="B52" s="57" t="s">
        <v>313</v>
      </c>
      <c r="C52" s="52" t="s">
        <v>31</v>
      </c>
      <c r="D52" s="84" t="s">
        <v>31</v>
      </c>
      <c r="E52" s="84" t="s">
        <v>31</v>
      </c>
      <c r="F52" s="84" t="s">
        <v>31</v>
      </c>
      <c r="G52" s="84" t="s">
        <v>31</v>
      </c>
      <c r="H52" s="84" t="s">
        <v>31</v>
      </c>
      <c r="I52" s="84" t="s">
        <v>31</v>
      </c>
      <c r="J52" s="84" t="s">
        <v>31</v>
      </c>
      <c r="K52" s="84" t="s">
        <v>31</v>
      </c>
      <c r="L52" s="84" t="s">
        <v>31</v>
      </c>
      <c r="M52" s="84" t="s">
        <v>31</v>
      </c>
    </row>
    <row r="53" spans="1:13" ht="22.5" x14ac:dyDescent="0.25">
      <c r="A53" s="49" t="s">
        <v>203</v>
      </c>
      <c r="B53" s="57" t="s">
        <v>204</v>
      </c>
      <c r="C53" s="52" t="s">
        <v>31</v>
      </c>
      <c r="D53" s="84" t="s">
        <v>31</v>
      </c>
      <c r="E53" s="84" t="s">
        <v>31</v>
      </c>
      <c r="F53" s="84" t="s">
        <v>31</v>
      </c>
      <c r="G53" s="84" t="s">
        <v>31</v>
      </c>
      <c r="H53" s="84" t="s">
        <v>31</v>
      </c>
      <c r="I53" s="84" t="s">
        <v>31</v>
      </c>
      <c r="J53" s="84" t="s">
        <v>31</v>
      </c>
      <c r="K53" s="84" t="s">
        <v>31</v>
      </c>
      <c r="L53" s="84" t="s">
        <v>31</v>
      </c>
      <c r="M53" s="84" t="s">
        <v>31</v>
      </c>
    </row>
    <row r="54" spans="1:13" ht="21" x14ac:dyDescent="0.25">
      <c r="A54" s="49" t="s">
        <v>205</v>
      </c>
      <c r="B54" s="56" t="s">
        <v>206</v>
      </c>
      <c r="C54" s="52" t="s">
        <v>31</v>
      </c>
      <c r="D54" s="23" t="s">
        <v>31</v>
      </c>
      <c r="E54" s="23" t="s">
        <v>31</v>
      </c>
      <c r="F54" s="23" t="s">
        <v>31</v>
      </c>
      <c r="G54" s="23" t="s">
        <v>31</v>
      </c>
      <c r="H54" s="23" t="s">
        <v>31</v>
      </c>
      <c r="I54" s="23" t="s">
        <v>31</v>
      </c>
      <c r="J54" s="23" t="s">
        <v>31</v>
      </c>
      <c r="K54" s="23" t="s">
        <v>31</v>
      </c>
      <c r="L54" s="23" t="s">
        <v>31</v>
      </c>
      <c r="M54" s="23" t="s">
        <v>31</v>
      </c>
    </row>
    <row r="55" spans="1:13" ht="22.5" x14ac:dyDescent="0.25">
      <c r="A55" s="49" t="s">
        <v>207</v>
      </c>
      <c r="B55" s="55" t="s">
        <v>208</v>
      </c>
      <c r="C55" s="52" t="s">
        <v>31</v>
      </c>
      <c r="D55" s="84" t="s">
        <v>31</v>
      </c>
      <c r="E55" s="84" t="s">
        <v>31</v>
      </c>
      <c r="F55" s="84" t="s">
        <v>31</v>
      </c>
      <c r="G55" s="84" t="s">
        <v>31</v>
      </c>
      <c r="H55" s="84" t="s">
        <v>31</v>
      </c>
      <c r="I55" s="84" t="s">
        <v>31</v>
      </c>
      <c r="J55" s="84" t="s">
        <v>31</v>
      </c>
      <c r="K55" s="84" t="s">
        <v>31</v>
      </c>
      <c r="L55" s="84" t="s">
        <v>31</v>
      </c>
      <c r="M55" s="84" t="s">
        <v>31</v>
      </c>
    </row>
    <row r="56" spans="1:13" ht="22.5" x14ac:dyDescent="0.25">
      <c r="A56" s="49" t="s">
        <v>209</v>
      </c>
      <c r="B56" s="55" t="s">
        <v>210</v>
      </c>
      <c r="C56" s="52" t="s">
        <v>31</v>
      </c>
      <c r="D56" s="84" t="s">
        <v>31</v>
      </c>
      <c r="E56" s="84" t="s">
        <v>31</v>
      </c>
      <c r="F56" s="84" t="s">
        <v>31</v>
      </c>
      <c r="G56" s="84" t="s">
        <v>31</v>
      </c>
      <c r="H56" s="84" t="s">
        <v>31</v>
      </c>
      <c r="I56" s="84" t="s">
        <v>31</v>
      </c>
      <c r="J56" s="84" t="s">
        <v>31</v>
      </c>
      <c r="K56" s="84" t="s">
        <v>31</v>
      </c>
      <c r="L56" s="84" t="s">
        <v>31</v>
      </c>
      <c r="M56" s="84" t="s">
        <v>31</v>
      </c>
    </row>
    <row r="57" spans="1:13" ht="22.5" x14ac:dyDescent="0.25">
      <c r="A57" s="49" t="s">
        <v>211</v>
      </c>
      <c r="B57" s="55" t="s">
        <v>294</v>
      </c>
      <c r="C57" s="52" t="s">
        <v>31</v>
      </c>
      <c r="D57" s="84" t="s">
        <v>31</v>
      </c>
      <c r="E57" s="84" t="s">
        <v>31</v>
      </c>
      <c r="F57" s="84" t="s">
        <v>31</v>
      </c>
      <c r="G57" s="84" t="s">
        <v>31</v>
      </c>
      <c r="H57" s="84" t="s">
        <v>31</v>
      </c>
      <c r="I57" s="84" t="s">
        <v>31</v>
      </c>
      <c r="J57" s="84" t="s">
        <v>31</v>
      </c>
      <c r="K57" s="84" t="s">
        <v>31</v>
      </c>
      <c r="L57" s="84" t="s">
        <v>31</v>
      </c>
      <c r="M57" s="84" t="s">
        <v>31</v>
      </c>
    </row>
    <row r="58" spans="1:13" ht="22.5" x14ac:dyDescent="0.25">
      <c r="A58" s="49" t="s">
        <v>213</v>
      </c>
      <c r="B58" s="55" t="s">
        <v>212</v>
      </c>
      <c r="C58" s="52" t="s">
        <v>31</v>
      </c>
      <c r="D58" s="84" t="s">
        <v>31</v>
      </c>
      <c r="E58" s="84" t="s">
        <v>31</v>
      </c>
      <c r="F58" s="84" t="s">
        <v>31</v>
      </c>
      <c r="G58" s="84" t="s">
        <v>31</v>
      </c>
      <c r="H58" s="84" t="s">
        <v>31</v>
      </c>
      <c r="I58" s="84" t="s">
        <v>31</v>
      </c>
      <c r="J58" s="84" t="s">
        <v>31</v>
      </c>
      <c r="K58" s="84" t="s">
        <v>31</v>
      </c>
      <c r="L58" s="84" t="s">
        <v>31</v>
      </c>
      <c r="M58" s="84" t="s">
        <v>31</v>
      </c>
    </row>
    <row r="59" spans="1:13" ht="22.5" x14ac:dyDescent="0.25">
      <c r="A59" s="49" t="s">
        <v>215</v>
      </c>
      <c r="B59" s="55" t="s">
        <v>214</v>
      </c>
      <c r="C59" s="52" t="s">
        <v>31</v>
      </c>
      <c r="D59" s="84" t="s">
        <v>31</v>
      </c>
      <c r="E59" s="84" t="s">
        <v>31</v>
      </c>
      <c r="F59" s="84" t="s">
        <v>31</v>
      </c>
      <c r="G59" s="84" t="s">
        <v>31</v>
      </c>
      <c r="H59" s="84" t="s">
        <v>31</v>
      </c>
      <c r="I59" s="84" t="s">
        <v>31</v>
      </c>
      <c r="J59" s="84" t="s">
        <v>31</v>
      </c>
      <c r="K59" s="84" t="s">
        <v>31</v>
      </c>
      <c r="L59" s="84" t="s">
        <v>31</v>
      </c>
      <c r="M59" s="84" t="s">
        <v>31</v>
      </c>
    </row>
    <row r="60" spans="1:13" ht="22.5" x14ac:dyDescent="0.25">
      <c r="A60" s="49" t="s">
        <v>295</v>
      </c>
      <c r="B60" s="55" t="s">
        <v>343</v>
      </c>
      <c r="C60" s="52" t="s">
        <v>31</v>
      </c>
      <c r="D60" s="84" t="s">
        <v>31</v>
      </c>
      <c r="E60" s="84" t="s">
        <v>31</v>
      </c>
      <c r="F60" s="84" t="s">
        <v>31</v>
      </c>
      <c r="G60" s="84" t="s">
        <v>31</v>
      </c>
      <c r="H60" s="84" t="s">
        <v>31</v>
      </c>
      <c r="I60" s="84" t="s">
        <v>31</v>
      </c>
      <c r="J60" s="84" t="s">
        <v>31</v>
      </c>
      <c r="K60" s="84" t="s">
        <v>31</v>
      </c>
      <c r="L60" s="84" t="s">
        <v>31</v>
      </c>
      <c r="M60" s="84" t="s">
        <v>31</v>
      </c>
    </row>
    <row r="61" spans="1:13" ht="21" x14ac:dyDescent="0.25">
      <c r="A61" s="50" t="s">
        <v>339</v>
      </c>
      <c r="B61" s="53" t="s">
        <v>340</v>
      </c>
      <c r="C61" s="54" t="s">
        <v>31</v>
      </c>
      <c r="D61" s="23" t="s">
        <v>31</v>
      </c>
      <c r="E61" s="23" t="s">
        <v>31</v>
      </c>
      <c r="F61" s="23" t="s">
        <v>31</v>
      </c>
      <c r="G61" s="23" t="s">
        <v>31</v>
      </c>
      <c r="H61" s="23" t="s">
        <v>31</v>
      </c>
      <c r="I61" s="23" t="s">
        <v>31</v>
      </c>
      <c r="J61" s="23" t="s">
        <v>31</v>
      </c>
      <c r="K61" s="23" t="s">
        <v>31</v>
      </c>
      <c r="L61" s="23" t="s">
        <v>31</v>
      </c>
      <c r="M61" s="23" t="s">
        <v>31</v>
      </c>
    </row>
    <row r="62" spans="1:13" ht="22.5" x14ac:dyDescent="0.25">
      <c r="A62" s="49" t="s">
        <v>341</v>
      </c>
      <c r="B62" s="55" t="s">
        <v>342</v>
      </c>
      <c r="C62" s="52" t="s">
        <v>31</v>
      </c>
      <c r="D62" s="84" t="s">
        <v>31</v>
      </c>
      <c r="E62" s="84" t="s">
        <v>31</v>
      </c>
      <c r="F62" s="84" t="s">
        <v>31</v>
      </c>
      <c r="G62" s="84" t="s">
        <v>31</v>
      </c>
      <c r="H62" s="84" t="s">
        <v>31</v>
      </c>
      <c r="I62" s="84" t="s">
        <v>31</v>
      </c>
      <c r="J62" s="84" t="s">
        <v>31</v>
      </c>
      <c r="K62" s="84" t="s">
        <v>31</v>
      </c>
      <c r="L62" s="84" t="s">
        <v>31</v>
      </c>
      <c r="M62" s="84" t="s">
        <v>31</v>
      </c>
    </row>
    <row r="63" spans="1:13" ht="21" x14ac:dyDescent="0.25">
      <c r="A63" s="49" t="s">
        <v>216</v>
      </c>
      <c r="B63" s="122" t="s">
        <v>217</v>
      </c>
      <c r="C63" s="52" t="s">
        <v>31</v>
      </c>
      <c r="D63" s="23" t="s">
        <v>31</v>
      </c>
      <c r="E63" s="23" t="s">
        <v>31</v>
      </c>
      <c r="F63" s="23" t="s">
        <v>31</v>
      </c>
      <c r="G63" s="23" t="s">
        <v>31</v>
      </c>
      <c r="H63" s="23" t="s">
        <v>31</v>
      </c>
      <c r="I63" s="23" t="s">
        <v>31</v>
      </c>
      <c r="J63" s="23" t="s">
        <v>31</v>
      </c>
      <c r="K63" s="23" t="s">
        <v>31</v>
      </c>
      <c r="L63" s="23" t="s">
        <v>31</v>
      </c>
      <c r="M63" s="23" t="s">
        <v>31</v>
      </c>
    </row>
    <row r="64" spans="1:13" ht="31.5" x14ac:dyDescent="0.25">
      <c r="A64" s="49" t="s">
        <v>41</v>
      </c>
      <c r="B64" s="122" t="s">
        <v>218</v>
      </c>
      <c r="C64" s="52" t="s">
        <v>31</v>
      </c>
      <c r="D64" s="23" t="s">
        <v>31</v>
      </c>
      <c r="E64" s="23" t="s">
        <v>31</v>
      </c>
      <c r="F64" s="23" t="s">
        <v>31</v>
      </c>
      <c r="G64" s="23" t="s">
        <v>31</v>
      </c>
      <c r="H64" s="23" t="s">
        <v>31</v>
      </c>
      <c r="I64" s="23" t="s">
        <v>31</v>
      </c>
      <c r="J64" s="23" t="s">
        <v>31</v>
      </c>
      <c r="K64" s="23" t="s">
        <v>31</v>
      </c>
      <c r="L64" s="23" t="s">
        <v>31</v>
      </c>
      <c r="M64" s="23" t="s">
        <v>31</v>
      </c>
    </row>
    <row r="65" spans="1:13" ht="31.5" x14ac:dyDescent="0.25">
      <c r="A65" s="49" t="s">
        <v>42</v>
      </c>
      <c r="B65" s="58" t="s">
        <v>219</v>
      </c>
      <c r="C65" s="52" t="s">
        <v>31</v>
      </c>
      <c r="D65" s="23" t="s">
        <v>31</v>
      </c>
      <c r="E65" s="23" t="s">
        <v>31</v>
      </c>
      <c r="F65" s="23" t="s">
        <v>31</v>
      </c>
      <c r="G65" s="23" t="s">
        <v>31</v>
      </c>
      <c r="H65" s="23" t="s">
        <v>31</v>
      </c>
      <c r="I65" s="23" t="s">
        <v>31</v>
      </c>
      <c r="J65" s="23" t="s">
        <v>31</v>
      </c>
      <c r="K65" s="23" t="s">
        <v>31</v>
      </c>
      <c r="L65" s="23" t="s">
        <v>31</v>
      </c>
      <c r="M65" s="23" t="s">
        <v>31</v>
      </c>
    </row>
    <row r="66" spans="1:13" x14ac:dyDescent="0.25">
      <c r="A66" s="49" t="s">
        <v>146</v>
      </c>
      <c r="B66" s="59" t="s">
        <v>220</v>
      </c>
      <c r="C66" s="52" t="s">
        <v>31</v>
      </c>
      <c r="D66" s="84" t="s">
        <v>31</v>
      </c>
      <c r="E66" s="84" t="s">
        <v>31</v>
      </c>
      <c r="F66" s="84" t="s">
        <v>31</v>
      </c>
      <c r="G66" s="84" t="s">
        <v>31</v>
      </c>
      <c r="H66" s="84" t="s">
        <v>31</v>
      </c>
      <c r="I66" s="84" t="s">
        <v>31</v>
      </c>
      <c r="J66" s="84" t="s">
        <v>31</v>
      </c>
      <c r="K66" s="84" t="s">
        <v>31</v>
      </c>
      <c r="L66" s="84" t="s">
        <v>31</v>
      </c>
      <c r="M66" s="84" t="s">
        <v>31</v>
      </c>
    </row>
    <row r="67" spans="1:13" ht="21" x14ac:dyDescent="0.25">
      <c r="A67" s="49" t="s">
        <v>43</v>
      </c>
      <c r="B67" s="58" t="s">
        <v>221</v>
      </c>
      <c r="C67" s="52" t="s">
        <v>31</v>
      </c>
      <c r="D67" s="23" t="s">
        <v>31</v>
      </c>
      <c r="E67" s="23" t="s">
        <v>31</v>
      </c>
      <c r="F67" s="23" t="s">
        <v>31</v>
      </c>
      <c r="G67" s="23" t="s">
        <v>31</v>
      </c>
      <c r="H67" s="23" t="s">
        <v>31</v>
      </c>
      <c r="I67" s="23" t="s">
        <v>31</v>
      </c>
      <c r="J67" s="23" t="s">
        <v>31</v>
      </c>
      <c r="K67" s="23" t="s">
        <v>31</v>
      </c>
      <c r="L67" s="23" t="s">
        <v>31</v>
      </c>
      <c r="M67" s="23" t="s">
        <v>31</v>
      </c>
    </row>
    <row r="68" spans="1:13" ht="21" x14ac:dyDescent="0.25">
      <c r="A68" s="49" t="s">
        <v>44</v>
      </c>
      <c r="B68" s="58" t="s">
        <v>222</v>
      </c>
      <c r="C68" s="52" t="s">
        <v>31</v>
      </c>
      <c r="D68" s="23" t="s">
        <v>31</v>
      </c>
      <c r="E68" s="23" t="s">
        <v>31</v>
      </c>
      <c r="F68" s="23" t="s">
        <v>31</v>
      </c>
      <c r="G68" s="23" t="s">
        <v>31</v>
      </c>
      <c r="H68" s="23" t="s">
        <v>31</v>
      </c>
      <c r="I68" s="23" t="s">
        <v>31</v>
      </c>
      <c r="J68" s="23" t="s">
        <v>31</v>
      </c>
      <c r="K68" s="23" t="s">
        <v>31</v>
      </c>
      <c r="L68" s="23" t="s">
        <v>31</v>
      </c>
      <c r="M68" s="23" t="s">
        <v>31</v>
      </c>
    </row>
    <row r="69" spans="1:13" ht="31.5" x14ac:dyDescent="0.25">
      <c r="A69" s="49" t="s">
        <v>45</v>
      </c>
      <c r="B69" s="58" t="s">
        <v>223</v>
      </c>
      <c r="C69" s="52" t="s">
        <v>31</v>
      </c>
      <c r="D69" s="23" t="s">
        <v>31</v>
      </c>
      <c r="E69" s="23" t="s">
        <v>31</v>
      </c>
      <c r="F69" s="23" t="s">
        <v>31</v>
      </c>
      <c r="G69" s="23" t="s">
        <v>31</v>
      </c>
      <c r="H69" s="23" t="s">
        <v>31</v>
      </c>
      <c r="I69" s="23" t="s">
        <v>31</v>
      </c>
      <c r="J69" s="23" t="s">
        <v>31</v>
      </c>
      <c r="K69" s="23" t="s">
        <v>31</v>
      </c>
      <c r="L69" s="23" t="s">
        <v>31</v>
      </c>
      <c r="M69" s="23" t="s">
        <v>31</v>
      </c>
    </row>
    <row r="70" spans="1:13" ht="31.5" x14ac:dyDescent="0.25">
      <c r="A70" s="49" t="s">
        <v>46</v>
      </c>
      <c r="B70" s="58" t="s">
        <v>224</v>
      </c>
      <c r="C70" s="52" t="s">
        <v>31</v>
      </c>
      <c r="D70" s="23" t="s">
        <v>31</v>
      </c>
      <c r="E70" s="23" t="s">
        <v>31</v>
      </c>
      <c r="F70" s="23" t="s">
        <v>31</v>
      </c>
      <c r="G70" s="23" t="s">
        <v>31</v>
      </c>
      <c r="H70" s="23" t="s">
        <v>31</v>
      </c>
      <c r="I70" s="23" t="s">
        <v>31</v>
      </c>
      <c r="J70" s="23" t="s">
        <v>31</v>
      </c>
      <c r="K70" s="23" t="s">
        <v>31</v>
      </c>
      <c r="L70" s="23" t="s">
        <v>31</v>
      </c>
      <c r="M70" s="23" t="s">
        <v>31</v>
      </c>
    </row>
    <row r="71" spans="1:13" x14ac:dyDescent="0.25">
      <c r="A71" s="49" t="s">
        <v>225</v>
      </c>
      <c r="B71" s="59" t="s">
        <v>226</v>
      </c>
      <c r="C71" s="52" t="s">
        <v>31</v>
      </c>
      <c r="D71" s="84" t="s">
        <v>31</v>
      </c>
      <c r="E71" s="84" t="s">
        <v>31</v>
      </c>
      <c r="F71" s="84" t="s">
        <v>31</v>
      </c>
      <c r="G71" s="84" t="s">
        <v>31</v>
      </c>
      <c r="H71" s="84" t="s">
        <v>31</v>
      </c>
      <c r="I71" s="84" t="s">
        <v>31</v>
      </c>
      <c r="J71" s="84" t="s">
        <v>31</v>
      </c>
      <c r="K71" s="84" t="s">
        <v>31</v>
      </c>
      <c r="L71" s="84" t="s">
        <v>31</v>
      </c>
      <c r="M71" s="84" t="s">
        <v>31</v>
      </c>
    </row>
    <row r="72" spans="1:13" ht="31.5" x14ac:dyDescent="0.25">
      <c r="A72" s="49" t="s">
        <v>47</v>
      </c>
      <c r="B72" s="58" t="s">
        <v>227</v>
      </c>
      <c r="C72" s="52" t="s">
        <v>31</v>
      </c>
      <c r="D72" s="23" t="s">
        <v>31</v>
      </c>
      <c r="E72" s="23" t="s">
        <v>31</v>
      </c>
      <c r="F72" s="23" t="s">
        <v>31</v>
      </c>
      <c r="G72" s="23" t="s">
        <v>31</v>
      </c>
      <c r="H72" s="23" t="s">
        <v>31</v>
      </c>
      <c r="I72" s="23" t="s">
        <v>31</v>
      </c>
      <c r="J72" s="23" t="s">
        <v>31</v>
      </c>
      <c r="K72" s="23" t="s">
        <v>31</v>
      </c>
      <c r="L72" s="23" t="s">
        <v>31</v>
      </c>
      <c r="M72" s="23" t="s">
        <v>31</v>
      </c>
    </row>
    <row r="73" spans="1:13" ht="31.5" x14ac:dyDescent="0.25">
      <c r="A73" s="49" t="s">
        <v>48</v>
      </c>
      <c r="B73" s="58" t="s">
        <v>228</v>
      </c>
      <c r="C73" s="52" t="s">
        <v>31</v>
      </c>
      <c r="D73" s="23" t="s">
        <v>31</v>
      </c>
      <c r="E73" s="23" t="s">
        <v>31</v>
      </c>
      <c r="F73" s="23" t="s">
        <v>31</v>
      </c>
      <c r="G73" s="23" t="s">
        <v>31</v>
      </c>
      <c r="H73" s="23" t="s">
        <v>31</v>
      </c>
      <c r="I73" s="23" t="s">
        <v>31</v>
      </c>
      <c r="J73" s="23" t="s">
        <v>31</v>
      </c>
      <c r="K73" s="23" t="s">
        <v>31</v>
      </c>
      <c r="L73" s="23" t="s">
        <v>31</v>
      </c>
      <c r="M73" s="23" t="s">
        <v>31</v>
      </c>
    </row>
    <row r="74" spans="1:13" ht="31.5" x14ac:dyDescent="0.25">
      <c r="A74" s="49" t="s">
        <v>229</v>
      </c>
      <c r="B74" s="58" t="s">
        <v>230</v>
      </c>
      <c r="C74" s="52" t="s">
        <v>31</v>
      </c>
      <c r="D74" s="23" t="s">
        <v>31</v>
      </c>
      <c r="E74" s="23" t="s">
        <v>31</v>
      </c>
      <c r="F74" s="23" t="s">
        <v>31</v>
      </c>
      <c r="G74" s="23" t="s">
        <v>31</v>
      </c>
      <c r="H74" s="23" t="s">
        <v>31</v>
      </c>
      <c r="I74" s="23" t="s">
        <v>31</v>
      </c>
      <c r="J74" s="23" t="s">
        <v>31</v>
      </c>
      <c r="K74" s="23" t="s">
        <v>31</v>
      </c>
      <c r="L74" s="23" t="s">
        <v>31</v>
      </c>
      <c r="M74" s="23" t="s">
        <v>31</v>
      </c>
    </row>
    <row r="75" spans="1:13" ht="31.5" x14ac:dyDescent="0.25">
      <c r="A75" s="49" t="s">
        <v>49</v>
      </c>
      <c r="B75" s="122" t="s">
        <v>50</v>
      </c>
      <c r="C75" s="52" t="s">
        <v>31</v>
      </c>
      <c r="D75" s="23" t="s">
        <v>31</v>
      </c>
      <c r="E75" s="23" t="s">
        <v>31</v>
      </c>
      <c r="F75" s="23" t="s">
        <v>31</v>
      </c>
      <c r="G75" s="23" t="s">
        <v>31</v>
      </c>
      <c r="H75" s="23" t="s">
        <v>31</v>
      </c>
      <c r="I75" s="23" t="s">
        <v>31</v>
      </c>
      <c r="J75" s="23" t="s">
        <v>31</v>
      </c>
      <c r="K75" s="23" t="s">
        <v>31</v>
      </c>
      <c r="L75" s="23" t="s">
        <v>31</v>
      </c>
      <c r="M75" s="23" t="s">
        <v>31</v>
      </c>
    </row>
    <row r="76" spans="1:13" ht="42" x14ac:dyDescent="0.25">
      <c r="A76" s="49" t="s">
        <v>51</v>
      </c>
      <c r="B76" s="122" t="s">
        <v>231</v>
      </c>
      <c r="C76" s="52" t="s">
        <v>31</v>
      </c>
      <c r="D76" s="23" t="s">
        <v>31</v>
      </c>
      <c r="E76" s="23" t="s">
        <v>31</v>
      </c>
      <c r="F76" s="23" t="s">
        <v>31</v>
      </c>
      <c r="G76" s="23" t="s">
        <v>31</v>
      </c>
      <c r="H76" s="23" t="s">
        <v>31</v>
      </c>
      <c r="I76" s="23" t="s">
        <v>31</v>
      </c>
      <c r="J76" s="23" t="s">
        <v>31</v>
      </c>
      <c r="K76" s="23" t="s">
        <v>31</v>
      </c>
      <c r="L76" s="23" t="s">
        <v>31</v>
      </c>
      <c r="M76" s="23" t="s">
        <v>31</v>
      </c>
    </row>
    <row r="77" spans="1:13" ht="31.5" x14ac:dyDescent="0.25">
      <c r="A77" s="49" t="s">
        <v>52</v>
      </c>
      <c r="B77" s="122" t="s">
        <v>232</v>
      </c>
      <c r="C77" s="52" t="s">
        <v>31</v>
      </c>
      <c r="D77" s="23" t="s">
        <v>31</v>
      </c>
      <c r="E77" s="23" t="s">
        <v>31</v>
      </c>
      <c r="F77" s="23" t="s">
        <v>31</v>
      </c>
      <c r="G77" s="23" t="s">
        <v>31</v>
      </c>
      <c r="H77" s="23" t="s">
        <v>31</v>
      </c>
      <c r="I77" s="23" t="s">
        <v>31</v>
      </c>
      <c r="J77" s="23" t="s">
        <v>31</v>
      </c>
      <c r="K77" s="23" t="s">
        <v>31</v>
      </c>
      <c r="L77" s="23" t="s">
        <v>31</v>
      </c>
      <c r="M77" s="23" t="s">
        <v>31</v>
      </c>
    </row>
    <row r="78" spans="1:13" ht="33.75" x14ac:dyDescent="0.25">
      <c r="A78" s="49" t="s">
        <v>147</v>
      </c>
      <c r="B78" s="57" t="s">
        <v>233</v>
      </c>
      <c r="C78" s="52" t="s">
        <v>31</v>
      </c>
      <c r="D78" s="84" t="s">
        <v>31</v>
      </c>
      <c r="E78" s="84" t="s">
        <v>31</v>
      </c>
      <c r="F78" s="84" t="s">
        <v>31</v>
      </c>
      <c r="G78" s="84" t="s">
        <v>31</v>
      </c>
      <c r="H78" s="84" t="s">
        <v>31</v>
      </c>
      <c r="I78" s="84" t="s">
        <v>31</v>
      </c>
      <c r="J78" s="84" t="s">
        <v>31</v>
      </c>
      <c r="K78" s="84" t="s">
        <v>31</v>
      </c>
      <c r="L78" s="84" t="s">
        <v>31</v>
      </c>
      <c r="M78" s="84" t="s">
        <v>31</v>
      </c>
    </row>
    <row r="79" spans="1:13" ht="31.5" x14ac:dyDescent="0.25">
      <c r="A79" s="49" t="s">
        <v>53</v>
      </c>
      <c r="B79" s="122" t="s">
        <v>234</v>
      </c>
      <c r="C79" s="52" t="s">
        <v>31</v>
      </c>
      <c r="D79" s="23" t="s">
        <v>31</v>
      </c>
      <c r="E79" s="23" t="s">
        <v>31</v>
      </c>
      <c r="F79" s="23" t="s">
        <v>31</v>
      </c>
      <c r="G79" s="23" t="s">
        <v>31</v>
      </c>
      <c r="H79" s="23" t="s">
        <v>31</v>
      </c>
      <c r="I79" s="23" t="s">
        <v>31</v>
      </c>
      <c r="J79" s="23" t="s">
        <v>31</v>
      </c>
      <c r="K79" s="23" t="s">
        <v>31</v>
      </c>
      <c r="L79" s="23" t="s">
        <v>31</v>
      </c>
      <c r="M79" s="23" t="s">
        <v>31</v>
      </c>
    </row>
    <row r="80" spans="1:13" ht="21" x14ac:dyDescent="0.25">
      <c r="A80" s="49" t="s">
        <v>54</v>
      </c>
      <c r="B80" s="122" t="s">
        <v>235</v>
      </c>
      <c r="C80" s="52" t="s">
        <v>31</v>
      </c>
      <c r="D80" s="23" t="s">
        <v>31</v>
      </c>
      <c r="E80" s="23" t="s">
        <v>31</v>
      </c>
      <c r="F80" s="23" t="s">
        <v>31</v>
      </c>
      <c r="G80" s="23" t="s">
        <v>31</v>
      </c>
      <c r="H80" s="23" t="s">
        <v>31</v>
      </c>
      <c r="I80" s="23" t="s">
        <v>31</v>
      </c>
      <c r="J80" s="23" t="s">
        <v>31</v>
      </c>
      <c r="K80" s="23" t="s">
        <v>31</v>
      </c>
      <c r="L80" s="23" t="s">
        <v>31</v>
      </c>
      <c r="M80" s="23" t="s">
        <v>31</v>
      </c>
    </row>
    <row r="81" spans="1:13" ht="33.75" x14ac:dyDescent="0.25">
      <c r="A81" s="49" t="s">
        <v>236</v>
      </c>
      <c r="B81" s="57" t="s">
        <v>237</v>
      </c>
      <c r="C81" s="52" t="s">
        <v>31</v>
      </c>
      <c r="D81" s="84" t="s">
        <v>31</v>
      </c>
      <c r="E81" s="84" t="s">
        <v>31</v>
      </c>
      <c r="F81" s="84" t="s">
        <v>31</v>
      </c>
      <c r="G81" s="84" t="s">
        <v>31</v>
      </c>
      <c r="H81" s="84" t="s">
        <v>31</v>
      </c>
      <c r="I81" s="84" t="s">
        <v>31</v>
      </c>
      <c r="J81" s="84" t="s">
        <v>31</v>
      </c>
      <c r="K81" s="84" t="s">
        <v>31</v>
      </c>
      <c r="L81" s="84" t="s">
        <v>31</v>
      </c>
      <c r="M81" s="84" t="s">
        <v>31</v>
      </c>
    </row>
    <row r="82" spans="1:13" ht="22.5" x14ac:dyDescent="0.25">
      <c r="A82" s="49" t="s">
        <v>238</v>
      </c>
      <c r="B82" s="57" t="s">
        <v>239</v>
      </c>
      <c r="C82" s="52" t="s">
        <v>31</v>
      </c>
      <c r="D82" s="84" t="s">
        <v>31</v>
      </c>
      <c r="E82" s="84" t="s">
        <v>31</v>
      </c>
      <c r="F82" s="84" t="s">
        <v>31</v>
      </c>
      <c r="G82" s="84" t="s">
        <v>31</v>
      </c>
      <c r="H82" s="84" t="s">
        <v>31</v>
      </c>
      <c r="I82" s="84" t="s">
        <v>31</v>
      </c>
      <c r="J82" s="84" t="s">
        <v>31</v>
      </c>
      <c r="K82" s="84" t="s">
        <v>31</v>
      </c>
      <c r="L82" s="84" t="s">
        <v>31</v>
      </c>
      <c r="M82" s="84" t="s">
        <v>31</v>
      </c>
    </row>
    <row r="83" spans="1:13" ht="22.5" x14ac:dyDescent="0.25">
      <c r="A83" s="49" t="s">
        <v>240</v>
      </c>
      <c r="B83" s="57" t="s">
        <v>241</v>
      </c>
      <c r="C83" s="52" t="s">
        <v>31</v>
      </c>
      <c r="D83" s="84" t="s">
        <v>31</v>
      </c>
      <c r="E83" s="84" t="s">
        <v>31</v>
      </c>
      <c r="F83" s="84" t="s">
        <v>31</v>
      </c>
      <c r="G83" s="84" t="s">
        <v>31</v>
      </c>
      <c r="H83" s="84" t="s">
        <v>31</v>
      </c>
      <c r="I83" s="84" t="s">
        <v>31</v>
      </c>
      <c r="J83" s="84" t="s">
        <v>31</v>
      </c>
      <c r="K83" s="84" t="s">
        <v>31</v>
      </c>
      <c r="L83" s="84" t="s">
        <v>31</v>
      </c>
      <c r="M83" s="84" t="s">
        <v>31</v>
      </c>
    </row>
    <row r="84" spans="1:13" ht="22.5" x14ac:dyDescent="0.25">
      <c r="A84" s="49" t="s">
        <v>242</v>
      </c>
      <c r="B84" s="57" t="s">
        <v>241</v>
      </c>
      <c r="C84" s="52" t="s">
        <v>31</v>
      </c>
      <c r="D84" s="84" t="s">
        <v>31</v>
      </c>
      <c r="E84" s="84" t="s">
        <v>31</v>
      </c>
      <c r="F84" s="84" t="s">
        <v>31</v>
      </c>
      <c r="G84" s="84" t="s">
        <v>31</v>
      </c>
      <c r="H84" s="84" t="s">
        <v>31</v>
      </c>
      <c r="I84" s="84" t="s">
        <v>31</v>
      </c>
      <c r="J84" s="84" t="s">
        <v>31</v>
      </c>
      <c r="K84" s="84" t="s">
        <v>31</v>
      </c>
      <c r="L84" s="84" t="s">
        <v>31</v>
      </c>
      <c r="M84" s="84" t="s">
        <v>31</v>
      </c>
    </row>
    <row r="85" spans="1:13" ht="45" x14ac:dyDescent="0.25">
      <c r="A85" s="49" t="s">
        <v>243</v>
      </c>
      <c r="B85" s="57" t="s">
        <v>296</v>
      </c>
      <c r="C85" s="52" t="s">
        <v>31</v>
      </c>
      <c r="D85" s="84" t="s">
        <v>31</v>
      </c>
      <c r="E85" s="84" t="s">
        <v>31</v>
      </c>
      <c r="F85" s="84" t="s">
        <v>31</v>
      </c>
      <c r="G85" s="84" t="s">
        <v>31</v>
      </c>
      <c r="H85" s="84" t="s">
        <v>31</v>
      </c>
      <c r="I85" s="84" t="s">
        <v>31</v>
      </c>
      <c r="J85" s="84" t="s">
        <v>31</v>
      </c>
      <c r="K85" s="84" t="s">
        <v>31</v>
      </c>
      <c r="L85" s="84" t="s">
        <v>31</v>
      </c>
      <c r="M85" s="84" t="s">
        <v>31</v>
      </c>
    </row>
    <row r="86" spans="1:13" ht="56.25" x14ac:dyDescent="0.25">
      <c r="A86" s="49" t="s">
        <v>245</v>
      </c>
      <c r="B86" s="57" t="s">
        <v>244</v>
      </c>
      <c r="C86" s="52" t="s">
        <v>31</v>
      </c>
      <c r="D86" s="84" t="s">
        <v>31</v>
      </c>
      <c r="E86" s="84" t="s">
        <v>31</v>
      </c>
      <c r="F86" s="84" t="s">
        <v>31</v>
      </c>
      <c r="G86" s="84" t="s">
        <v>31</v>
      </c>
      <c r="H86" s="84" t="s">
        <v>31</v>
      </c>
      <c r="I86" s="84" t="s">
        <v>31</v>
      </c>
      <c r="J86" s="84" t="s">
        <v>31</v>
      </c>
      <c r="K86" s="84" t="s">
        <v>31</v>
      </c>
      <c r="L86" s="84" t="s">
        <v>31</v>
      </c>
      <c r="M86" s="84" t="s">
        <v>31</v>
      </c>
    </row>
    <row r="87" spans="1:13" ht="45" x14ac:dyDescent="0.25">
      <c r="A87" s="49" t="s">
        <v>247</v>
      </c>
      <c r="B87" s="57" t="s">
        <v>297</v>
      </c>
      <c r="C87" s="52" t="s">
        <v>31</v>
      </c>
      <c r="D87" s="84" t="s">
        <v>31</v>
      </c>
      <c r="E87" s="84" t="s">
        <v>31</v>
      </c>
      <c r="F87" s="84" t="s">
        <v>31</v>
      </c>
      <c r="G87" s="84" t="s">
        <v>31</v>
      </c>
      <c r="H87" s="84" t="s">
        <v>31</v>
      </c>
      <c r="I87" s="84" t="s">
        <v>31</v>
      </c>
      <c r="J87" s="84" t="s">
        <v>31</v>
      </c>
      <c r="K87" s="84" t="s">
        <v>31</v>
      </c>
      <c r="L87" s="84" t="s">
        <v>31</v>
      </c>
      <c r="M87" s="84" t="s">
        <v>31</v>
      </c>
    </row>
    <row r="88" spans="1:13" x14ac:dyDescent="0.25">
      <c r="A88" s="49" t="s">
        <v>249</v>
      </c>
      <c r="B88" s="57" t="s">
        <v>298</v>
      </c>
      <c r="C88" s="52" t="s">
        <v>31</v>
      </c>
      <c r="D88" s="84" t="s">
        <v>31</v>
      </c>
      <c r="E88" s="84" t="s">
        <v>31</v>
      </c>
      <c r="F88" s="84" t="s">
        <v>31</v>
      </c>
      <c r="G88" s="84" t="s">
        <v>31</v>
      </c>
      <c r="H88" s="84" t="s">
        <v>31</v>
      </c>
      <c r="I88" s="84" t="s">
        <v>31</v>
      </c>
      <c r="J88" s="84" t="s">
        <v>31</v>
      </c>
      <c r="K88" s="84" t="s">
        <v>31</v>
      </c>
      <c r="L88" s="84" t="s">
        <v>31</v>
      </c>
      <c r="M88" s="84" t="s">
        <v>31</v>
      </c>
    </row>
    <row r="89" spans="1:13" ht="22.5" x14ac:dyDescent="0.25">
      <c r="A89" s="49" t="s">
        <v>250</v>
      </c>
      <c r="B89" s="57" t="s">
        <v>299</v>
      </c>
      <c r="C89" s="52" t="s">
        <v>31</v>
      </c>
      <c r="D89" s="84" t="s">
        <v>31</v>
      </c>
      <c r="E89" s="84" t="s">
        <v>31</v>
      </c>
      <c r="F89" s="84" t="s">
        <v>31</v>
      </c>
      <c r="G89" s="84" t="s">
        <v>31</v>
      </c>
      <c r="H89" s="84" t="s">
        <v>31</v>
      </c>
      <c r="I89" s="84" t="s">
        <v>31</v>
      </c>
      <c r="J89" s="84" t="s">
        <v>31</v>
      </c>
      <c r="K89" s="84" t="s">
        <v>31</v>
      </c>
      <c r="L89" s="84" t="s">
        <v>31</v>
      </c>
      <c r="M89" s="84" t="s">
        <v>31</v>
      </c>
    </row>
    <row r="90" spans="1:13" ht="33.75" x14ac:dyDescent="0.25">
      <c r="A90" s="49" t="s">
        <v>252</v>
      </c>
      <c r="B90" s="57" t="s">
        <v>300</v>
      </c>
      <c r="C90" s="52" t="s">
        <v>31</v>
      </c>
      <c r="D90" s="84" t="s">
        <v>31</v>
      </c>
      <c r="E90" s="84" t="s">
        <v>31</v>
      </c>
      <c r="F90" s="84" t="s">
        <v>31</v>
      </c>
      <c r="G90" s="84" t="s">
        <v>31</v>
      </c>
      <c r="H90" s="84" t="s">
        <v>31</v>
      </c>
      <c r="I90" s="84" t="s">
        <v>31</v>
      </c>
      <c r="J90" s="84" t="s">
        <v>31</v>
      </c>
      <c r="K90" s="84" t="s">
        <v>31</v>
      </c>
      <c r="L90" s="84" t="s">
        <v>31</v>
      </c>
      <c r="M90" s="84" t="s">
        <v>31</v>
      </c>
    </row>
    <row r="91" spans="1:13" ht="33.75" x14ac:dyDescent="0.25">
      <c r="A91" s="49" t="s">
        <v>254</v>
      </c>
      <c r="B91" s="57" t="s">
        <v>301</v>
      </c>
      <c r="C91" s="52" t="s">
        <v>31</v>
      </c>
      <c r="D91" s="84" t="s">
        <v>31</v>
      </c>
      <c r="E91" s="84" t="s">
        <v>31</v>
      </c>
      <c r="F91" s="84" t="s">
        <v>31</v>
      </c>
      <c r="G91" s="84" t="s">
        <v>31</v>
      </c>
      <c r="H91" s="84" t="s">
        <v>31</v>
      </c>
      <c r="I91" s="84" t="s">
        <v>31</v>
      </c>
      <c r="J91" s="84" t="s">
        <v>31</v>
      </c>
      <c r="K91" s="84" t="s">
        <v>31</v>
      </c>
      <c r="L91" s="84" t="s">
        <v>31</v>
      </c>
      <c r="M91" s="84" t="s">
        <v>31</v>
      </c>
    </row>
    <row r="92" spans="1:13" ht="22.5" x14ac:dyDescent="0.25">
      <c r="A92" s="49" t="s">
        <v>302</v>
      </c>
      <c r="B92" s="57" t="s">
        <v>303</v>
      </c>
      <c r="C92" s="52" t="s">
        <v>31</v>
      </c>
      <c r="D92" s="84" t="s">
        <v>31</v>
      </c>
      <c r="E92" s="84" t="s">
        <v>31</v>
      </c>
      <c r="F92" s="84" t="s">
        <v>31</v>
      </c>
      <c r="G92" s="84" t="s">
        <v>31</v>
      </c>
      <c r="H92" s="84" t="s">
        <v>31</v>
      </c>
      <c r="I92" s="84" t="s">
        <v>31</v>
      </c>
      <c r="J92" s="84" t="s">
        <v>31</v>
      </c>
      <c r="K92" s="84" t="s">
        <v>31</v>
      </c>
      <c r="L92" s="84" t="s">
        <v>31</v>
      </c>
      <c r="M92" s="84" t="s">
        <v>31</v>
      </c>
    </row>
    <row r="93" spans="1:13" x14ac:dyDescent="0.25">
      <c r="A93" s="49" t="s">
        <v>304</v>
      </c>
      <c r="B93" s="57" t="s">
        <v>246</v>
      </c>
      <c r="C93" s="52" t="s">
        <v>31</v>
      </c>
      <c r="D93" s="84" t="s">
        <v>31</v>
      </c>
      <c r="E93" s="84" t="s">
        <v>31</v>
      </c>
      <c r="F93" s="84" t="s">
        <v>31</v>
      </c>
      <c r="G93" s="84" t="s">
        <v>31</v>
      </c>
      <c r="H93" s="84" t="s">
        <v>31</v>
      </c>
      <c r="I93" s="84" t="s">
        <v>31</v>
      </c>
      <c r="J93" s="84" t="s">
        <v>31</v>
      </c>
      <c r="K93" s="84" t="s">
        <v>31</v>
      </c>
      <c r="L93" s="84" t="s">
        <v>31</v>
      </c>
      <c r="M93" s="84" t="s">
        <v>31</v>
      </c>
    </row>
    <row r="94" spans="1:13" x14ac:dyDescent="0.25">
      <c r="A94" s="49" t="s">
        <v>305</v>
      </c>
      <c r="B94" s="57" t="s">
        <v>306</v>
      </c>
      <c r="C94" s="52" t="s">
        <v>31</v>
      </c>
      <c r="D94" s="84" t="s">
        <v>31</v>
      </c>
      <c r="E94" s="84" t="s">
        <v>31</v>
      </c>
      <c r="F94" s="84" t="s">
        <v>31</v>
      </c>
      <c r="G94" s="84" t="s">
        <v>31</v>
      </c>
      <c r="H94" s="84" t="s">
        <v>31</v>
      </c>
      <c r="I94" s="84" t="s">
        <v>31</v>
      </c>
      <c r="J94" s="84" t="s">
        <v>31</v>
      </c>
      <c r="K94" s="84" t="s">
        <v>31</v>
      </c>
      <c r="L94" s="84" t="s">
        <v>31</v>
      </c>
      <c r="M94" s="84" t="s">
        <v>31</v>
      </c>
    </row>
    <row r="95" spans="1:13" x14ac:dyDescent="0.25">
      <c r="A95" s="49" t="s">
        <v>307</v>
      </c>
      <c r="B95" s="57" t="s">
        <v>248</v>
      </c>
      <c r="C95" s="52" t="s">
        <v>31</v>
      </c>
      <c r="D95" s="84" t="s">
        <v>31</v>
      </c>
      <c r="E95" s="84" t="s">
        <v>31</v>
      </c>
      <c r="F95" s="84" t="s">
        <v>31</v>
      </c>
      <c r="G95" s="84" t="s">
        <v>31</v>
      </c>
      <c r="H95" s="84" t="s">
        <v>31</v>
      </c>
      <c r="I95" s="84" t="s">
        <v>31</v>
      </c>
      <c r="J95" s="84" t="s">
        <v>31</v>
      </c>
      <c r="K95" s="84" t="s">
        <v>31</v>
      </c>
      <c r="L95" s="84" t="s">
        <v>31</v>
      </c>
      <c r="M95" s="84" t="s">
        <v>31</v>
      </c>
    </row>
    <row r="96" spans="1:13" ht="22.5" x14ac:dyDescent="0.25">
      <c r="A96" s="49" t="s">
        <v>308</v>
      </c>
      <c r="B96" s="57" t="s">
        <v>309</v>
      </c>
      <c r="C96" s="52" t="s">
        <v>31</v>
      </c>
      <c r="D96" s="84" t="s">
        <v>31</v>
      </c>
      <c r="E96" s="84" t="s">
        <v>31</v>
      </c>
      <c r="F96" s="84" t="s">
        <v>31</v>
      </c>
      <c r="G96" s="84" t="s">
        <v>31</v>
      </c>
      <c r="H96" s="84" t="s">
        <v>31</v>
      </c>
      <c r="I96" s="84" t="s">
        <v>31</v>
      </c>
      <c r="J96" s="84" t="s">
        <v>31</v>
      </c>
      <c r="K96" s="84" t="s">
        <v>31</v>
      </c>
      <c r="L96" s="84" t="s">
        <v>31</v>
      </c>
      <c r="M96" s="84" t="s">
        <v>31</v>
      </c>
    </row>
    <row r="97" spans="1:13" ht="56.25" x14ac:dyDescent="0.25">
      <c r="A97" s="49" t="s">
        <v>310</v>
      </c>
      <c r="B97" s="57" t="s">
        <v>346</v>
      </c>
      <c r="C97" s="52" t="s">
        <v>31</v>
      </c>
      <c r="D97" s="84" t="s">
        <v>31</v>
      </c>
      <c r="E97" s="84" t="s">
        <v>31</v>
      </c>
      <c r="F97" s="84" t="s">
        <v>31</v>
      </c>
      <c r="G97" s="84" t="s">
        <v>31</v>
      </c>
      <c r="H97" s="84" t="s">
        <v>31</v>
      </c>
      <c r="I97" s="84" t="s">
        <v>31</v>
      </c>
      <c r="J97" s="84" t="s">
        <v>31</v>
      </c>
      <c r="K97" s="84" t="s">
        <v>31</v>
      </c>
      <c r="L97" s="84" t="s">
        <v>31</v>
      </c>
      <c r="M97" s="84" t="s">
        <v>31</v>
      </c>
    </row>
    <row r="98" spans="1:13" ht="33.75" x14ac:dyDescent="0.25">
      <c r="A98" s="49" t="s">
        <v>311</v>
      </c>
      <c r="B98" s="57" t="s">
        <v>347</v>
      </c>
      <c r="C98" s="52" t="s">
        <v>31</v>
      </c>
      <c r="D98" s="84" t="s">
        <v>31</v>
      </c>
      <c r="E98" s="84" t="s">
        <v>31</v>
      </c>
      <c r="F98" s="84" t="s">
        <v>31</v>
      </c>
      <c r="G98" s="84" t="s">
        <v>31</v>
      </c>
      <c r="H98" s="84" t="s">
        <v>31</v>
      </c>
      <c r="I98" s="84" t="s">
        <v>31</v>
      </c>
      <c r="J98" s="84" t="s">
        <v>31</v>
      </c>
      <c r="K98" s="84" t="s">
        <v>31</v>
      </c>
      <c r="L98" s="84" t="s">
        <v>31</v>
      </c>
      <c r="M98" s="84" t="s">
        <v>31</v>
      </c>
    </row>
    <row r="99" spans="1:13" ht="33.75" x14ac:dyDescent="0.25">
      <c r="A99" s="49" t="s">
        <v>312</v>
      </c>
      <c r="B99" s="57" t="s">
        <v>348</v>
      </c>
      <c r="C99" s="52" t="s">
        <v>31</v>
      </c>
      <c r="D99" s="84" t="s">
        <v>31</v>
      </c>
      <c r="E99" s="84" t="s">
        <v>31</v>
      </c>
      <c r="F99" s="84" t="s">
        <v>31</v>
      </c>
      <c r="G99" s="84" t="s">
        <v>31</v>
      </c>
      <c r="H99" s="84" t="s">
        <v>31</v>
      </c>
      <c r="I99" s="84" t="s">
        <v>31</v>
      </c>
      <c r="J99" s="84" t="s">
        <v>31</v>
      </c>
      <c r="K99" s="84" t="s">
        <v>31</v>
      </c>
      <c r="L99" s="84" t="s">
        <v>31</v>
      </c>
      <c r="M99" s="84" t="s">
        <v>31</v>
      </c>
    </row>
    <row r="100" spans="1:13" ht="22.5" x14ac:dyDescent="0.25">
      <c r="A100" s="49" t="s">
        <v>350</v>
      </c>
      <c r="B100" s="57" t="s">
        <v>349</v>
      </c>
      <c r="C100" s="52" t="s">
        <v>31</v>
      </c>
      <c r="D100" s="84" t="s">
        <v>31</v>
      </c>
      <c r="E100" s="84" t="s">
        <v>31</v>
      </c>
      <c r="F100" s="84" t="s">
        <v>31</v>
      </c>
      <c r="G100" s="84" t="s">
        <v>31</v>
      </c>
      <c r="H100" s="84" t="s">
        <v>31</v>
      </c>
      <c r="I100" s="84" t="s">
        <v>31</v>
      </c>
      <c r="J100" s="84" t="s">
        <v>31</v>
      </c>
      <c r="K100" s="84" t="s">
        <v>31</v>
      </c>
      <c r="L100" s="84" t="s">
        <v>31</v>
      </c>
      <c r="M100" s="84" t="s">
        <v>31</v>
      </c>
    </row>
    <row r="101" spans="1:13" x14ac:dyDescent="0.25">
      <c r="A101" s="49" t="s">
        <v>351</v>
      </c>
      <c r="B101" s="57" t="s">
        <v>251</v>
      </c>
      <c r="C101" s="52" t="s">
        <v>31</v>
      </c>
      <c r="D101" s="84" t="s">
        <v>31</v>
      </c>
      <c r="E101" s="84" t="s">
        <v>31</v>
      </c>
      <c r="F101" s="84" t="s">
        <v>31</v>
      </c>
      <c r="G101" s="84" t="s">
        <v>31</v>
      </c>
      <c r="H101" s="84" t="s">
        <v>31</v>
      </c>
      <c r="I101" s="84" t="s">
        <v>31</v>
      </c>
      <c r="J101" s="84" t="s">
        <v>31</v>
      </c>
      <c r="K101" s="84" t="s">
        <v>31</v>
      </c>
      <c r="L101" s="84" t="s">
        <v>31</v>
      </c>
      <c r="M101" s="84" t="s">
        <v>31</v>
      </c>
    </row>
    <row r="102" spans="1:13" x14ac:dyDescent="0.25">
      <c r="A102" s="49" t="s">
        <v>352</v>
      </c>
      <c r="B102" s="57" t="s">
        <v>253</v>
      </c>
      <c r="C102" s="52" t="s">
        <v>31</v>
      </c>
      <c r="D102" s="84" t="s">
        <v>31</v>
      </c>
      <c r="E102" s="84" t="s">
        <v>31</v>
      </c>
      <c r="F102" s="84" t="s">
        <v>31</v>
      </c>
      <c r="G102" s="84" t="s">
        <v>31</v>
      </c>
      <c r="H102" s="84" t="s">
        <v>31</v>
      </c>
      <c r="I102" s="84" t="s">
        <v>31</v>
      </c>
      <c r="J102" s="84" t="s">
        <v>31</v>
      </c>
      <c r="K102" s="84" t="s">
        <v>31</v>
      </c>
      <c r="L102" s="84" t="s">
        <v>31</v>
      </c>
      <c r="M102" s="84" t="s">
        <v>31</v>
      </c>
    </row>
    <row r="103" spans="1:13" ht="45" x14ac:dyDescent="0.25">
      <c r="A103" s="49" t="s">
        <v>353</v>
      </c>
      <c r="B103" s="57" t="s">
        <v>344</v>
      </c>
      <c r="C103" s="52" t="s">
        <v>31</v>
      </c>
      <c r="D103" s="84" t="s">
        <v>31</v>
      </c>
      <c r="E103" s="84" t="s">
        <v>31</v>
      </c>
      <c r="F103" s="84" t="s">
        <v>31</v>
      </c>
      <c r="G103" s="84" t="s">
        <v>31</v>
      </c>
      <c r="H103" s="84" t="s">
        <v>31</v>
      </c>
      <c r="I103" s="84" t="s">
        <v>31</v>
      </c>
      <c r="J103" s="84" t="s">
        <v>31</v>
      </c>
      <c r="K103" s="84" t="s">
        <v>31</v>
      </c>
      <c r="L103" s="84" t="s">
        <v>31</v>
      </c>
      <c r="M103" s="84" t="s">
        <v>31</v>
      </c>
    </row>
    <row r="104" spans="1:13" ht="45" x14ac:dyDescent="0.25">
      <c r="A104" s="49" t="s">
        <v>354</v>
      </c>
      <c r="B104" s="57" t="s">
        <v>345</v>
      </c>
      <c r="C104" s="52" t="s">
        <v>31</v>
      </c>
      <c r="D104" s="84" t="s">
        <v>31</v>
      </c>
      <c r="E104" s="84" t="s">
        <v>31</v>
      </c>
      <c r="F104" s="84" t="s">
        <v>31</v>
      </c>
      <c r="G104" s="84" t="s">
        <v>31</v>
      </c>
      <c r="H104" s="84" t="s">
        <v>31</v>
      </c>
      <c r="I104" s="84" t="s">
        <v>31</v>
      </c>
      <c r="J104" s="84" t="s">
        <v>31</v>
      </c>
      <c r="K104" s="84" t="s">
        <v>31</v>
      </c>
      <c r="L104" s="84" t="s">
        <v>31</v>
      </c>
      <c r="M104" s="84" t="s">
        <v>31</v>
      </c>
    </row>
    <row r="105" spans="1:13" ht="56.25" x14ac:dyDescent="0.25">
      <c r="A105" s="49" t="s">
        <v>355</v>
      </c>
      <c r="B105" s="57" t="s">
        <v>255</v>
      </c>
      <c r="C105" s="52" t="s">
        <v>31</v>
      </c>
      <c r="D105" s="84" t="s">
        <v>31</v>
      </c>
      <c r="E105" s="84" t="s">
        <v>31</v>
      </c>
      <c r="F105" s="84" t="s">
        <v>31</v>
      </c>
      <c r="G105" s="84" t="s">
        <v>31</v>
      </c>
      <c r="H105" s="84" t="s">
        <v>31</v>
      </c>
      <c r="I105" s="84" t="s">
        <v>31</v>
      </c>
      <c r="J105" s="84" t="s">
        <v>31</v>
      </c>
      <c r="K105" s="84" t="s">
        <v>31</v>
      </c>
      <c r="L105" s="84" t="s">
        <v>31</v>
      </c>
      <c r="M105" s="84" t="s">
        <v>31</v>
      </c>
    </row>
  </sheetData>
  <mergeCells count="15">
    <mergeCell ref="H15:I15"/>
    <mergeCell ref="J15:K15"/>
    <mergeCell ref="L15:M15"/>
    <mergeCell ref="A15:A16"/>
    <mergeCell ref="B15:B16"/>
    <mergeCell ref="C15:C16"/>
    <mergeCell ref="D15:D16"/>
    <mergeCell ref="E15:E16"/>
    <mergeCell ref="F15:G15"/>
    <mergeCell ref="F13:K13"/>
    <mergeCell ref="J2:M2"/>
    <mergeCell ref="A3:M3"/>
    <mergeCell ref="E7:K7"/>
    <mergeCell ref="E8:K8"/>
    <mergeCell ref="F12:K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7"/>
  <sheetViews>
    <sheetView tabSelected="1" topLeftCell="A28" zoomScale="120" zoomScaleNormal="120" workbookViewId="0">
      <selection activeCell="L12" sqref="L12"/>
    </sheetView>
  </sheetViews>
  <sheetFormatPr defaultRowHeight="15.75" x14ac:dyDescent="0.25"/>
  <cols>
    <col min="1" max="1" width="9.140625" style="257"/>
    <col min="2" max="2" width="55.28515625" style="257" customWidth="1"/>
    <col min="3" max="3" width="13.5703125" style="257" bestFit="1" customWidth="1"/>
    <col min="4" max="4" width="16.140625" style="212" bestFit="1" customWidth="1"/>
    <col min="5" max="5" width="14" style="212" bestFit="1" customWidth="1"/>
    <col min="6" max="6" width="10.42578125" style="212" customWidth="1"/>
    <col min="7" max="7" width="9.42578125" style="212" customWidth="1"/>
    <col min="8" max="8" width="22.85546875" style="212" bestFit="1" customWidth="1"/>
    <col min="9" max="11" width="9.140625" style="257"/>
    <col min="12" max="12" width="12.7109375" style="257" bestFit="1" customWidth="1"/>
    <col min="13" max="16384" width="9.140625" style="257"/>
  </cols>
  <sheetData>
    <row r="1" spans="1:12" s="211" customFormat="1" x14ac:dyDescent="0.25">
      <c r="D1" s="212"/>
      <c r="E1" s="212"/>
      <c r="F1" s="212"/>
      <c r="G1" s="213"/>
      <c r="H1" s="214" t="s">
        <v>374</v>
      </c>
    </row>
    <row r="2" spans="1:12" s="211" customFormat="1" ht="30" customHeight="1" x14ac:dyDescent="0.25">
      <c r="D2" s="212"/>
      <c r="E2" s="212"/>
      <c r="F2" s="212"/>
      <c r="G2" s="215" t="s">
        <v>1</v>
      </c>
      <c r="H2" s="215"/>
    </row>
    <row r="3" spans="1:12" s="211" customFormat="1" ht="18.75" x14ac:dyDescent="0.25">
      <c r="D3" s="212"/>
      <c r="E3" s="212"/>
      <c r="F3" s="212"/>
      <c r="G3" s="212"/>
      <c r="H3" s="216"/>
    </row>
    <row r="4" spans="1:12" s="219" customFormat="1" x14ac:dyDescent="0.25">
      <c r="A4" s="217" t="s">
        <v>375</v>
      </c>
      <c r="B4" s="217"/>
      <c r="C4" s="217"/>
      <c r="D4" s="217"/>
      <c r="E4" s="217"/>
      <c r="F4" s="217"/>
      <c r="G4" s="217"/>
      <c r="H4" s="217"/>
      <c r="I4" s="218"/>
      <c r="J4" s="218"/>
      <c r="K4" s="218"/>
      <c r="L4" s="218"/>
    </row>
    <row r="5" spans="1:12" s="219" customFormat="1" x14ac:dyDescent="0.25">
      <c r="D5" s="220"/>
      <c r="E5" s="220"/>
      <c r="F5" s="220"/>
      <c r="G5" s="220"/>
      <c r="H5" s="220"/>
      <c r="I5" s="221"/>
      <c r="J5" s="221"/>
      <c r="K5" s="213"/>
      <c r="L5" s="222"/>
    </row>
    <row r="6" spans="1:12" s="230" customFormat="1" ht="15" x14ac:dyDescent="0.25">
      <c r="A6" s="223" t="s">
        <v>376</v>
      </c>
      <c r="B6" s="223"/>
      <c r="C6" s="224" t="s">
        <v>377</v>
      </c>
      <c r="D6" s="224"/>
      <c r="E6" s="224"/>
      <c r="F6" s="225"/>
      <c r="G6" s="225"/>
      <c r="H6" s="226"/>
      <c r="I6" s="227"/>
      <c r="J6" s="227"/>
      <c r="K6" s="228"/>
      <c r="L6" s="229"/>
    </row>
    <row r="7" spans="1:12" s="231" customFormat="1" ht="12" x14ac:dyDescent="0.2">
      <c r="C7" s="232" t="s">
        <v>5</v>
      </c>
      <c r="D7" s="232"/>
      <c r="E7" s="232"/>
      <c r="F7" s="233"/>
      <c r="G7" s="233"/>
      <c r="H7" s="234"/>
      <c r="I7" s="221"/>
      <c r="J7" s="221"/>
      <c r="K7" s="213"/>
      <c r="L7" s="222"/>
    </row>
    <row r="8" spans="1:12" s="219" customFormat="1" x14ac:dyDescent="0.25">
      <c r="C8" s="235"/>
      <c r="D8" s="220"/>
      <c r="E8" s="220"/>
      <c r="F8" s="220"/>
      <c r="G8" s="220"/>
      <c r="H8" s="220"/>
      <c r="I8" s="221"/>
      <c r="J8" s="221"/>
      <c r="K8" s="213"/>
      <c r="L8" s="222"/>
    </row>
    <row r="9" spans="1:12" s="236" customFormat="1" ht="15" x14ac:dyDescent="0.25">
      <c r="B9" s="237" t="s">
        <v>378</v>
      </c>
      <c r="C9" s="224" t="s">
        <v>379</v>
      </c>
      <c r="D9" s="224"/>
      <c r="E9" s="238"/>
      <c r="F9" s="238"/>
      <c r="G9" s="238"/>
      <c r="H9" s="238"/>
      <c r="I9" s="221"/>
      <c r="J9" s="221"/>
      <c r="K9" s="213"/>
      <c r="L9" s="222"/>
    </row>
    <row r="10" spans="1:12" s="219" customFormat="1" x14ac:dyDescent="0.25">
      <c r="B10" s="239"/>
      <c r="D10" s="220"/>
      <c r="E10" s="220"/>
      <c r="F10" s="220"/>
      <c r="G10" s="220"/>
      <c r="H10" s="220"/>
      <c r="I10" s="221"/>
      <c r="J10" s="221"/>
      <c r="K10" s="213"/>
      <c r="L10" s="222"/>
    </row>
    <row r="11" spans="1:12" s="236" customFormat="1" ht="15" x14ac:dyDescent="0.25">
      <c r="B11" s="237" t="s">
        <v>380</v>
      </c>
      <c r="C11" s="240" t="s">
        <v>320</v>
      </c>
      <c r="D11" s="241" t="s">
        <v>7</v>
      </c>
      <c r="E11" s="241"/>
      <c r="F11" s="241"/>
      <c r="G11" s="242"/>
      <c r="H11" s="243"/>
      <c r="I11" s="221"/>
      <c r="J11" s="221"/>
      <c r="K11" s="213"/>
      <c r="L11" s="222"/>
    </row>
    <row r="12" spans="1:12" s="219" customFormat="1" x14ac:dyDescent="0.25">
      <c r="D12" s="220"/>
      <c r="E12" s="220"/>
      <c r="F12" s="220"/>
      <c r="G12" s="220"/>
      <c r="H12" s="220"/>
      <c r="I12" s="221"/>
      <c r="J12" s="221"/>
      <c r="K12" s="213"/>
      <c r="L12" s="222"/>
    </row>
    <row r="13" spans="1:12" s="230" customFormat="1" ht="30" customHeight="1" x14ac:dyDescent="0.25">
      <c r="A13" s="244" t="s">
        <v>381</v>
      </c>
      <c r="B13" s="244"/>
      <c r="C13" s="244"/>
      <c r="D13" s="244"/>
      <c r="E13" s="244"/>
      <c r="F13" s="244"/>
      <c r="G13" s="244"/>
      <c r="H13" s="244"/>
      <c r="I13" s="245"/>
      <c r="J13" s="245"/>
      <c r="K13" s="245"/>
      <c r="L13" s="245"/>
    </row>
    <row r="14" spans="1:12" s="231" customFormat="1" ht="12" x14ac:dyDescent="0.2">
      <c r="A14" s="246"/>
      <c r="C14" s="247" t="s">
        <v>9</v>
      </c>
      <c r="D14" s="234"/>
      <c r="E14" s="234"/>
      <c r="F14" s="234"/>
      <c r="G14" s="234"/>
      <c r="H14" s="234"/>
      <c r="I14" s="221"/>
      <c r="J14" s="221"/>
      <c r="K14" s="213"/>
      <c r="L14" s="222"/>
    </row>
    <row r="15" spans="1:12" s="219" customFormat="1" x14ac:dyDescent="0.25">
      <c r="D15" s="220"/>
      <c r="E15" s="220"/>
      <c r="F15" s="220"/>
      <c r="G15" s="220"/>
      <c r="H15" s="220"/>
      <c r="I15" s="221"/>
      <c r="J15" s="221"/>
      <c r="K15" s="213"/>
      <c r="L15" s="222"/>
    </row>
    <row r="16" spans="1:12" s="236" customFormat="1" thickBot="1" x14ac:dyDescent="0.3">
      <c r="A16" s="248" t="s">
        <v>382</v>
      </c>
      <c r="B16" s="248"/>
      <c r="C16" s="248"/>
      <c r="D16" s="248"/>
      <c r="E16" s="248"/>
      <c r="F16" s="248"/>
      <c r="G16" s="248"/>
      <c r="H16" s="248"/>
      <c r="I16" s="249"/>
      <c r="J16" s="249"/>
      <c r="K16" s="249"/>
      <c r="L16" s="249"/>
    </row>
    <row r="17" spans="1:13" ht="75" customHeight="1" x14ac:dyDescent="0.25">
      <c r="A17" s="250" t="s">
        <v>383</v>
      </c>
      <c r="B17" s="251" t="s">
        <v>384</v>
      </c>
      <c r="C17" s="252" t="s">
        <v>385</v>
      </c>
      <c r="D17" s="253" t="s">
        <v>386</v>
      </c>
      <c r="E17" s="253"/>
      <c r="F17" s="254" t="s">
        <v>387</v>
      </c>
      <c r="G17" s="255"/>
      <c r="H17" s="256" t="s">
        <v>15</v>
      </c>
      <c r="K17" s="258"/>
      <c r="L17" s="258"/>
      <c r="M17" s="258"/>
    </row>
    <row r="18" spans="1:13" ht="36.75" thickBot="1" x14ac:dyDescent="0.3">
      <c r="A18" s="259"/>
      <c r="B18" s="260"/>
      <c r="C18" s="261"/>
      <c r="D18" s="262" t="s">
        <v>16</v>
      </c>
      <c r="E18" s="263" t="s">
        <v>17</v>
      </c>
      <c r="F18" s="264" t="s">
        <v>388</v>
      </c>
      <c r="G18" s="265" t="s">
        <v>389</v>
      </c>
      <c r="H18" s="266"/>
      <c r="K18" s="258"/>
      <c r="L18" s="258"/>
      <c r="M18" s="258"/>
    </row>
    <row r="19" spans="1:13" ht="16.5" thickBot="1" x14ac:dyDescent="0.3">
      <c r="A19" s="267">
        <v>1</v>
      </c>
      <c r="B19" s="268">
        <v>2</v>
      </c>
      <c r="C19" s="269">
        <v>3</v>
      </c>
      <c r="D19" s="270">
        <v>4</v>
      </c>
      <c r="E19" s="270">
        <v>5</v>
      </c>
      <c r="F19" s="270">
        <v>6</v>
      </c>
      <c r="G19" s="270">
        <v>7</v>
      </c>
      <c r="H19" s="269">
        <v>8</v>
      </c>
    </row>
    <row r="20" spans="1:13" ht="16.5" thickBot="1" x14ac:dyDescent="0.3">
      <c r="A20" s="271" t="s">
        <v>390</v>
      </c>
      <c r="B20" s="272"/>
      <c r="C20" s="272"/>
      <c r="D20" s="272"/>
      <c r="E20" s="272"/>
      <c r="F20" s="272"/>
      <c r="G20" s="272"/>
      <c r="H20" s="273"/>
    </row>
    <row r="21" spans="1:13" s="282" customFormat="1" ht="63" x14ac:dyDescent="0.25">
      <c r="A21" s="274" t="s">
        <v>391</v>
      </c>
      <c r="B21" s="275" t="s">
        <v>392</v>
      </c>
      <c r="C21" s="276" t="s">
        <v>393</v>
      </c>
      <c r="D21" s="277">
        <v>581.54681143107746</v>
      </c>
      <c r="E21" s="278">
        <f>E27</f>
        <v>586.82512096999994</v>
      </c>
      <c r="F21" s="279">
        <f>E21-D21</f>
        <v>5.2783095389224854</v>
      </c>
      <c r="G21" s="280">
        <f>F21/D21*100</f>
        <v>0.90763278813850901</v>
      </c>
      <c r="H21" s="281" t="s">
        <v>394</v>
      </c>
    </row>
    <row r="22" spans="1:13" s="282" customFormat="1" ht="31.5" x14ac:dyDescent="0.25">
      <c r="A22" s="283" t="s">
        <v>395</v>
      </c>
      <c r="B22" s="284" t="s">
        <v>396</v>
      </c>
      <c r="C22" s="285" t="s">
        <v>393</v>
      </c>
      <c r="D22" s="286" t="s">
        <v>397</v>
      </c>
      <c r="E22" s="287" t="s">
        <v>397</v>
      </c>
      <c r="F22" s="288"/>
      <c r="G22" s="289"/>
      <c r="H22" s="290"/>
    </row>
    <row r="23" spans="1:13" s="282" customFormat="1" ht="31.5" x14ac:dyDescent="0.25">
      <c r="A23" s="283" t="s">
        <v>398</v>
      </c>
      <c r="B23" s="284" t="s">
        <v>399</v>
      </c>
      <c r="C23" s="285" t="s">
        <v>393</v>
      </c>
      <c r="D23" s="286" t="s">
        <v>397</v>
      </c>
      <c r="E23" s="287" t="s">
        <v>397</v>
      </c>
      <c r="F23" s="288"/>
      <c r="G23" s="289"/>
      <c r="H23" s="290"/>
    </row>
    <row r="24" spans="1:13" s="282" customFormat="1" ht="47.25" x14ac:dyDescent="0.25">
      <c r="A24" s="283" t="s">
        <v>400</v>
      </c>
      <c r="B24" s="284" t="s">
        <v>401</v>
      </c>
      <c r="C24" s="285" t="s">
        <v>393</v>
      </c>
      <c r="D24" s="286" t="s">
        <v>397</v>
      </c>
      <c r="E24" s="287" t="s">
        <v>397</v>
      </c>
      <c r="F24" s="288"/>
      <c r="G24" s="289"/>
      <c r="H24" s="290"/>
    </row>
    <row r="25" spans="1:13" s="282" customFormat="1" ht="47.25" x14ac:dyDescent="0.25">
      <c r="A25" s="283" t="s">
        <v>402</v>
      </c>
      <c r="B25" s="284" t="s">
        <v>403</v>
      </c>
      <c r="C25" s="285" t="s">
        <v>393</v>
      </c>
      <c r="D25" s="286" t="s">
        <v>397</v>
      </c>
      <c r="E25" s="287" t="s">
        <v>397</v>
      </c>
      <c r="F25" s="288"/>
      <c r="G25" s="289"/>
      <c r="H25" s="290"/>
    </row>
    <row r="26" spans="1:13" s="282" customFormat="1" ht="31.5" x14ac:dyDescent="0.25">
      <c r="A26" s="283" t="s">
        <v>32</v>
      </c>
      <c r="B26" s="291" t="s">
        <v>404</v>
      </c>
      <c r="C26" s="285" t="s">
        <v>393</v>
      </c>
      <c r="D26" s="286" t="s">
        <v>397</v>
      </c>
      <c r="E26" s="287" t="s">
        <v>397</v>
      </c>
      <c r="F26" s="288"/>
      <c r="G26" s="289"/>
      <c r="H26" s="290"/>
    </row>
    <row r="27" spans="1:13" s="282" customFormat="1" x14ac:dyDescent="0.25">
      <c r="A27" s="283" t="s">
        <v>51</v>
      </c>
      <c r="B27" s="284" t="s">
        <v>405</v>
      </c>
      <c r="C27" s="285" t="s">
        <v>393</v>
      </c>
      <c r="D27" s="292">
        <v>581.54681143107746</v>
      </c>
      <c r="E27" s="293">
        <v>586.82512096999994</v>
      </c>
      <c r="F27" s="288">
        <f>E27-D27</f>
        <v>5.2783095389224854</v>
      </c>
      <c r="G27" s="294">
        <f>F27/D27*100</f>
        <v>0.90763278813850901</v>
      </c>
      <c r="H27" s="290" t="s">
        <v>406</v>
      </c>
    </row>
    <row r="28" spans="1:13" s="282" customFormat="1" ht="31.5" x14ac:dyDescent="0.25">
      <c r="A28" s="283" t="s">
        <v>52</v>
      </c>
      <c r="B28" s="284" t="s">
        <v>407</v>
      </c>
      <c r="C28" s="285" t="s">
        <v>393</v>
      </c>
      <c r="D28" s="286" t="s">
        <v>397</v>
      </c>
      <c r="E28" s="287" t="s">
        <v>397</v>
      </c>
      <c r="F28" s="288"/>
      <c r="G28" s="294"/>
      <c r="H28" s="290"/>
    </row>
    <row r="29" spans="1:13" s="282" customFormat="1" ht="31.5" x14ac:dyDescent="0.25">
      <c r="A29" s="283" t="s">
        <v>53</v>
      </c>
      <c r="B29" s="284" t="s">
        <v>408</v>
      </c>
      <c r="C29" s="285" t="s">
        <v>393</v>
      </c>
      <c r="D29" s="286" t="s">
        <v>397</v>
      </c>
      <c r="E29" s="287" t="s">
        <v>397</v>
      </c>
      <c r="F29" s="288"/>
      <c r="G29" s="294"/>
      <c r="H29" s="290"/>
    </row>
    <row r="30" spans="1:13" s="282" customFormat="1" x14ac:dyDescent="0.25">
      <c r="A30" s="283" t="s">
        <v>54</v>
      </c>
      <c r="B30" s="284" t="s">
        <v>409</v>
      </c>
      <c r="C30" s="285" t="s">
        <v>393</v>
      </c>
      <c r="D30" s="286" t="s">
        <v>397</v>
      </c>
      <c r="E30" s="287" t="s">
        <v>397</v>
      </c>
      <c r="F30" s="288"/>
      <c r="G30" s="294"/>
      <c r="H30" s="290"/>
    </row>
    <row r="31" spans="1:13" s="282" customFormat="1" x14ac:dyDescent="0.25">
      <c r="A31" s="283" t="s">
        <v>410</v>
      </c>
      <c r="B31" s="295" t="s">
        <v>411</v>
      </c>
      <c r="C31" s="285" t="s">
        <v>393</v>
      </c>
      <c r="D31" s="286" t="s">
        <v>397</v>
      </c>
      <c r="E31" s="287" t="s">
        <v>397</v>
      </c>
      <c r="F31" s="288"/>
      <c r="G31" s="294"/>
      <c r="H31" s="290"/>
    </row>
    <row r="32" spans="1:13" s="282" customFormat="1" ht="31.5" x14ac:dyDescent="0.25">
      <c r="A32" s="283" t="s">
        <v>412</v>
      </c>
      <c r="B32" s="284" t="s">
        <v>413</v>
      </c>
      <c r="C32" s="285" t="s">
        <v>393</v>
      </c>
      <c r="D32" s="286" t="s">
        <v>397</v>
      </c>
      <c r="E32" s="287" t="s">
        <v>397</v>
      </c>
      <c r="F32" s="288"/>
      <c r="G32" s="294"/>
      <c r="H32" s="290"/>
    </row>
    <row r="33" spans="1:11" s="282" customFormat="1" x14ac:dyDescent="0.25">
      <c r="A33" s="283" t="s">
        <v>414</v>
      </c>
      <c r="B33" s="296" t="s">
        <v>415</v>
      </c>
      <c r="C33" s="285" t="s">
        <v>393</v>
      </c>
      <c r="D33" s="286" t="s">
        <v>397</v>
      </c>
      <c r="E33" s="287" t="s">
        <v>397</v>
      </c>
      <c r="F33" s="288"/>
      <c r="G33" s="294"/>
      <c r="H33" s="290"/>
      <c r="I33" s="297"/>
      <c r="J33" s="297"/>
      <c r="K33" s="297"/>
    </row>
    <row r="34" spans="1:11" s="282" customFormat="1" x14ac:dyDescent="0.25">
      <c r="A34" s="283" t="s">
        <v>416</v>
      </c>
      <c r="B34" s="296" t="s">
        <v>417</v>
      </c>
      <c r="C34" s="285" t="s">
        <v>393</v>
      </c>
      <c r="D34" s="286" t="s">
        <v>397</v>
      </c>
      <c r="E34" s="287" t="s">
        <v>397</v>
      </c>
      <c r="F34" s="288"/>
      <c r="G34" s="294"/>
      <c r="H34" s="290"/>
      <c r="I34" s="297"/>
      <c r="J34" s="297"/>
      <c r="K34" s="297"/>
    </row>
    <row r="35" spans="1:11" s="282" customFormat="1" x14ac:dyDescent="0.25">
      <c r="A35" s="283" t="s">
        <v>418</v>
      </c>
      <c r="B35" s="284" t="s">
        <v>419</v>
      </c>
      <c r="C35" s="285" t="s">
        <v>393</v>
      </c>
      <c r="D35" s="286" t="s">
        <v>397</v>
      </c>
      <c r="E35" s="287" t="s">
        <v>397</v>
      </c>
      <c r="F35" s="288"/>
      <c r="G35" s="294"/>
      <c r="H35" s="290"/>
      <c r="I35" s="297"/>
      <c r="J35" s="297"/>
      <c r="K35" s="297"/>
    </row>
    <row r="36" spans="1:11" s="282" customFormat="1" ht="94.5" x14ac:dyDescent="0.25">
      <c r="A36" s="283" t="s">
        <v>420</v>
      </c>
      <c r="B36" s="298" t="s">
        <v>421</v>
      </c>
      <c r="C36" s="285" t="s">
        <v>393</v>
      </c>
      <c r="D36" s="286">
        <v>557.443341246724</v>
      </c>
      <c r="E36" s="288">
        <f>E42</f>
        <v>506.07869985000002</v>
      </c>
      <c r="F36" s="288">
        <f>E36-D36</f>
        <v>-51.364641396723982</v>
      </c>
      <c r="G36" s="294">
        <f>F36/D36*100</f>
        <v>-9.2143250436621553</v>
      </c>
      <c r="H36" s="299" t="s">
        <v>422</v>
      </c>
      <c r="I36" s="297"/>
      <c r="J36" s="297"/>
      <c r="K36" s="297"/>
    </row>
    <row r="37" spans="1:11" s="282" customFormat="1" ht="31.5" x14ac:dyDescent="0.25">
      <c r="A37" s="283" t="s">
        <v>423</v>
      </c>
      <c r="B37" s="284" t="s">
        <v>396</v>
      </c>
      <c r="C37" s="285" t="s">
        <v>393</v>
      </c>
      <c r="D37" s="286" t="s">
        <v>397</v>
      </c>
      <c r="E37" s="287" t="s">
        <v>397</v>
      </c>
      <c r="F37" s="288"/>
      <c r="G37" s="294"/>
      <c r="H37" s="290"/>
      <c r="I37" s="297"/>
      <c r="J37" s="297"/>
      <c r="K37" s="297"/>
    </row>
    <row r="38" spans="1:11" s="282" customFormat="1" ht="47.25" x14ac:dyDescent="0.25">
      <c r="A38" s="283" t="s">
        <v>424</v>
      </c>
      <c r="B38" s="296" t="s">
        <v>399</v>
      </c>
      <c r="C38" s="285" t="s">
        <v>393</v>
      </c>
      <c r="D38" s="286" t="s">
        <v>397</v>
      </c>
      <c r="E38" s="287" t="s">
        <v>397</v>
      </c>
      <c r="F38" s="288"/>
      <c r="G38" s="294"/>
      <c r="H38" s="290"/>
      <c r="I38" s="297"/>
      <c r="J38" s="297"/>
      <c r="K38" s="297"/>
    </row>
    <row r="39" spans="1:11" s="282" customFormat="1" ht="47.25" x14ac:dyDescent="0.25">
      <c r="A39" s="283" t="s">
        <v>425</v>
      </c>
      <c r="B39" s="296" t="s">
        <v>401</v>
      </c>
      <c r="C39" s="285" t="s">
        <v>393</v>
      </c>
      <c r="D39" s="286" t="s">
        <v>397</v>
      </c>
      <c r="E39" s="287" t="s">
        <v>397</v>
      </c>
      <c r="F39" s="288"/>
      <c r="G39" s="294"/>
      <c r="H39" s="290"/>
    </row>
    <row r="40" spans="1:11" s="282" customFormat="1" ht="47.25" x14ac:dyDescent="0.25">
      <c r="A40" s="283" t="s">
        <v>426</v>
      </c>
      <c r="B40" s="296" t="s">
        <v>403</v>
      </c>
      <c r="C40" s="285" t="s">
        <v>393</v>
      </c>
      <c r="D40" s="286" t="s">
        <v>397</v>
      </c>
      <c r="E40" s="287" t="s">
        <v>397</v>
      </c>
      <c r="F40" s="288"/>
      <c r="G40" s="294"/>
      <c r="H40" s="290"/>
    </row>
    <row r="41" spans="1:11" s="282" customFormat="1" ht="31.5" x14ac:dyDescent="0.25">
      <c r="A41" s="283" t="s">
        <v>427</v>
      </c>
      <c r="B41" s="284" t="s">
        <v>404</v>
      </c>
      <c r="C41" s="285" t="s">
        <v>393</v>
      </c>
      <c r="D41" s="286" t="s">
        <v>397</v>
      </c>
      <c r="E41" s="287" t="s">
        <v>397</v>
      </c>
      <c r="F41" s="288"/>
      <c r="G41" s="294"/>
      <c r="H41" s="290"/>
    </row>
    <row r="42" spans="1:11" s="282" customFormat="1" x14ac:dyDescent="0.25">
      <c r="A42" s="283" t="s">
        <v>428</v>
      </c>
      <c r="B42" s="284" t="s">
        <v>405</v>
      </c>
      <c r="C42" s="285" t="s">
        <v>393</v>
      </c>
      <c r="D42" s="286">
        <v>557.443341246724</v>
      </c>
      <c r="E42" s="288">
        <v>506.07869985000002</v>
      </c>
      <c r="F42" s="288">
        <f>E42-D42</f>
        <v>-51.364641396723982</v>
      </c>
      <c r="G42" s="294">
        <f>F42/D42*100</f>
        <v>-9.2143250436621553</v>
      </c>
      <c r="H42" s="290" t="s">
        <v>429</v>
      </c>
    </row>
    <row r="43" spans="1:11" s="282" customFormat="1" ht="31.5" x14ac:dyDescent="0.25">
      <c r="A43" s="283" t="s">
        <v>430</v>
      </c>
      <c r="B43" s="284" t="s">
        <v>407</v>
      </c>
      <c r="C43" s="285" t="s">
        <v>393</v>
      </c>
      <c r="D43" s="286" t="s">
        <v>397</v>
      </c>
      <c r="E43" s="287" t="s">
        <v>397</v>
      </c>
      <c r="F43" s="288"/>
      <c r="G43" s="294"/>
      <c r="H43" s="290"/>
    </row>
    <row r="44" spans="1:11" s="282" customFormat="1" ht="31.5" x14ac:dyDescent="0.25">
      <c r="A44" s="283" t="s">
        <v>431</v>
      </c>
      <c r="B44" s="284" t="s">
        <v>408</v>
      </c>
      <c r="C44" s="285" t="s">
        <v>393</v>
      </c>
      <c r="D44" s="286" t="s">
        <v>397</v>
      </c>
      <c r="E44" s="287" t="s">
        <v>397</v>
      </c>
      <c r="F44" s="288"/>
      <c r="G44" s="294"/>
      <c r="H44" s="290"/>
    </row>
    <row r="45" spans="1:11" s="282" customFormat="1" x14ac:dyDescent="0.25">
      <c r="A45" s="283" t="s">
        <v>432</v>
      </c>
      <c r="B45" s="284" t="s">
        <v>409</v>
      </c>
      <c r="C45" s="285" t="s">
        <v>393</v>
      </c>
      <c r="D45" s="286" t="s">
        <v>397</v>
      </c>
      <c r="E45" s="287" t="s">
        <v>397</v>
      </c>
      <c r="F45" s="288"/>
      <c r="G45" s="294"/>
      <c r="H45" s="290"/>
    </row>
    <row r="46" spans="1:11" s="282" customFormat="1" x14ac:dyDescent="0.25">
      <c r="A46" s="283" t="s">
        <v>433</v>
      </c>
      <c r="B46" s="284" t="s">
        <v>411</v>
      </c>
      <c r="C46" s="285" t="s">
        <v>393</v>
      </c>
      <c r="D46" s="286" t="s">
        <v>397</v>
      </c>
      <c r="E46" s="287" t="s">
        <v>397</v>
      </c>
      <c r="F46" s="288"/>
      <c r="G46" s="294"/>
      <c r="H46" s="290"/>
    </row>
    <row r="47" spans="1:11" s="282" customFormat="1" ht="31.5" x14ac:dyDescent="0.25">
      <c r="A47" s="283" t="s">
        <v>434</v>
      </c>
      <c r="B47" s="284" t="s">
        <v>413</v>
      </c>
      <c r="C47" s="285" t="s">
        <v>393</v>
      </c>
      <c r="D47" s="286" t="s">
        <v>397</v>
      </c>
      <c r="E47" s="287" t="s">
        <v>397</v>
      </c>
      <c r="F47" s="288"/>
      <c r="G47" s="294"/>
      <c r="H47" s="290"/>
    </row>
    <row r="48" spans="1:11" s="282" customFormat="1" x14ac:dyDescent="0.25">
      <c r="A48" s="283" t="s">
        <v>435</v>
      </c>
      <c r="B48" s="296" t="s">
        <v>415</v>
      </c>
      <c r="C48" s="285" t="s">
        <v>393</v>
      </c>
      <c r="D48" s="286" t="s">
        <v>397</v>
      </c>
      <c r="E48" s="287" t="s">
        <v>397</v>
      </c>
      <c r="F48" s="288"/>
      <c r="G48" s="294"/>
      <c r="H48" s="290"/>
    </row>
    <row r="49" spans="1:8" s="282" customFormat="1" x14ac:dyDescent="0.25">
      <c r="A49" s="283" t="s">
        <v>436</v>
      </c>
      <c r="B49" s="296" t="s">
        <v>417</v>
      </c>
      <c r="C49" s="285" t="s">
        <v>393</v>
      </c>
      <c r="D49" s="286" t="s">
        <v>397</v>
      </c>
      <c r="E49" s="287" t="s">
        <v>397</v>
      </c>
      <c r="F49" s="288"/>
      <c r="G49" s="294"/>
      <c r="H49" s="290"/>
    </row>
    <row r="50" spans="1:8" s="282" customFormat="1" x14ac:dyDescent="0.25">
      <c r="A50" s="283" t="s">
        <v>437</v>
      </c>
      <c r="B50" s="284" t="s">
        <v>419</v>
      </c>
      <c r="C50" s="285" t="s">
        <v>393</v>
      </c>
      <c r="D50" s="286" t="s">
        <v>397</v>
      </c>
      <c r="E50" s="287" t="s">
        <v>397</v>
      </c>
      <c r="F50" s="288"/>
      <c r="G50" s="294"/>
      <c r="H50" s="290"/>
    </row>
    <row r="51" spans="1:8" s="282" customFormat="1" x14ac:dyDescent="0.25">
      <c r="A51" s="283" t="s">
        <v>438</v>
      </c>
      <c r="B51" s="300" t="s">
        <v>439</v>
      </c>
      <c r="C51" s="285" t="s">
        <v>393</v>
      </c>
      <c r="D51" s="286">
        <v>227.64089952148333</v>
      </c>
      <c r="E51" s="288">
        <f>+E53+E58</f>
        <v>191.90828218999999</v>
      </c>
      <c r="F51" s="288">
        <f>E51-D51</f>
        <v>-35.73261733148334</v>
      </c>
      <c r="G51" s="294">
        <f>F51/D51*100</f>
        <v>-15.696923271079905</v>
      </c>
      <c r="H51" s="290"/>
    </row>
    <row r="52" spans="1:8" s="282" customFormat="1" x14ac:dyDescent="0.25">
      <c r="A52" s="283" t="s">
        <v>424</v>
      </c>
      <c r="B52" s="296" t="s">
        <v>440</v>
      </c>
      <c r="C52" s="285" t="s">
        <v>393</v>
      </c>
      <c r="D52" s="286" t="s">
        <v>397</v>
      </c>
      <c r="E52" s="287" t="s">
        <v>397</v>
      </c>
      <c r="F52" s="288"/>
      <c r="G52" s="294"/>
      <c r="H52" s="290"/>
    </row>
    <row r="53" spans="1:8" s="282" customFormat="1" ht="63" x14ac:dyDescent="0.25">
      <c r="A53" s="283" t="s">
        <v>425</v>
      </c>
      <c r="B53" s="296" t="s">
        <v>441</v>
      </c>
      <c r="C53" s="285" t="s">
        <v>393</v>
      </c>
      <c r="D53" s="286">
        <v>211.77741</v>
      </c>
      <c r="E53" s="288">
        <f>E55</f>
        <v>173.05756685</v>
      </c>
      <c r="F53" s="288">
        <f>E53-D53</f>
        <v>-38.719843150000003</v>
      </c>
      <c r="G53" s="294">
        <f>F53/D53*100</f>
        <v>-18.283273532337564</v>
      </c>
      <c r="H53" s="290" t="s">
        <v>442</v>
      </c>
    </row>
    <row r="54" spans="1:8" s="282" customFormat="1" ht="31.5" x14ac:dyDescent="0.25">
      <c r="A54" s="283" t="s">
        <v>443</v>
      </c>
      <c r="B54" s="301" t="s">
        <v>444</v>
      </c>
      <c r="C54" s="285" t="s">
        <v>393</v>
      </c>
      <c r="D54" s="286" t="s">
        <v>397</v>
      </c>
      <c r="E54" s="287" t="s">
        <v>397</v>
      </c>
      <c r="F54" s="288"/>
      <c r="G54" s="294"/>
      <c r="H54" s="290"/>
    </row>
    <row r="55" spans="1:8" s="282" customFormat="1" ht="31.5" x14ac:dyDescent="0.25">
      <c r="A55" s="283" t="s">
        <v>445</v>
      </c>
      <c r="B55" s="302" t="s">
        <v>446</v>
      </c>
      <c r="C55" s="285" t="s">
        <v>393</v>
      </c>
      <c r="D55" s="286">
        <v>211.77741</v>
      </c>
      <c r="E55" s="288">
        <v>173.05756685</v>
      </c>
      <c r="F55" s="288">
        <f>E55-D55</f>
        <v>-38.719843150000003</v>
      </c>
      <c r="G55" s="294">
        <f>F55/D55*100</f>
        <v>-18.283273532337564</v>
      </c>
      <c r="H55" s="290" t="s">
        <v>447</v>
      </c>
    </row>
    <row r="56" spans="1:8" s="282" customFormat="1" x14ac:dyDescent="0.25">
      <c r="A56" s="283" t="s">
        <v>448</v>
      </c>
      <c r="B56" s="302" t="s">
        <v>449</v>
      </c>
      <c r="C56" s="285" t="s">
        <v>393</v>
      </c>
      <c r="D56" s="286" t="s">
        <v>397</v>
      </c>
      <c r="E56" s="287" t="s">
        <v>397</v>
      </c>
      <c r="F56" s="288"/>
      <c r="G56" s="294"/>
      <c r="H56" s="290"/>
    </row>
    <row r="57" spans="1:8" s="282" customFormat="1" x14ac:dyDescent="0.25">
      <c r="A57" s="283" t="s">
        <v>450</v>
      </c>
      <c r="B57" s="301" t="s">
        <v>451</v>
      </c>
      <c r="C57" s="285" t="s">
        <v>393</v>
      </c>
      <c r="D57" s="286" t="s">
        <v>397</v>
      </c>
      <c r="E57" s="287" t="s">
        <v>397</v>
      </c>
      <c r="F57" s="288"/>
      <c r="G57" s="294"/>
      <c r="H57" s="290"/>
    </row>
    <row r="58" spans="1:8" s="282" customFormat="1" ht="78.75" customHeight="1" x14ac:dyDescent="0.25">
      <c r="A58" s="283" t="s">
        <v>426</v>
      </c>
      <c r="B58" s="296" t="s">
        <v>452</v>
      </c>
      <c r="C58" s="285" t="s">
        <v>393</v>
      </c>
      <c r="D58" s="286">
        <v>15.863489521483343</v>
      </c>
      <c r="E58" s="288">
        <v>18.850715340000001</v>
      </c>
      <c r="F58" s="288">
        <f>E58-D58</f>
        <v>2.9872258185166576</v>
      </c>
      <c r="G58" s="294">
        <f>F58/D58*100</f>
        <v>18.830824166846565</v>
      </c>
      <c r="H58" s="290" t="s">
        <v>453</v>
      </c>
    </row>
    <row r="59" spans="1:8" s="282" customFormat="1" x14ac:dyDescent="0.25">
      <c r="A59" s="283" t="s">
        <v>454</v>
      </c>
      <c r="B59" s="296" t="s">
        <v>455</v>
      </c>
      <c r="C59" s="285" t="s">
        <v>393</v>
      </c>
      <c r="D59" s="286" t="s">
        <v>397</v>
      </c>
      <c r="E59" s="287" t="s">
        <v>397</v>
      </c>
      <c r="F59" s="288"/>
      <c r="G59" s="294"/>
      <c r="H59" s="290"/>
    </row>
    <row r="60" spans="1:8" s="282" customFormat="1" ht="31.5" x14ac:dyDescent="0.25">
      <c r="A60" s="283" t="s">
        <v>456</v>
      </c>
      <c r="B60" s="300" t="s">
        <v>457</v>
      </c>
      <c r="C60" s="285" t="s">
        <v>393</v>
      </c>
      <c r="D60" s="286">
        <v>11.764564046292477</v>
      </c>
      <c r="E60" s="288">
        <f>+E42-E51-E66-E67-E68-E71</f>
        <v>14.374943409999991</v>
      </c>
      <c r="F60" s="288">
        <f>E60-D60</f>
        <v>2.6103793637075139</v>
      </c>
      <c r="G60" s="294">
        <f>F60/D60*100</f>
        <v>22.188492097419939</v>
      </c>
      <c r="H60" s="290"/>
    </row>
    <row r="61" spans="1:8" s="282" customFormat="1" ht="47.25" x14ac:dyDescent="0.25">
      <c r="A61" s="283" t="s">
        <v>458</v>
      </c>
      <c r="B61" s="296" t="s">
        <v>459</v>
      </c>
      <c r="C61" s="285" t="s">
        <v>393</v>
      </c>
      <c r="D61" s="286" t="s">
        <v>397</v>
      </c>
      <c r="E61" s="287" t="s">
        <v>397</v>
      </c>
      <c r="F61" s="288"/>
      <c r="G61" s="294"/>
      <c r="H61" s="290"/>
    </row>
    <row r="62" spans="1:8" s="282" customFormat="1" ht="31.5" x14ac:dyDescent="0.25">
      <c r="A62" s="283" t="s">
        <v>460</v>
      </c>
      <c r="B62" s="296" t="s">
        <v>461</v>
      </c>
      <c r="C62" s="285" t="s">
        <v>393</v>
      </c>
      <c r="D62" s="286" t="s">
        <v>397</v>
      </c>
      <c r="E62" s="287" t="s">
        <v>397</v>
      </c>
      <c r="F62" s="288"/>
      <c r="G62" s="294"/>
      <c r="H62" s="290"/>
    </row>
    <row r="63" spans="1:8" s="282" customFormat="1" ht="31.5" x14ac:dyDescent="0.25">
      <c r="A63" s="283" t="s">
        <v>462</v>
      </c>
      <c r="B63" s="296" t="s">
        <v>463</v>
      </c>
      <c r="C63" s="285" t="s">
        <v>393</v>
      </c>
      <c r="D63" s="286" t="s">
        <v>397</v>
      </c>
      <c r="E63" s="287" t="s">
        <v>397</v>
      </c>
      <c r="F63" s="288"/>
      <c r="G63" s="294"/>
      <c r="H63" s="290"/>
    </row>
    <row r="64" spans="1:8" s="282" customFormat="1" x14ac:dyDescent="0.25">
      <c r="A64" s="283" t="s">
        <v>464</v>
      </c>
      <c r="B64" s="296" t="s">
        <v>465</v>
      </c>
      <c r="C64" s="285" t="s">
        <v>393</v>
      </c>
      <c r="D64" s="286" t="s">
        <v>397</v>
      </c>
      <c r="E64" s="287" t="s">
        <v>397</v>
      </c>
      <c r="F64" s="288"/>
      <c r="G64" s="294"/>
      <c r="H64" s="290"/>
    </row>
    <row r="65" spans="1:8" s="282" customFormat="1" x14ac:dyDescent="0.25">
      <c r="A65" s="283" t="s">
        <v>466</v>
      </c>
      <c r="B65" s="296" t="s">
        <v>467</v>
      </c>
      <c r="C65" s="285" t="s">
        <v>393</v>
      </c>
      <c r="D65" s="286">
        <v>11.764564046292477</v>
      </c>
      <c r="E65" s="288">
        <f>E60</f>
        <v>14.374943409999991</v>
      </c>
      <c r="F65" s="288">
        <f t="shared" ref="F65:F70" si="0">E65-D65</f>
        <v>2.6103793637075139</v>
      </c>
      <c r="G65" s="294">
        <f t="shared" ref="G65:G70" si="1">F65/D65*100</f>
        <v>22.188492097419939</v>
      </c>
      <c r="H65" s="290"/>
    </row>
    <row r="66" spans="1:8" s="282" customFormat="1" ht="47.25" x14ac:dyDescent="0.25">
      <c r="A66" s="283" t="s">
        <v>468</v>
      </c>
      <c r="B66" s="300" t="s">
        <v>469</v>
      </c>
      <c r="C66" s="285" t="s">
        <v>393</v>
      </c>
      <c r="D66" s="286">
        <v>247.4186776789482</v>
      </c>
      <c r="E66" s="288">
        <v>217.81033368000001</v>
      </c>
      <c r="F66" s="288">
        <f t="shared" si="0"/>
        <v>-29.608343998948186</v>
      </c>
      <c r="G66" s="294">
        <f t="shared" si="1"/>
        <v>-11.966899296652183</v>
      </c>
      <c r="H66" s="290" t="s">
        <v>470</v>
      </c>
    </row>
    <row r="67" spans="1:8" s="282" customFormat="1" ht="31.5" x14ac:dyDescent="0.25">
      <c r="A67" s="283" t="s">
        <v>471</v>
      </c>
      <c r="B67" s="300" t="s">
        <v>472</v>
      </c>
      <c r="C67" s="285" t="s">
        <v>393</v>
      </c>
      <c r="D67" s="286">
        <v>65.001499999999993</v>
      </c>
      <c r="E67" s="288">
        <v>76.662028269999993</v>
      </c>
      <c r="F67" s="288">
        <f t="shared" si="0"/>
        <v>11.66052827</v>
      </c>
      <c r="G67" s="294">
        <f>F67/D67*100</f>
        <v>17.938860287839514</v>
      </c>
      <c r="H67" s="290" t="s">
        <v>473</v>
      </c>
    </row>
    <row r="68" spans="1:8" s="282" customFormat="1" x14ac:dyDescent="0.25">
      <c r="A68" s="283" t="s">
        <v>474</v>
      </c>
      <c r="B68" s="300" t="s">
        <v>475</v>
      </c>
      <c r="C68" s="285" t="s">
        <v>393</v>
      </c>
      <c r="D68" s="286">
        <v>4.5108999999999995</v>
      </c>
      <c r="E68" s="288">
        <f>E69</f>
        <v>4.6120260000000002</v>
      </c>
      <c r="F68" s="288">
        <f t="shared" si="0"/>
        <v>0.10112600000000072</v>
      </c>
      <c r="G68" s="294">
        <f t="shared" si="1"/>
        <v>2.2418142720964935</v>
      </c>
      <c r="H68" s="303"/>
    </row>
    <row r="69" spans="1:8" s="282" customFormat="1" x14ac:dyDescent="0.25">
      <c r="A69" s="283" t="s">
        <v>476</v>
      </c>
      <c r="B69" s="296" t="s">
        <v>477</v>
      </c>
      <c r="C69" s="285" t="s">
        <v>393</v>
      </c>
      <c r="D69" s="286">
        <v>4.3487999999999998</v>
      </c>
      <c r="E69" s="288">
        <v>4.6120260000000002</v>
      </c>
      <c r="F69" s="288">
        <f t="shared" si="0"/>
        <v>0.2632260000000004</v>
      </c>
      <c r="G69" s="294">
        <f t="shared" si="1"/>
        <v>6.0528421633554181</v>
      </c>
      <c r="H69" s="290" t="s">
        <v>478</v>
      </c>
    </row>
    <row r="70" spans="1:8" s="282" customFormat="1" x14ac:dyDescent="0.25">
      <c r="A70" s="283" t="s">
        <v>479</v>
      </c>
      <c r="B70" s="296" t="s">
        <v>480</v>
      </c>
      <c r="C70" s="285" t="s">
        <v>393</v>
      </c>
      <c r="D70" s="286">
        <v>0.16209999999999999</v>
      </c>
      <c r="E70" s="288">
        <v>0.15260644000000001</v>
      </c>
      <c r="F70" s="288">
        <f t="shared" si="0"/>
        <v>-9.4935599999999842E-3</v>
      </c>
      <c r="G70" s="294">
        <f t="shared" si="1"/>
        <v>-5.856607032695857</v>
      </c>
      <c r="H70" s="304"/>
    </row>
    <row r="71" spans="1:8" s="282" customFormat="1" ht="47.25" x14ac:dyDescent="0.25">
      <c r="A71" s="283" t="s">
        <v>481</v>
      </c>
      <c r="B71" s="300" t="s">
        <v>482</v>
      </c>
      <c r="C71" s="285" t="s">
        <v>393</v>
      </c>
      <c r="D71" s="286">
        <v>1.1068</v>
      </c>
      <c r="E71" s="288">
        <f>+E73+E74</f>
        <v>0.71108629999999995</v>
      </c>
      <c r="F71" s="288">
        <f>E71-D71</f>
        <v>-0.39571370000000006</v>
      </c>
      <c r="G71" s="294">
        <f>F71/D71*100</f>
        <v>-35.752954463317678</v>
      </c>
      <c r="H71" s="290" t="s">
        <v>483</v>
      </c>
    </row>
    <row r="72" spans="1:8" s="282" customFormat="1" x14ac:dyDescent="0.25">
      <c r="A72" s="283" t="s">
        <v>484</v>
      </c>
      <c r="B72" s="296" t="s">
        <v>485</v>
      </c>
      <c r="C72" s="285" t="s">
        <v>393</v>
      </c>
      <c r="D72" s="286" t="s">
        <v>397</v>
      </c>
      <c r="E72" s="287" t="s">
        <v>397</v>
      </c>
      <c r="F72" s="288"/>
      <c r="G72" s="294"/>
      <c r="H72" s="290"/>
    </row>
    <row r="73" spans="1:8" s="282" customFormat="1" x14ac:dyDescent="0.25">
      <c r="A73" s="283" t="s">
        <v>486</v>
      </c>
      <c r="B73" s="296" t="s">
        <v>487</v>
      </c>
      <c r="C73" s="285" t="s">
        <v>393</v>
      </c>
      <c r="D73" s="286">
        <v>1.1068</v>
      </c>
      <c r="E73" s="288">
        <v>0.71108629999999995</v>
      </c>
      <c r="F73" s="288">
        <f t="shared" ref="F73" si="2">E73-D73</f>
        <v>-0.39571370000000006</v>
      </c>
      <c r="G73" s="294">
        <f>F73/D73*100</f>
        <v>-35.752954463317678</v>
      </c>
      <c r="H73" s="290" t="s">
        <v>488</v>
      </c>
    </row>
    <row r="74" spans="1:8" s="282" customFormat="1" x14ac:dyDescent="0.25">
      <c r="A74" s="305" t="s">
        <v>489</v>
      </c>
      <c r="B74" s="306" t="s">
        <v>490</v>
      </c>
      <c r="C74" s="307" t="s">
        <v>393</v>
      </c>
      <c r="D74" s="286">
        <v>0</v>
      </c>
      <c r="E74" s="288">
        <v>0</v>
      </c>
      <c r="F74" s="288"/>
      <c r="G74" s="294"/>
      <c r="H74" s="308"/>
    </row>
    <row r="75" spans="1:8" s="282" customFormat="1" x14ac:dyDescent="0.25">
      <c r="A75" s="283" t="s">
        <v>491</v>
      </c>
      <c r="B75" s="300" t="s">
        <v>492</v>
      </c>
      <c r="C75" s="285" t="s">
        <v>393</v>
      </c>
      <c r="D75" s="286" t="s">
        <v>397</v>
      </c>
      <c r="E75" s="287" t="s">
        <v>397</v>
      </c>
      <c r="F75" s="288"/>
      <c r="G75" s="294"/>
      <c r="H75" s="290"/>
    </row>
    <row r="76" spans="1:8" s="282" customFormat="1" x14ac:dyDescent="0.25">
      <c r="A76" s="283" t="s">
        <v>493</v>
      </c>
      <c r="B76" s="296" t="s">
        <v>494</v>
      </c>
      <c r="C76" s="285" t="s">
        <v>393</v>
      </c>
      <c r="D76" s="286" t="s">
        <v>397</v>
      </c>
      <c r="E76" s="287" t="s">
        <v>397</v>
      </c>
      <c r="F76" s="288"/>
      <c r="G76" s="294"/>
      <c r="H76" s="290"/>
    </row>
    <row r="77" spans="1:8" s="282" customFormat="1" x14ac:dyDescent="0.25">
      <c r="A77" s="283" t="s">
        <v>495</v>
      </c>
      <c r="B77" s="296" t="s">
        <v>496</v>
      </c>
      <c r="C77" s="285" t="s">
        <v>393</v>
      </c>
      <c r="D77" s="286" t="s">
        <v>397</v>
      </c>
      <c r="E77" s="287" t="s">
        <v>397</v>
      </c>
      <c r="F77" s="288"/>
      <c r="G77" s="294"/>
      <c r="H77" s="290"/>
    </row>
    <row r="78" spans="1:8" s="282" customFormat="1" ht="16.5" thickBot="1" x14ac:dyDescent="0.3">
      <c r="A78" s="309" t="s">
        <v>497</v>
      </c>
      <c r="B78" s="310" t="s">
        <v>498</v>
      </c>
      <c r="C78" s="311" t="s">
        <v>393</v>
      </c>
      <c r="D78" s="312" t="s">
        <v>397</v>
      </c>
      <c r="E78" s="312" t="s">
        <v>397</v>
      </c>
      <c r="F78" s="313"/>
      <c r="G78" s="314"/>
      <c r="H78" s="315"/>
    </row>
    <row r="79" spans="1:8" s="282" customFormat="1" ht="47.25" x14ac:dyDescent="0.25">
      <c r="A79" s="316" t="s">
        <v>499</v>
      </c>
      <c r="B79" s="317" t="s">
        <v>500</v>
      </c>
      <c r="C79" s="318" t="s">
        <v>393</v>
      </c>
      <c r="D79" s="286">
        <v>24.103470184353501</v>
      </c>
      <c r="E79" s="319">
        <f>+E21-E36</f>
        <v>80.746421119999923</v>
      </c>
      <c r="F79" s="320">
        <f>E79-D79</f>
        <v>56.642950935646425</v>
      </c>
      <c r="G79" s="321">
        <f>F79/D79*100</f>
        <v>234.99915365886014</v>
      </c>
      <c r="H79" s="281" t="s">
        <v>501</v>
      </c>
    </row>
    <row r="80" spans="1:8" s="282" customFormat="1" ht="31.5" x14ac:dyDescent="0.25">
      <c r="A80" s="283" t="s">
        <v>502</v>
      </c>
      <c r="B80" s="284" t="s">
        <v>396</v>
      </c>
      <c r="C80" s="285" t="s">
        <v>393</v>
      </c>
      <c r="D80" s="286" t="s">
        <v>397</v>
      </c>
      <c r="E80" s="287" t="s">
        <v>397</v>
      </c>
      <c r="F80" s="288"/>
      <c r="G80" s="294"/>
      <c r="H80" s="290"/>
    </row>
    <row r="81" spans="1:8" s="282" customFormat="1" ht="47.25" x14ac:dyDescent="0.25">
      <c r="A81" s="283" t="s">
        <v>503</v>
      </c>
      <c r="B81" s="296" t="s">
        <v>399</v>
      </c>
      <c r="C81" s="285" t="s">
        <v>393</v>
      </c>
      <c r="D81" s="286" t="s">
        <v>397</v>
      </c>
      <c r="E81" s="287" t="s">
        <v>397</v>
      </c>
      <c r="F81" s="288"/>
      <c r="G81" s="294"/>
      <c r="H81" s="290"/>
    </row>
    <row r="82" spans="1:8" s="282" customFormat="1" ht="47.25" x14ac:dyDescent="0.25">
      <c r="A82" s="283" t="s">
        <v>504</v>
      </c>
      <c r="B82" s="296" t="s">
        <v>401</v>
      </c>
      <c r="C82" s="285" t="s">
        <v>393</v>
      </c>
      <c r="D82" s="286" t="s">
        <v>397</v>
      </c>
      <c r="E82" s="287" t="s">
        <v>397</v>
      </c>
      <c r="F82" s="288"/>
      <c r="G82" s="294"/>
      <c r="H82" s="290"/>
    </row>
    <row r="83" spans="1:8" s="282" customFormat="1" ht="47.25" x14ac:dyDescent="0.25">
      <c r="A83" s="283" t="s">
        <v>505</v>
      </c>
      <c r="B83" s="296" t="s">
        <v>403</v>
      </c>
      <c r="C83" s="285" t="s">
        <v>393</v>
      </c>
      <c r="D83" s="286" t="s">
        <v>397</v>
      </c>
      <c r="E83" s="287" t="s">
        <v>397</v>
      </c>
      <c r="F83" s="288"/>
      <c r="G83" s="294"/>
      <c r="H83" s="290"/>
    </row>
    <row r="84" spans="1:8" s="282" customFormat="1" ht="31.5" x14ac:dyDescent="0.25">
      <c r="A84" s="283" t="s">
        <v>506</v>
      </c>
      <c r="B84" s="284" t="s">
        <v>404</v>
      </c>
      <c r="C84" s="285" t="s">
        <v>393</v>
      </c>
      <c r="D84" s="286" t="s">
        <v>397</v>
      </c>
      <c r="E84" s="287" t="s">
        <v>397</v>
      </c>
      <c r="F84" s="288"/>
      <c r="G84" s="294"/>
      <c r="H84" s="290"/>
    </row>
    <row r="85" spans="1:8" s="282" customFormat="1" x14ac:dyDescent="0.25">
      <c r="A85" s="283" t="s">
        <v>507</v>
      </c>
      <c r="B85" s="284" t="s">
        <v>405</v>
      </c>
      <c r="C85" s="285" t="s">
        <v>393</v>
      </c>
      <c r="D85" s="286">
        <v>24.103470184353455</v>
      </c>
      <c r="E85" s="288">
        <f>E79</f>
        <v>80.746421119999923</v>
      </c>
      <c r="F85" s="288">
        <f>E85-D85</f>
        <v>56.642950935646468</v>
      </c>
      <c r="G85" s="294">
        <f>F85/D85*100</f>
        <v>234.99915365886079</v>
      </c>
      <c r="H85" s="290" t="s">
        <v>508</v>
      </c>
    </row>
    <row r="86" spans="1:8" s="282" customFormat="1" ht="31.5" x14ac:dyDescent="0.25">
      <c r="A86" s="283" t="s">
        <v>509</v>
      </c>
      <c r="B86" s="284" t="s">
        <v>407</v>
      </c>
      <c r="C86" s="285" t="s">
        <v>393</v>
      </c>
      <c r="D86" s="286" t="s">
        <v>397</v>
      </c>
      <c r="E86" s="287" t="s">
        <v>397</v>
      </c>
      <c r="F86" s="288"/>
      <c r="G86" s="294"/>
      <c r="H86" s="290"/>
    </row>
    <row r="87" spans="1:8" s="282" customFormat="1" ht="31.5" x14ac:dyDescent="0.25">
      <c r="A87" s="283" t="s">
        <v>510</v>
      </c>
      <c r="B87" s="284" t="s">
        <v>408</v>
      </c>
      <c r="C87" s="285" t="s">
        <v>393</v>
      </c>
      <c r="D87" s="286" t="s">
        <v>397</v>
      </c>
      <c r="E87" s="287" t="s">
        <v>397</v>
      </c>
      <c r="F87" s="288"/>
      <c r="G87" s="294"/>
      <c r="H87" s="290"/>
    </row>
    <row r="88" spans="1:8" s="282" customFormat="1" x14ac:dyDescent="0.25">
      <c r="A88" s="283" t="s">
        <v>511</v>
      </c>
      <c r="B88" s="284" t="s">
        <v>409</v>
      </c>
      <c r="C88" s="285" t="s">
        <v>393</v>
      </c>
      <c r="D88" s="286" t="s">
        <v>397</v>
      </c>
      <c r="E88" s="287" t="s">
        <v>397</v>
      </c>
      <c r="F88" s="288"/>
      <c r="G88" s="294"/>
      <c r="H88" s="290"/>
    </row>
    <row r="89" spans="1:8" s="282" customFormat="1" x14ac:dyDescent="0.25">
      <c r="A89" s="283" t="s">
        <v>512</v>
      </c>
      <c r="B89" s="284" t="s">
        <v>411</v>
      </c>
      <c r="C89" s="285" t="s">
        <v>393</v>
      </c>
      <c r="D89" s="286" t="s">
        <v>397</v>
      </c>
      <c r="E89" s="287" t="s">
        <v>397</v>
      </c>
      <c r="F89" s="288"/>
      <c r="G89" s="294"/>
      <c r="H89" s="290"/>
    </row>
    <row r="90" spans="1:8" s="282" customFormat="1" ht="31.5" x14ac:dyDescent="0.25">
      <c r="A90" s="283" t="s">
        <v>513</v>
      </c>
      <c r="B90" s="284" t="s">
        <v>413</v>
      </c>
      <c r="C90" s="285" t="s">
        <v>393</v>
      </c>
      <c r="D90" s="286" t="s">
        <v>397</v>
      </c>
      <c r="E90" s="287" t="s">
        <v>397</v>
      </c>
      <c r="F90" s="288"/>
      <c r="G90" s="294"/>
      <c r="H90" s="290"/>
    </row>
    <row r="91" spans="1:8" s="282" customFormat="1" x14ac:dyDescent="0.25">
      <c r="A91" s="283" t="s">
        <v>514</v>
      </c>
      <c r="B91" s="296" t="s">
        <v>415</v>
      </c>
      <c r="C91" s="285" t="s">
        <v>393</v>
      </c>
      <c r="D91" s="286" t="s">
        <v>397</v>
      </c>
      <c r="E91" s="287" t="s">
        <v>397</v>
      </c>
      <c r="F91" s="288"/>
      <c r="G91" s="294"/>
      <c r="H91" s="290"/>
    </row>
    <row r="92" spans="1:8" s="282" customFormat="1" x14ac:dyDescent="0.25">
      <c r="A92" s="283" t="s">
        <v>515</v>
      </c>
      <c r="B92" s="296" t="s">
        <v>417</v>
      </c>
      <c r="C92" s="285" t="s">
        <v>393</v>
      </c>
      <c r="D92" s="286" t="s">
        <v>397</v>
      </c>
      <c r="E92" s="287" t="s">
        <v>397</v>
      </c>
      <c r="F92" s="288"/>
      <c r="G92" s="294"/>
      <c r="H92" s="290"/>
    </row>
    <row r="93" spans="1:8" s="282" customFormat="1" x14ac:dyDescent="0.25">
      <c r="A93" s="283" t="s">
        <v>516</v>
      </c>
      <c r="B93" s="284" t="s">
        <v>419</v>
      </c>
      <c r="C93" s="285" t="s">
        <v>393</v>
      </c>
      <c r="D93" s="286" t="s">
        <v>397</v>
      </c>
      <c r="E93" s="287" t="s">
        <v>397</v>
      </c>
      <c r="F93" s="288"/>
      <c r="G93" s="294"/>
      <c r="H93" s="290"/>
    </row>
    <row r="94" spans="1:8" s="282" customFormat="1" ht="31.5" x14ac:dyDescent="0.25">
      <c r="A94" s="283" t="s">
        <v>517</v>
      </c>
      <c r="B94" s="298" t="s">
        <v>518</v>
      </c>
      <c r="C94" s="285" t="s">
        <v>393</v>
      </c>
      <c r="D94" s="286">
        <v>0.47124526921454502</v>
      </c>
      <c r="E94" s="288">
        <f>+E95-E101</f>
        <v>-11.567981889654678</v>
      </c>
      <c r="F94" s="288"/>
      <c r="G94" s="294"/>
      <c r="H94" s="290"/>
    </row>
    <row r="95" spans="1:8" s="282" customFormat="1" x14ac:dyDescent="0.25">
      <c r="A95" s="283" t="s">
        <v>105</v>
      </c>
      <c r="B95" s="284" t="s">
        <v>519</v>
      </c>
      <c r="C95" s="285" t="s">
        <v>393</v>
      </c>
      <c r="D95" s="287">
        <v>0</v>
      </c>
      <c r="E95" s="287">
        <v>0</v>
      </c>
      <c r="F95" s="288"/>
      <c r="G95" s="294"/>
      <c r="H95" s="290"/>
    </row>
    <row r="96" spans="1:8" s="282" customFormat="1" x14ac:dyDescent="0.25">
      <c r="A96" s="283" t="s">
        <v>520</v>
      </c>
      <c r="B96" s="296" t="s">
        <v>521</v>
      </c>
      <c r="C96" s="285" t="s">
        <v>393</v>
      </c>
      <c r="D96" s="286" t="s">
        <v>397</v>
      </c>
      <c r="E96" s="287" t="s">
        <v>397</v>
      </c>
      <c r="F96" s="288"/>
      <c r="G96" s="294"/>
      <c r="H96" s="290"/>
    </row>
    <row r="97" spans="1:8" s="282" customFormat="1" x14ac:dyDescent="0.25">
      <c r="A97" s="283" t="s">
        <v>522</v>
      </c>
      <c r="B97" s="296" t="s">
        <v>523</v>
      </c>
      <c r="C97" s="285" t="s">
        <v>393</v>
      </c>
      <c r="D97" s="286" t="s">
        <v>397</v>
      </c>
      <c r="E97" s="287" t="s">
        <v>397</v>
      </c>
      <c r="F97" s="288"/>
      <c r="G97" s="294"/>
      <c r="H97" s="290"/>
    </row>
    <row r="98" spans="1:8" s="282" customFormat="1" x14ac:dyDescent="0.25">
      <c r="A98" s="283" t="s">
        <v>524</v>
      </c>
      <c r="B98" s="296" t="s">
        <v>525</v>
      </c>
      <c r="C98" s="285" t="s">
        <v>393</v>
      </c>
      <c r="D98" s="286" t="s">
        <v>397</v>
      </c>
      <c r="E98" s="287" t="s">
        <v>397</v>
      </c>
      <c r="F98" s="288"/>
      <c r="G98" s="294"/>
      <c r="H98" s="290"/>
    </row>
    <row r="99" spans="1:8" s="282" customFormat="1" x14ac:dyDescent="0.25">
      <c r="A99" s="283" t="s">
        <v>526</v>
      </c>
      <c r="B99" s="301" t="s">
        <v>527</v>
      </c>
      <c r="C99" s="285" t="s">
        <v>393</v>
      </c>
      <c r="D99" s="286" t="s">
        <v>397</v>
      </c>
      <c r="E99" s="287" t="s">
        <v>397</v>
      </c>
      <c r="F99" s="288"/>
      <c r="G99" s="294"/>
      <c r="H99" s="290"/>
    </row>
    <row r="100" spans="1:8" s="282" customFormat="1" x14ac:dyDescent="0.25">
      <c r="A100" s="283" t="s">
        <v>528</v>
      </c>
      <c r="B100" s="296" t="s">
        <v>529</v>
      </c>
      <c r="C100" s="285" t="s">
        <v>393</v>
      </c>
      <c r="D100" s="286" t="s">
        <v>397</v>
      </c>
      <c r="E100" s="287" t="s">
        <v>397</v>
      </c>
      <c r="F100" s="288"/>
      <c r="G100" s="294"/>
      <c r="H100" s="290"/>
    </row>
    <row r="101" spans="1:8" s="282" customFormat="1" x14ac:dyDescent="0.25">
      <c r="A101" s="283" t="s">
        <v>106</v>
      </c>
      <c r="B101" s="300" t="s">
        <v>482</v>
      </c>
      <c r="C101" s="285" t="s">
        <v>393</v>
      </c>
      <c r="D101" s="286">
        <v>-0.47124526921454502</v>
      </c>
      <c r="E101" s="288">
        <f>E102+E103+E106</f>
        <v>11.567981889654678</v>
      </c>
      <c r="F101" s="288"/>
      <c r="G101" s="294"/>
      <c r="H101" s="290"/>
    </row>
    <row r="102" spans="1:8" s="282" customFormat="1" x14ac:dyDescent="0.25">
      <c r="A102" s="283" t="s">
        <v>530</v>
      </c>
      <c r="B102" s="296" t="s">
        <v>531</v>
      </c>
      <c r="C102" s="285" t="s">
        <v>393</v>
      </c>
      <c r="D102" s="286">
        <v>4.1649305732844697</v>
      </c>
      <c r="E102" s="288">
        <v>6.7664481596546775</v>
      </c>
      <c r="F102" s="288"/>
      <c r="G102" s="294"/>
      <c r="H102" s="290"/>
    </row>
    <row r="103" spans="1:8" s="282" customFormat="1" x14ac:dyDescent="0.25">
      <c r="A103" s="283" t="s">
        <v>532</v>
      </c>
      <c r="B103" s="296" t="s">
        <v>533</v>
      </c>
      <c r="C103" s="285" t="s">
        <v>393</v>
      </c>
      <c r="D103" s="286" t="s">
        <v>397</v>
      </c>
      <c r="E103" s="288">
        <v>0.79107399999999994</v>
      </c>
      <c r="F103" s="288"/>
      <c r="G103" s="294"/>
      <c r="H103" s="290"/>
    </row>
    <row r="104" spans="1:8" s="282" customFormat="1" x14ac:dyDescent="0.25">
      <c r="A104" s="283" t="s">
        <v>534</v>
      </c>
      <c r="B104" s="296" t="s">
        <v>535</v>
      </c>
      <c r="C104" s="285" t="s">
        <v>393</v>
      </c>
      <c r="D104" s="286" t="s">
        <v>397</v>
      </c>
      <c r="E104" s="287" t="s">
        <v>397</v>
      </c>
      <c r="F104" s="288"/>
      <c r="G104" s="294"/>
      <c r="H104" s="290"/>
    </row>
    <row r="105" spans="1:8" s="282" customFormat="1" x14ac:dyDescent="0.25">
      <c r="A105" s="283" t="s">
        <v>536</v>
      </c>
      <c r="B105" s="301" t="s">
        <v>537</v>
      </c>
      <c r="C105" s="285" t="s">
        <v>393</v>
      </c>
      <c r="D105" s="286" t="s">
        <v>397</v>
      </c>
      <c r="E105" s="287" t="s">
        <v>397</v>
      </c>
      <c r="F105" s="288"/>
      <c r="G105" s="294"/>
      <c r="H105" s="290"/>
    </row>
    <row r="106" spans="1:8" s="282" customFormat="1" x14ac:dyDescent="0.25">
      <c r="A106" s="283" t="s">
        <v>538</v>
      </c>
      <c r="B106" s="296" t="s">
        <v>539</v>
      </c>
      <c r="C106" s="285" t="s">
        <v>393</v>
      </c>
      <c r="D106" s="286">
        <v>-4.6361758424990098</v>
      </c>
      <c r="E106" s="288">
        <v>4.01045973</v>
      </c>
      <c r="F106" s="288"/>
      <c r="G106" s="294"/>
      <c r="H106" s="290"/>
    </row>
    <row r="107" spans="1:8" s="282" customFormat="1" ht="47.25" x14ac:dyDescent="0.25">
      <c r="A107" s="283" t="s">
        <v>540</v>
      </c>
      <c r="B107" s="298" t="s">
        <v>541</v>
      </c>
      <c r="C107" s="285" t="s">
        <v>393</v>
      </c>
      <c r="D107" s="286">
        <v>24.574715453568</v>
      </c>
      <c r="E107" s="288">
        <f>+E79+E94</f>
        <v>69.178439230345248</v>
      </c>
      <c r="F107" s="288">
        <f t="shared" ref="F107" si="3">E107-D107</f>
        <v>44.603723776777244</v>
      </c>
      <c r="G107" s="294">
        <f>F107/D107*100</f>
        <v>181.50250350223786</v>
      </c>
      <c r="H107" s="290" t="s">
        <v>501</v>
      </c>
    </row>
    <row r="108" spans="1:8" s="282" customFormat="1" ht="31.5" x14ac:dyDescent="0.25">
      <c r="A108" s="283" t="s">
        <v>109</v>
      </c>
      <c r="B108" s="284" t="s">
        <v>542</v>
      </c>
      <c r="C108" s="285" t="s">
        <v>393</v>
      </c>
      <c r="D108" s="286" t="s">
        <v>397</v>
      </c>
      <c r="E108" s="287" t="s">
        <v>397</v>
      </c>
      <c r="F108" s="288"/>
      <c r="G108" s="294"/>
      <c r="H108" s="290"/>
    </row>
    <row r="109" spans="1:8" s="282" customFormat="1" ht="47.25" x14ac:dyDescent="0.25">
      <c r="A109" s="283" t="s">
        <v>543</v>
      </c>
      <c r="B109" s="296" t="s">
        <v>399</v>
      </c>
      <c r="C109" s="285" t="s">
        <v>393</v>
      </c>
      <c r="D109" s="286" t="s">
        <v>397</v>
      </c>
      <c r="E109" s="287" t="s">
        <v>397</v>
      </c>
      <c r="F109" s="288"/>
      <c r="G109" s="294"/>
      <c r="H109" s="290"/>
    </row>
    <row r="110" spans="1:8" s="282" customFormat="1" ht="47.25" x14ac:dyDescent="0.25">
      <c r="A110" s="283" t="s">
        <v>544</v>
      </c>
      <c r="B110" s="296" t="s">
        <v>401</v>
      </c>
      <c r="C110" s="285" t="s">
        <v>393</v>
      </c>
      <c r="D110" s="286" t="s">
        <v>397</v>
      </c>
      <c r="E110" s="287" t="s">
        <v>397</v>
      </c>
      <c r="F110" s="288"/>
      <c r="G110" s="294"/>
      <c r="H110" s="290"/>
    </row>
    <row r="111" spans="1:8" s="282" customFormat="1" ht="47.25" x14ac:dyDescent="0.25">
      <c r="A111" s="283" t="s">
        <v>545</v>
      </c>
      <c r="B111" s="296" t="s">
        <v>403</v>
      </c>
      <c r="C111" s="285" t="s">
        <v>393</v>
      </c>
      <c r="D111" s="286" t="s">
        <v>397</v>
      </c>
      <c r="E111" s="287" t="s">
        <v>397</v>
      </c>
      <c r="F111" s="288"/>
      <c r="G111" s="294"/>
      <c r="H111" s="290"/>
    </row>
    <row r="112" spans="1:8" s="282" customFormat="1" ht="31.5" x14ac:dyDescent="0.25">
      <c r="A112" s="283" t="s">
        <v>110</v>
      </c>
      <c r="B112" s="284" t="s">
        <v>404</v>
      </c>
      <c r="C112" s="285" t="s">
        <v>393</v>
      </c>
      <c r="D112" s="286" t="s">
        <v>397</v>
      </c>
      <c r="E112" s="287" t="s">
        <v>397</v>
      </c>
      <c r="F112" s="288"/>
      <c r="G112" s="294"/>
      <c r="H112" s="290"/>
    </row>
    <row r="113" spans="1:8" s="282" customFormat="1" x14ac:dyDescent="0.25">
      <c r="A113" s="283" t="s">
        <v>111</v>
      </c>
      <c r="B113" s="284" t="s">
        <v>405</v>
      </c>
      <c r="C113" s="285" t="s">
        <v>393</v>
      </c>
      <c r="D113" s="286">
        <v>24.574715453568</v>
      </c>
      <c r="E113" s="288">
        <f>E107</f>
        <v>69.178439230345248</v>
      </c>
      <c r="F113" s="288">
        <f t="shared" ref="F113" si="4">E113-D113</f>
        <v>44.603723776777244</v>
      </c>
      <c r="G113" s="294">
        <f>F113/D113*100</f>
        <v>181.50250350223786</v>
      </c>
      <c r="H113" s="290" t="s">
        <v>546</v>
      </c>
    </row>
    <row r="114" spans="1:8" s="282" customFormat="1" ht="31.5" x14ac:dyDescent="0.25">
      <c r="A114" s="283" t="s">
        <v>112</v>
      </c>
      <c r="B114" s="284" t="s">
        <v>407</v>
      </c>
      <c r="C114" s="285" t="s">
        <v>393</v>
      </c>
      <c r="D114" s="286" t="s">
        <v>397</v>
      </c>
      <c r="E114" s="287" t="s">
        <v>397</v>
      </c>
      <c r="F114" s="288"/>
      <c r="G114" s="294"/>
      <c r="H114" s="290"/>
    </row>
    <row r="115" spans="1:8" s="282" customFormat="1" ht="31.5" x14ac:dyDescent="0.25">
      <c r="A115" s="283" t="s">
        <v>139</v>
      </c>
      <c r="B115" s="284" t="s">
        <v>408</v>
      </c>
      <c r="C115" s="285" t="s">
        <v>393</v>
      </c>
      <c r="D115" s="286" t="s">
        <v>397</v>
      </c>
      <c r="E115" s="287" t="s">
        <v>397</v>
      </c>
      <c r="F115" s="288"/>
      <c r="G115" s="294"/>
      <c r="H115" s="290"/>
    </row>
    <row r="116" spans="1:8" s="282" customFormat="1" x14ac:dyDescent="0.25">
      <c r="A116" s="283" t="s">
        <v>140</v>
      </c>
      <c r="B116" s="284" t="s">
        <v>409</v>
      </c>
      <c r="C116" s="285" t="s">
        <v>393</v>
      </c>
      <c r="D116" s="286" t="s">
        <v>397</v>
      </c>
      <c r="E116" s="287" t="s">
        <v>397</v>
      </c>
      <c r="F116" s="288"/>
      <c r="G116" s="294"/>
      <c r="H116" s="290"/>
    </row>
    <row r="117" spans="1:8" s="282" customFormat="1" x14ac:dyDescent="0.25">
      <c r="A117" s="283" t="s">
        <v>141</v>
      </c>
      <c r="B117" s="284" t="s">
        <v>411</v>
      </c>
      <c r="C117" s="285" t="s">
        <v>393</v>
      </c>
      <c r="D117" s="286" t="s">
        <v>397</v>
      </c>
      <c r="E117" s="287" t="s">
        <v>397</v>
      </c>
      <c r="F117" s="288"/>
      <c r="G117" s="294"/>
      <c r="H117" s="290"/>
    </row>
    <row r="118" spans="1:8" s="282" customFormat="1" ht="31.5" x14ac:dyDescent="0.25">
      <c r="A118" s="283" t="s">
        <v>142</v>
      </c>
      <c r="B118" s="284" t="s">
        <v>413</v>
      </c>
      <c r="C118" s="285" t="s">
        <v>393</v>
      </c>
      <c r="D118" s="286" t="s">
        <v>397</v>
      </c>
      <c r="E118" s="287" t="s">
        <v>397</v>
      </c>
      <c r="F118" s="288"/>
      <c r="G118" s="294"/>
      <c r="H118" s="290"/>
    </row>
    <row r="119" spans="1:8" s="282" customFormat="1" x14ac:dyDescent="0.25">
      <c r="A119" s="283" t="s">
        <v>547</v>
      </c>
      <c r="B119" s="296" t="s">
        <v>415</v>
      </c>
      <c r="C119" s="285" t="s">
        <v>393</v>
      </c>
      <c r="D119" s="286" t="s">
        <v>397</v>
      </c>
      <c r="E119" s="287" t="s">
        <v>397</v>
      </c>
      <c r="F119" s="288"/>
      <c r="G119" s="294"/>
      <c r="H119" s="290"/>
    </row>
    <row r="120" spans="1:8" s="282" customFormat="1" x14ac:dyDescent="0.25">
      <c r="A120" s="283" t="s">
        <v>548</v>
      </c>
      <c r="B120" s="296" t="s">
        <v>417</v>
      </c>
      <c r="C120" s="285" t="s">
        <v>393</v>
      </c>
      <c r="D120" s="286" t="s">
        <v>397</v>
      </c>
      <c r="E120" s="287" t="s">
        <v>397</v>
      </c>
      <c r="F120" s="288"/>
      <c r="G120" s="294"/>
      <c r="H120" s="290"/>
    </row>
    <row r="121" spans="1:8" s="282" customFormat="1" x14ac:dyDescent="0.25">
      <c r="A121" s="283" t="s">
        <v>143</v>
      </c>
      <c r="B121" s="284" t="s">
        <v>419</v>
      </c>
      <c r="C121" s="285" t="s">
        <v>393</v>
      </c>
      <c r="D121" s="286" t="s">
        <v>397</v>
      </c>
      <c r="E121" s="287" t="s">
        <v>397</v>
      </c>
      <c r="F121" s="288"/>
      <c r="G121" s="294"/>
      <c r="H121" s="290"/>
    </row>
    <row r="122" spans="1:8" s="282" customFormat="1" x14ac:dyDescent="0.25">
      <c r="A122" s="283" t="s">
        <v>549</v>
      </c>
      <c r="B122" s="298" t="s">
        <v>550</v>
      </c>
      <c r="C122" s="285" t="s">
        <v>393</v>
      </c>
      <c r="D122" s="286">
        <v>4.0957859089279998</v>
      </c>
      <c r="E122" s="322">
        <v>18.2895948</v>
      </c>
      <c r="F122" s="288">
        <f t="shared" ref="F122" si="5">E122-D122</f>
        <v>14.193808891071999</v>
      </c>
      <c r="G122" s="294">
        <f>F122/D122*100</f>
        <v>346.54665079374183</v>
      </c>
      <c r="H122" s="290" t="s">
        <v>551</v>
      </c>
    </row>
    <row r="123" spans="1:8" s="282" customFormat="1" ht="31.5" x14ac:dyDescent="0.25">
      <c r="A123" s="283" t="s">
        <v>113</v>
      </c>
      <c r="B123" s="284" t="s">
        <v>396</v>
      </c>
      <c r="C123" s="285" t="s">
        <v>393</v>
      </c>
      <c r="D123" s="286" t="s">
        <v>397</v>
      </c>
      <c r="E123" s="287" t="s">
        <v>397</v>
      </c>
      <c r="F123" s="288"/>
      <c r="G123" s="294"/>
      <c r="H123" s="290"/>
    </row>
    <row r="124" spans="1:8" s="282" customFormat="1" ht="47.25" x14ac:dyDescent="0.25">
      <c r="A124" s="283" t="s">
        <v>552</v>
      </c>
      <c r="B124" s="296" t="s">
        <v>399</v>
      </c>
      <c r="C124" s="285" t="s">
        <v>393</v>
      </c>
      <c r="D124" s="286" t="s">
        <v>397</v>
      </c>
      <c r="E124" s="287" t="s">
        <v>397</v>
      </c>
      <c r="F124" s="288"/>
      <c r="G124" s="294"/>
      <c r="H124" s="290"/>
    </row>
    <row r="125" spans="1:8" s="282" customFormat="1" ht="47.25" x14ac:dyDescent="0.25">
      <c r="A125" s="283" t="s">
        <v>553</v>
      </c>
      <c r="B125" s="296" t="s">
        <v>401</v>
      </c>
      <c r="C125" s="285" t="s">
        <v>393</v>
      </c>
      <c r="D125" s="286" t="s">
        <v>397</v>
      </c>
      <c r="E125" s="287" t="s">
        <v>397</v>
      </c>
      <c r="F125" s="288"/>
      <c r="G125" s="294"/>
      <c r="H125" s="290"/>
    </row>
    <row r="126" spans="1:8" s="282" customFormat="1" ht="47.25" x14ac:dyDescent="0.25">
      <c r="A126" s="283" t="s">
        <v>554</v>
      </c>
      <c r="B126" s="296" t="s">
        <v>403</v>
      </c>
      <c r="C126" s="285" t="s">
        <v>393</v>
      </c>
      <c r="D126" s="286" t="s">
        <v>397</v>
      </c>
      <c r="E126" s="287" t="s">
        <v>397</v>
      </c>
      <c r="F126" s="288"/>
      <c r="G126" s="294"/>
      <c r="H126" s="290"/>
    </row>
    <row r="127" spans="1:8" s="282" customFormat="1" ht="31.5" x14ac:dyDescent="0.25">
      <c r="A127" s="283" t="s">
        <v>114</v>
      </c>
      <c r="B127" s="300" t="s">
        <v>555</v>
      </c>
      <c r="C127" s="285" t="s">
        <v>393</v>
      </c>
      <c r="D127" s="286" t="s">
        <v>397</v>
      </c>
      <c r="E127" s="287" t="s">
        <v>397</v>
      </c>
      <c r="F127" s="288"/>
      <c r="G127" s="294"/>
      <c r="H127" s="290"/>
    </row>
    <row r="128" spans="1:8" s="282" customFormat="1" x14ac:dyDescent="0.25">
      <c r="A128" s="283" t="s">
        <v>115</v>
      </c>
      <c r="B128" s="300" t="s">
        <v>556</v>
      </c>
      <c r="C128" s="285" t="s">
        <v>393</v>
      </c>
      <c r="D128" s="286">
        <v>4.0957859089279998</v>
      </c>
      <c r="E128" s="322">
        <f>E122</f>
        <v>18.2895948</v>
      </c>
      <c r="F128" s="288">
        <f t="shared" ref="F128" si="6">E128-D128</f>
        <v>14.193808891071999</v>
      </c>
      <c r="G128" s="294">
        <f>F128/D128*100</f>
        <v>346.54665079374183</v>
      </c>
      <c r="H128" s="290" t="s">
        <v>551</v>
      </c>
    </row>
    <row r="129" spans="1:8" s="282" customFormat="1" ht="31.5" x14ac:dyDescent="0.25">
      <c r="A129" s="283" t="s">
        <v>116</v>
      </c>
      <c r="B129" s="300" t="s">
        <v>557</v>
      </c>
      <c r="C129" s="285" t="s">
        <v>393</v>
      </c>
      <c r="D129" s="286" t="s">
        <v>397</v>
      </c>
      <c r="E129" s="287" t="s">
        <v>397</v>
      </c>
      <c r="F129" s="288"/>
      <c r="G129" s="294"/>
      <c r="H129" s="290"/>
    </row>
    <row r="130" spans="1:8" s="282" customFormat="1" ht="31.5" x14ac:dyDescent="0.25">
      <c r="A130" s="283" t="s">
        <v>144</v>
      </c>
      <c r="B130" s="300" t="s">
        <v>558</v>
      </c>
      <c r="C130" s="285" t="s">
        <v>393</v>
      </c>
      <c r="D130" s="286" t="s">
        <v>397</v>
      </c>
      <c r="E130" s="287" t="s">
        <v>397</v>
      </c>
      <c r="F130" s="288"/>
      <c r="G130" s="294"/>
      <c r="H130" s="290"/>
    </row>
    <row r="131" spans="1:8" s="282" customFormat="1" x14ac:dyDescent="0.25">
      <c r="A131" s="283" t="s">
        <v>145</v>
      </c>
      <c r="B131" s="300" t="s">
        <v>559</v>
      </c>
      <c r="C131" s="285" t="s">
        <v>393</v>
      </c>
      <c r="D131" s="286" t="s">
        <v>397</v>
      </c>
      <c r="E131" s="287" t="s">
        <v>397</v>
      </c>
      <c r="F131" s="288"/>
      <c r="G131" s="294"/>
      <c r="H131" s="290"/>
    </row>
    <row r="132" spans="1:8" s="282" customFormat="1" x14ac:dyDescent="0.25">
      <c r="A132" s="283" t="s">
        <v>560</v>
      </c>
      <c r="B132" s="300" t="s">
        <v>561</v>
      </c>
      <c r="C132" s="285" t="s">
        <v>393</v>
      </c>
      <c r="D132" s="286" t="s">
        <v>397</v>
      </c>
      <c r="E132" s="287" t="s">
        <v>397</v>
      </c>
      <c r="F132" s="288"/>
      <c r="G132" s="294"/>
      <c r="H132" s="290"/>
    </row>
    <row r="133" spans="1:8" s="282" customFormat="1" ht="31.5" x14ac:dyDescent="0.25">
      <c r="A133" s="283" t="s">
        <v>562</v>
      </c>
      <c r="B133" s="300" t="s">
        <v>413</v>
      </c>
      <c r="C133" s="285" t="s">
        <v>393</v>
      </c>
      <c r="D133" s="286" t="s">
        <v>397</v>
      </c>
      <c r="E133" s="287" t="s">
        <v>397</v>
      </c>
      <c r="F133" s="288"/>
      <c r="G133" s="294"/>
      <c r="H133" s="290"/>
    </row>
    <row r="134" spans="1:8" s="282" customFormat="1" x14ac:dyDescent="0.25">
      <c r="A134" s="283" t="s">
        <v>563</v>
      </c>
      <c r="B134" s="296" t="s">
        <v>564</v>
      </c>
      <c r="C134" s="285" t="s">
        <v>393</v>
      </c>
      <c r="D134" s="286" t="s">
        <v>397</v>
      </c>
      <c r="E134" s="287" t="s">
        <v>397</v>
      </c>
      <c r="F134" s="288"/>
      <c r="G134" s="294"/>
      <c r="H134" s="290"/>
    </row>
    <row r="135" spans="1:8" s="282" customFormat="1" x14ac:dyDescent="0.25">
      <c r="A135" s="283" t="s">
        <v>565</v>
      </c>
      <c r="B135" s="296" t="s">
        <v>417</v>
      </c>
      <c r="C135" s="285" t="s">
        <v>393</v>
      </c>
      <c r="D135" s="286" t="s">
        <v>397</v>
      </c>
      <c r="E135" s="287" t="s">
        <v>397</v>
      </c>
      <c r="F135" s="288"/>
      <c r="G135" s="294"/>
      <c r="H135" s="290"/>
    </row>
    <row r="136" spans="1:8" s="282" customFormat="1" x14ac:dyDescent="0.25">
      <c r="A136" s="283" t="s">
        <v>566</v>
      </c>
      <c r="B136" s="300" t="s">
        <v>567</v>
      </c>
      <c r="C136" s="285" t="s">
        <v>393</v>
      </c>
      <c r="D136" s="286" t="s">
        <v>397</v>
      </c>
      <c r="E136" s="287" t="s">
        <v>397</v>
      </c>
      <c r="F136" s="288"/>
      <c r="G136" s="294"/>
      <c r="H136" s="290"/>
    </row>
    <row r="137" spans="1:8" s="282" customFormat="1" ht="47.25" x14ac:dyDescent="0.25">
      <c r="A137" s="283" t="s">
        <v>568</v>
      </c>
      <c r="B137" s="298" t="s">
        <v>569</v>
      </c>
      <c r="C137" s="285" t="s">
        <v>393</v>
      </c>
      <c r="D137" s="286">
        <v>20.47892954464</v>
      </c>
      <c r="E137" s="288">
        <f>+E113-E122</f>
        <v>50.888844430345245</v>
      </c>
      <c r="F137" s="288">
        <f t="shared" ref="F137" si="7">E137-D137</f>
        <v>30.409914885705245</v>
      </c>
      <c r="G137" s="294">
        <f>F137/D137*100</f>
        <v>148.49367404393706</v>
      </c>
      <c r="H137" s="290" t="s">
        <v>501</v>
      </c>
    </row>
    <row r="138" spans="1:8" s="282" customFormat="1" ht="31.5" x14ac:dyDescent="0.25">
      <c r="A138" s="283" t="s">
        <v>117</v>
      </c>
      <c r="B138" s="284" t="s">
        <v>396</v>
      </c>
      <c r="C138" s="285" t="s">
        <v>393</v>
      </c>
      <c r="D138" s="286" t="s">
        <v>397</v>
      </c>
      <c r="E138" s="287" t="s">
        <v>397</v>
      </c>
      <c r="F138" s="288"/>
      <c r="G138" s="294"/>
      <c r="H138" s="290"/>
    </row>
    <row r="139" spans="1:8" s="282" customFormat="1" ht="47.25" x14ac:dyDescent="0.25">
      <c r="A139" s="283" t="s">
        <v>570</v>
      </c>
      <c r="B139" s="296" t="s">
        <v>399</v>
      </c>
      <c r="C139" s="285" t="s">
        <v>393</v>
      </c>
      <c r="D139" s="286" t="s">
        <v>397</v>
      </c>
      <c r="E139" s="287" t="s">
        <v>397</v>
      </c>
      <c r="F139" s="288"/>
      <c r="G139" s="294"/>
      <c r="H139" s="290"/>
    </row>
    <row r="140" spans="1:8" s="282" customFormat="1" ht="47.25" x14ac:dyDescent="0.25">
      <c r="A140" s="283" t="s">
        <v>571</v>
      </c>
      <c r="B140" s="296" t="s">
        <v>401</v>
      </c>
      <c r="C140" s="285" t="s">
        <v>393</v>
      </c>
      <c r="D140" s="286" t="s">
        <v>397</v>
      </c>
      <c r="E140" s="287" t="s">
        <v>397</v>
      </c>
      <c r="F140" s="288"/>
      <c r="G140" s="294"/>
      <c r="H140" s="290"/>
    </row>
    <row r="141" spans="1:8" s="282" customFormat="1" ht="47.25" x14ac:dyDescent="0.25">
      <c r="A141" s="283" t="s">
        <v>572</v>
      </c>
      <c r="B141" s="296" t="s">
        <v>403</v>
      </c>
      <c r="C141" s="285" t="s">
        <v>393</v>
      </c>
      <c r="D141" s="286" t="s">
        <v>397</v>
      </c>
      <c r="E141" s="287" t="s">
        <v>397</v>
      </c>
      <c r="F141" s="288"/>
      <c r="G141" s="294"/>
      <c r="H141" s="290"/>
    </row>
    <row r="142" spans="1:8" s="282" customFormat="1" ht="31.5" x14ac:dyDescent="0.25">
      <c r="A142" s="283" t="s">
        <v>118</v>
      </c>
      <c r="B142" s="284" t="s">
        <v>404</v>
      </c>
      <c r="C142" s="285" t="s">
        <v>393</v>
      </c>
      <c r="D142" s="286" t="s">
        <v>397</v>
      </c>
      <c r="E142" s="287" t="s">
        <v>397</v>
      </c>
      <c r="F142" s="288"/>
      <c r="G142" s="294"/>
      <c r="H142" s="290"/>
    </row>
    <row r="143" spans="1:8" s="282" customFormat="1" x14ac:dyDescent="0.25">
      <c r="A143" s="283" t="s">
        <v>119</v>
      </c>
      <c r="B143" s="284" t="s">
        <v>405</v>
      </c>
      <c r="C143" s="285" t="s">
        <v>393</v>
      </c>
      <c r="D143" s="286">
        <v>20.47892954464</v>
      </c>
      <c r="E143" s="288">
        <f>E137</f>
        <v>50.888844430345245</v>
      </c>
      <c r="F143" s="288">
        <f t="shared" ref="F143" si="8">E143-D143</f>
        <v>30.409914885705245</v>
      </c>
      <c r="G143" s="294">
        <f>F143/D143*100</f>
        <v>148.49367404393706</v>
      </c>
      <c r="H143" s="290" t="s">
        <v>573</v>
      </c>
    </row>
    <row r="144" spans="1:8" s="282" customFormat="1" ht="31.5" x14ac:dyDescent="0.25">
      <c r="A144" s="283" t="s">
        <v>120</v>
      </c>
      <c r="B144" s="284" t="s">
        <v>407</v>
      </c>
      <c r="C144" s="285" t="s">
        <v>393</v>
      </c>
      <c r="D144" s="286" t="s">
        <v>397</v>
      </c>
      <c r="E144" s="287" t="s">
        <v>397</v>
      </c>
      <c r="F144" s="288"/>
      <c r="G144" s="294"/>
      <c r="H144" s="290"/>
    </row>
    <row r="145" spans="1:8" s="282" customFormat="1" ht="31.5" x14ac:dyDescent="0.25">
      <c r="A145" s="283" t="s">
        <v>574</v>
      </c>
      <c r="B145" s="284" t="s">
        <v>408</v>
      </c>
      <c r="C145" s="285" t="s">
        <v>393</v>
      </c>
      <c r="D145" s="286" t="s">
        <v>397</v>
      </c>
      <c r="E145" s="287" t="s">
        <v>397</v>
      </c>
      <c r="F145" s="288"/>
      <c r="G145" s="294"/>
      <c r="H145" s="290"/>
    </row>
    <row r="146" spans="1:8" s="282" customFormat="1" x14ac:dyDescent="0.25">
      <c r="A146" s="283" t="s">
        <v>575</v>
      </c>
      <c r="B146" s="284" t="s">
        <v>409</v>
      </c>
      <c r="C146" s="285" t="s">
        <v>393</v>
      </c>
      <c r="D146" s="286" t="s">
        <v>397</v>
      </c>
      <c r="E146" s="287" t="s">
        <v>397</v>
      </c>
      <c r="F146" s="288"/>
      <c r="G146" s="294"/>
      <c r="H146" s="290"/>
    </row>
    <row r="147" spans="1:8" s="282" customFormat="1" x14ac:dyDescent="0.25">
      <c r="A147" s="283" t="s">
        <v>576</v>
      </c>
      <c r="B147" s="284" t="s">
        <v>411</v>
      </c>
      <c r="C147" s="285" t="s">
        <v>393</v>
      </c>
      <c r="D147" s="286" t="s">
        <v>397</v>
      </c>
      <c r="E147" s="287" t="s">
        <v>397</v>
      </c>
      <c r="F147" s="288"/>
      <c r="G147" s="294"/>
      <c r="H147" s="290"/>
    </row>
    <row r="148" spans="1:8" s="282" customFormat="1" ht="31.5" x14ac:dyDescent="0.25">
      <c r="A148" s="283" t="s">
        <v>577</v>
      </c>
      <c r="B148" s="284" t="s">
        <v>413</v>
      </c>
      <c r="C148" s="285" t="s">
        <v>393</v>
      </c>
      <c r="D148" s="286" t="s">
        <v>397</v>
      </c>
      <c r="E148" s="287" t="s">
        <v>397</v>
      </c>
      <c r="F148" s="288"/>
      <c r="G148" s="294"/>
      <c r="H148" s="290"/>
    </row>
    <row r="149" spans="1:8" s="282" customFormat="1" x14ac:dyDescent="0.25">
      <c r="A149" s="283" t="s">
        <v>578</v>
      </c>
      <c r="B149" s="296" t="s">
        <v>415</v>
      </c>
      <c r="C149" s="285" t="s">
        <v>393</v>
      </c>
      <c r="D149" s="286" t="s">
        <v>397</v>
      </c>
      <c r="E149" s="287" t="s">
        <v>397</v>
      </c>
      <c r="F149" s="288"/>
      <c r="G149" s="294"/>
      <c r="H149" s="290"/>
    </row>
    <row r="150" spans="1:8" s="282" customFormat="1" x14ac:dyDescent="0.25">
      <c r="A150" s="283" t="s">
        <v>579</v>
      </c>
      <c r="B150" s="296" t="s">
        <v>417</v>
      </c>
      <c r="C150" s="285" t="s">
        <v>393</v>
      </c>
      <c r="D150" s="286" t="s">
        <v>397</v>
      </c>
      <c r="E150" s="287" t="s">
        <v>397</v>
      </c>
      <c r="F150" s="288"/>
      <c r="G150" s="294"/>
      <c r="H150" s="290"/>
    </row>
    <row r="151" spans="1:8" s="282" customFormat="1" x14ac:dyDescent="0.25">
      <c r="A151" s="283" t="s">
        <v>580</v>
      </c>
      <c r="B151" s="284" t="s">
        <v>419</v>
      </c>
      <c r="C151" s="285" t="s">
        <v>393</v>
      </c>
      <c r="D151" s="286" t="s">
        <v>397</v>
      </c>
      <c r="E151" s="287" t="s">
        <v>397</v>
      </c>
      <c r="F151" s="288"/>
      <c r="G151" s="294"/>
      <c r="H151" s="290"/>
    </row>
    <row r="152" spans="1:8" s="282" customFormat="1" x14ac:dyDescent="0.25">
      <c r="A152" s="283" t="s">
        <v>581</v>
      </c>
      <c r="B152" s="298" t="s">
        <v>582</v>
      </c>
      <c r="C152" s="285" t="s">
        <v>393</v>
      </c>
      <c r="D152" s="286">
        <v>20.47892954464</v>
      </c>
      <c r="E152" s="288">
        <f>E143</f>
        <v>50.888844430345245</v>
      </c>
      <c r="F152" s="288">
        <f t="shared" ref="F152:F153" si="9">E152-D152</f>
        <v>30.409914885705245</v>
      </c>
      <c r="G152" s="294">
        <f t="shared" ref="G152:G153" si="10">F152/D152*100</f>
        <v>148.49367404393706</v>
      </c>
      <c r="H152" s="290"/>
    </row>
    <row r="153" spans="1:8" s="282" customFormat="1" x14ac:dyDescent="0.25">
      <c r="A153" s="283" t="s">
        <v>121</v>
      </c>
      <c r="B153" s="300" t="s">
        <v>583</v>
      </c>
      <c r="C153" s="285" t="s">
        <v>393</v>
      </c>
      <c r="D153" s="286">
        <v>20.47892954464</v>
      </c>
      <c r="E153" s="288">
        <v>24.519022939999999</v>
      </c>
      <c r="F153" s="288">
        <f t="shared" si="9"/>
        <v>4.0400933953599996</v>
      </c>
      <c r="G153" s="294">
        <f t="shared" si="10"/>
        <v>19.728049684205409</v>
      </c>
      <c r="H153" s="290"/>
    </row>
    <row r="154" spans="1:8" s="282" customFormat="1" x14ac:dyDescent="0.25">
      <c r="A154" s="283" t="s">
        <v>122</v>
      </c>
      <c r="B154" s="300" t="s">
        <v>584</v>
      </c>
      <c r="C154" s="285" t="s">
        <v>393</v>
      </c>
      <c r="D154" s="286" t="s">
        <v>397</v>
      </c>
      <c r="E154" s="287" t="s">
        <v>397</v>
      </c>
      <c r="F154" s="288"/>
      <c r="G154" s="294"/>
      <c r="H154" s="290"/>
    </row>
    <row r="155" spans="1:8" s="282" customFormat="1" x14ac:dyDescent="0.25">
      <c r="A155" s="283" t="s">
        <v>123</v>
      </c>
      <c r="B155" s="300" t="s">
        <v>585</v>
      </c>
      <c r="C155" s="285" t="s">
        <v>393</v>
      </c>
      <c r="D155" s="286" t="s">
        <v>397</v>
      </c>
      <c r="E155" s="287" t="s">
        <v>397</v>
      </c>
      <c r="F155" s="288"/>
      <c r="G155" s="294"/>
      <c r="H155" s="290"/>
    </row>
    <row r="156" spans="1:8" s="282" customFormat="1" ht="47.25" x14ac:dyDescent="0.25">
      <c r="A156" s="283" t="s">
        <v>124</v>
      </c>
      <c r="B156" s="300" t="s">
        <v>586</v>
      </c>
      <c r="C156" s="291" t="s">
        <v>393</v>
      </c>
      <c r="D156" s="288">
        <v>0</v>
      </c>
      <c r="E156" s="288">
        <f>E152-E153</f>
        <v>26.369821490345245</v>
      </c>
      <c r="F156" s="288"/>
      <c r="G156" s="294"/>
      <c r="H156" s="290" t="s">
        <v>501</v>
      </c>
    </row>
    <row r="157" spans="1:8" s="282" customFormat="1" x14ac:dyDescent="0.25">
      <c r="A157" s="316" t="s">
        <v>587</v>
      </c>
      <c r="B157" s="298" t="s">
        <v>492</v>
      </c>
      <c r="C157" s="291" t="s">
        <v>397</v>
      </c>
      <c r="D157" s="286"/>
      <c r="E157" s="322"/>
      <c r="F157" s="288"/>
      <c r="G157" s="294"/>
      <c r="H157" s="290"/>
    </row>
    <row r="158" spans="1:8" s="282" customFormat="1" ht="47.25" x14ac:dyDescent="0.25">
      <c r="A158" s="283" t="s">
        <v>125</v>
      </c>
      <c r="B158" s="300" t="s">
        <v>588</v>
      </c>
      <c r="C158" s="285" t="s">
        <v>393</v>
      </c>
      <c r="D158" s="286">
        <v>89.576215453567997</v>
      </c>
      <c r="E158" s="288">
        <f>+E107+E67</f>
        <v>145.84046750034526</v>
      </c>
      <c r="F158" s="288">
        <f t="shared" ref="F158" si="11">E158-D158</f>
        <v>56.264252046777258</v>
      </c>
      <c r="G158" s="294">
        <f>F158/D158*100</f>
        <v>62.811597656681471</v>
      </c>
      <c r="H158" s="290"/>
    </row>
    <row r="159" spans="1:8" s="282" customFormat="1" ht="31.5" x14ac:dyDescent="0.25">
      <c r="A159" s="283" t="s">
        <v>126</v>
      </c>
      <c r="B159" s="300" t="s">
        <v>589</v>
      </c>
      <c r="C159" s="285" t="s">
        <v>393</v>
      </c>
      <c r="D159" s="286" t="s">
        <v>397</v>
      </c>
      <c r="E159" s="287" t="s">
        <v>397</v>
      </c>
      <c r="F159" s="288"/>
      <c r="G159" s="294"/>
      <c r="H159" s="290"/>
    </row>
    <row r="160" spans="1:8" s="282" customFormat="1" ht="31.5" x14ac:dyDescent="0.25">
      <c r="A160" s="283" t="s">
        <v>590</v>
      </c>
      <c r="B160" s="296" t="s">
        <v>591</v>
      </c>
      <c r="C160" s="285" t="s">
        <v>393</v>
      </c>
      <c r="D160" s="286" t="s">
        <v>397</v>
      </c>
      <c r="E160" s="287" t="s">
        <v>397</v>
      </c>
      <c r="F160" s="288"/>
      <c r="G160" s="294"/>
      <c r="H160" s="290"/>
    </row>
    <row r="161" spans="1:8" s="282" customFormat="1" ht="31.5" x14ac:dyDescent="0.25">
      <c r="A161" s="283" t="s">
        <v>127</v>
      </c>
      <c r="B161" s="300" t="s">
        <v>592</v>
      </c>
      <c r="C161" s="285" t="s">
        <v>393</v>
      </c>
      <c r="D161" s="286" t="s">
        <v>397</v>
      </c>
      <c r="E161" s="287" t="s">
        <v>397</v>
      </c>
      <c r="F161" s="288"/>
      <c r="G161" s="294"/>
      <c r="H161" s="290"/>
    </row>
    <row r="162" spans="1:8" s="282" customFormat="1" ht="31.5" x14ac:dyDescent="0.25">
      <c r="A162" s="305" t="s">
        <v>593</v>
      </c>
      <c r="B162" s="296" t="s">
        <v>594</v>
      </c>
      <c r="C162" s="285" t="s">
        <v>393</v>
      </c>
      <c r="D162" s="286" t="s">
        <v>397</v>
      </c>
      <c r="E162" s="287" t="s">
        <v>397</v>
      </c>
      <c r="F162" s="288"/>
      <c r="G162" s="294"/>
      <c r="H162" s="290"/>
    </row>
    <row r="163" spans="1:8" s="282" customFormat="1" ht="63.75" thickBot="1" x14ac:dyDescent="0.3">
      <c r="A163" s="309" t="s">
        <v>128</v>
      </c>
      <c r="B163" s="323" t="s">
        <v>595</v>
      </c>
      <c r="C163" s="311" t="s">
        <v>397</v>
      </c>
      <c r="D163" s="286" t="s">
        <v>596</v>
      </c>
      <c r="E163" s="286" t="s">
        <v>596</v>
      </c>
      <c r="F163" s="288"/>
      <c r="G163" s="294"/>
      <c r="H163" s="315"/>
    </row>
    <row r="164" spans="1:8" ht="16.5" thickBot="1" x14ac:dyDescent="0.3">
      <c r="A164" s="324" t="s">
        <v>597</v>
      </c>
      <c r="B164" s="325"/>
      <c r="C164" s="325"/>
      <c r="D164" s="325"/>
      <c r="E164" s="325"/>
      <c r="F164" s="325"/>
      <c r="G164" s="325"/>
      <c r="H164" s="326"/>
    </row>
    <row r="165" spans="1:8" s="282" customFormat="1" x14ac:dyDescent="0.25">
      <c r="A165" s="274" t="s">
        <v>598</v>
      </c>
      <c r="B165" s="275" t="s">
        <v>599</v>
      </c>
      <c r="C165" s="276" t="s">
        <v>393</v>
      </c>
      <c r="D165" s="320">
        <f>+ROUND(D21*1.2,2)</f>
        <v>697.86</v>
      </c>
      <c r="E165" s="320">
        <f>+ROUND(E21*1.2,2)</f>
        <v>704.19</v>
      </c>
      <c r="F165" s="327">
        <f t="shared" ref="F165" si="12">E165-D165</f>
        <v>6.3300000000000409</v>
      </c>
      <c r="G165" s="328">
        <f>F165/D165*100</f>
        <v>0.90705872237985286</v>
      </c>
      <c r="H165" s="281"/>
    </row>
    <row r="166" spans="1:8" s="282" customFormat="1" ht="31.5" x14ac:dyDescent="0.25">
      <c r="A166" s="283" t="s">
        <v>129</v>
      </c>
      <c r="B166" s="284" t="s">
        <v>396</v>
      </c>
      <c r="C166" s="285" t="s">
        <v>393</v>
      </c>
      <c r="D166" s="287" t="s">
        <v>397</v>
      </c>
      <c r="E166" s="287" t="s">
        <v>397</v>
      </c>
      <c r="F166" s="322"/>
      <c r="G166" s="321"/>
      <c r="H166" s="290"/>
    </row>
    <row r="167" spans="1:8" s="282" customFormat="1" ht="47.25" x14ac:dyDescent="0.25">
      <c r="A167" s="283" t="s">
        <v>600</v>
      </c>
      <c r="B167" s="296" t="s">
        <v>399</v>
      </c>
      <c r="C167" s="285" t="s">
        <v>393</v>
      </c>
      <c r="D167" s="287" t="s">
        <v>397</v>
      </c>
      <c r="E167" s="287" t="s">
        <v>397</v>
      </c>
      <c r="F167" s="322"/>
      <c r="G167" s="321"/>
      <c r="H167" s="290"/>
    </row>
    <row r="168" spans="1:8" s="282" customFormat="1" ht="47.25" x14ac:dyDescent="0.25">
      <c r="A168" s="283" t="s">
        <v>601</v>
      </c>
      <c r="B168" s="296" t="s">
        <v>401</v>
      </c>
      <c r="C168" s="285" t="s">
        <v>393</v>
      </c>
      <c r="D168" s="287" t="s">
        <v>397</v>
      </c>
      <c r="E168" s="287" t="s">
        <v>397</v>
      </c>
      <c r="F168" s="322"/>
      <c r="G168" s="321"/>
      <c r="H168" s="290"/>
    </row>
    <row r="169" spans="1:8" s="282" customFormat="1" ht="47.25" x14ac:dyDescent="0.25">
      <c r="A169" s="283" t="s">
        <v>602</v>
      </c>
      <c r="B169" s="296" t="s">
        <v>403</v>
      </c>
      <c r="C169" s="285" t="s">
        <v>393</v>
      </c>
      <c r="D169" s="287" t="s">
        <v>397</v>
      </c>
      <c r="E169" s="287" t="s">
        <v>397</v>
      </c>
      <c r="F169" s="322"/>
      <c r="G169" s="321"/>
      <c r="H169" s="290"/>
    </row>
    <row r="170" spans="1:8" s="282" customFormat="1" ht="31.5" x14ac:dyDescent="0.25">
      <c r="A170" s="283" t="s">
        <v>130</v>
      </c>
      <c r="B170" s="284" t="s">
        <v>404</v>
      </c>
      <c r="C170" s="285" t="s">
        <v>393</v>
      </c>
      <c r="D170" s="287"/>
      <c r="E170" s="287"/>
      <c r="F170" s="322"/>
      <c r="G170" s="321"/>
      <c r="H170" s="290"/>
    </row>
    <row r="171" spans="1:8" s="282" customFormat="1" x14ac:dyDescent="0.25">
      <c r="A171" s="283" t="s">
        <v>603</v>
      </c>
      <c r="B171" s="284" t="s">
        <v>405</v>
      </c>
      <c r="C171" s="285" t="s">
        <v>393</v>
      </c>
      <c r="D171" s="288">
        <f>D165</f>
        <v>697.86</v>
      </c>
      <c r="E171" s="288">
        <f>E165</f>
        <v>704.19</v>
      </c>
      <c r="F171" s="327">
        <f t="shared" ref="F171" si="13">E171-D171</f>
        <v>6.3300000000000409</v>
      </c>
      <c r="G171" s="321">
        <f>F171/D171*100</f>
        <v>0.90705872237985286</v>
      </c>
      <c r="H171" s="290"/>
    </row>
    <row r="172" spans="1:8" s="282" customFormat="1" ht="31.5" x14ac:dyDescent="0.25">
      <c r="A172" s="283" t="s">
        <v>604</v>
      </c>
      <c r="B172" s="284" t="s">
        <v>407</v>
      </c>
      <c r="C172" s="285" t="s">
        <v>393</v>
      </c>
      <c r="D172" s="287" t="s">
        <v>397</v>
      </c>
      <c r="E172" s="287" t="s">
        <v>397</v>
      </c>
      <c r="F172" s="322"/>
      <c r="G172" s="321"/>
      <c r="H172" s="290"/>
    </row>
    <row r="173" spans="1:8" s="282" customFormat="1" ht="31.5" x14ac:dyDescent="0.25">
      <c r="A173" s="283" t="s">
        <v>605</v>
      </c>
      <c r="B173" s="284" t="s">
        <v>408</v>
      </c>
      <c r="C173" s="285" t="s">
        <v>393</v>
      </c>
      <c r="D173" s="287" t="s">
        <v>397</v>
      </c>
      <c r="E173" s="287" t="s">
        <v>397</v>
      </c>
      <c r="F173" s="322"/>
      <c r="G173" s="321"/>
      <c r="H173" s="290"/>
    </row>
    <row r="174" spans="1:8" s="282" customFormat="1" x14ac:dyDescent="0.25">
      <c r="A174" s="283" t="s">
        <v>606</v>
      </c>
      <c r="B174" s="284" t="s">
        <v>409</v>
      </c>
      <c r="C174" s="285" t="s">
        <v>393</v>
      </c>
      <c r="D174" s="287" t="s">
        <v>397</v>
      </c>
      <c r="E174" s="287" t="s">
        <v>397</v>
      </c>
      <c r="F174" s="322"/>
      <c r="G174" s="321"/>
      <c r="H174" s="290"/>
    </row>
    <row r="175" spans="1:8" s="282" customFormat="1" x14ac:dyDescent="0.25">
      <c r="A175" s="283" t="s">
        <v>607</v>
      </c>
      <c r="B175" s="284" t="s">
        <v>411</v>
      </c>
      <c r="C175" s="285" t="s">
        <v>393</v>
      </c>
      <c r="D175" s="287" t="s">
        <v>397</v>
      </c>
      <c r="E175" s="287" t="s">
        <v>397</v>
      </c>
      <c r="F175" s="322"/>
      <c r="G175" s="321"/>
      <c r="H175" s="290"/>
    </row>
    <row r="176" spans="1:8" s="282" customFormat="1" ht="31.5" x14ac:dyDescent="0.25">
      <c r="A176" s="283" t="s">
        <v>608</v>
      </c>
      <c r="B176" s="284" t="s">
        <v>413</v>
      </c>
      <c r="C176" s="285" t="s">
        <v>393</v>
      </c>
      <c r="D176" s="287" t="s">
        <v>397</v>
      </c>
      <c r="E176" s="287" t="s">
        <v>397</v>
      </c>
      <c r="F176" s="322"/>
      <c r="G176" s="321"/>
      <c r="H176" s="290"/>
    </row>
    <row r="177" spans="1:8" s="282" customFormat="1" x14ac:dyDescent="0.25">
      <c r="A177" s="283" t="s">
        <v>609</v>
      </c>
      <c r="B177" s="296" t="s">
        <v>415</v>
      </c>
      <c r="C177" s="285" t="s">
        <v>393</v>
      </c>
      <c r="D177" s="287" t="s">
        <v>397</v>
      </c>
      <c r="E177" s="287" t="s">
        <v>397</v>
      </c>
      <c r="F177" s="322"/>
      <c r="G177" s="321"/>
      <c r="H177" s="290"/>
    </row>
    <row r="178" spans="1:8" s="282" customFormat="1" x14ac:dyDescent="0.25">
      <c r="A178" s="283" t="s">
        <v>610</v>
      </c>
      <c r="B178" s="296" t="s">
        <v>417</v>
      </c>
      <c r="C178" s="285" t="s">
        <v>393</v>
      </c>
      <c r="D178" s="287" t="s">
        <v>397</v>
      </c>
      <c r="E178" s="287" t="s">
        <v>397</v>
      </c>
      <c r="F178" s="322"/>
      <c r="G178" s="321"/>
      <c r="H178" s="290"/>
    </row>
    <row r="179" spans="1:8" s="282" customFormat="1" ht="47.25" x14ac:dyDescent="0.25">
      <c r="A179" s="283" t="s">
        <v>611</v>
      </c>
      <c r="B179" s="300" t="s">
        <v>612</v>
      </c>
      <c r="C179" s="285" t="s">
        <v>393</v>
      </c>
      <c r="D179" s="287" t="s">
        <v>397</v>
      </c>
      <c r="E179" s="287" t="s">
        <v>397</v>
      </c>
      <c r="F179" s="322"/>
      <c r="G179" s="321"/>
      <c r="H179" s="290"/>
    </row>
    <row r="180" spans="1:8" s="282" customFormat="1" x14ac:dyDescent="0.25">
      <c r="A180" s="283" t="s">
        <v>613</v>
      </c>
      <c r="B180" s="296" t="s">
        <v>614</v>
      </c>
      <c r="C180" s="285" t="s">
        <v>393</v>
      </c>
      <c r="D180" s="287" t="s">
        <v>397</v>
      </c>
      <c r="E180" s="287" t="s">
        <v>397</v>
      </c>
      <c r="F180" s="322"/>
      <c r="G180" s="321"/>
      <c r="H180" s="290"/>
    </row>
    <row r="181" spans="1:8" s="282" customFormat="1" ht="31.5" x14ac:dyDescent="0.25">
      <c r="A181" s="283" t="s">
        <v>615</v>
      </c>
      <c r="B181" s="296" t="s">
        <v>616</v>
      </c>
      <c r="C181" s="285" t="s">
        <v>393</v>
      </c>
      <c r="D181" s="287" t="s">
        <v>397</v>
      </c>
      <c r="E181" s="287" t="s">
        <v>397</v>
      </c>
      <c r="F181" s="322"/>
      <c r="G181" s="321"/>
      <c r="H181" s="290"/>
    </row>
    <row r="182" spans="1:8" s="282" customFormat="1" x14ac:dyDescent="0.25">
      <c r="A182" s="283" t="s">
        <v>617</v>
      </c>
      <c r="B182" s="284" t="s">
        <v>419</v>
      </c>
      <c r="C182" s="285" t="s">
        <v>393</v>
      </c>
      <c r="D182" s="287" t="s">
        <v>397</v>
      </c>
      <c r="E182" s="287" t="s">
        <v>397</v>
      </c>
      <c r="F182" s="322"/>
      <c r="G182" s="321"/>
      <c r="H182" s="290"/>
    </row>
    <row r="183" spans="1:8" s="282" customFormat="1" x14ac:dyDescent="0.25">
      <c r="A183" s="283" t="s">
        <v>618</v>
      </c>
      <c r="B183" s="298" t="s">
        <v>619</v>
      </c>
      <c r="C183" s="285" t="s">
        <v>393</v>
      </c>
      <c r="D183" s="288">
        <f>+D171-D208</f>
        <v>595.28</v>
      </c>
      <c r="E183" s="288">
        <f>+E171-E208</f>
        <v>582.7700000000001</v>
      </c>
      <c r="F183" s="327">
        <f t="shared" ref="F183" si="14">E183-D183</f>
        <v>-12.509999999999877</v>
      </c>
      <c r="G183" s="321">
        <f>F183/D183*100</f>
        <v>-2.1015320521435088</v>
      </c>
      <c r="H183" s="290"/>
    </row>
    <row r="184" spans="1:8" s="282" customFormat="1" x14ac:dyDescent="0.25">
      <c r="A184" s="283" t="s">
        <v>620</v>
      </c>
      <c r="B184" s="300" t="s">
        <v>621</v>
      </c>
      <c r="C184" s="285" t="s">
        <v>393</v>
      </c>
      <c r="D184" s="287" t="s">
        <v>397</v>
      </c>
      <c r="E184" s="287" t="s">
        <v>397</v>
      </c>
      <c r="F184" s="322"/>
      <c r="G184" s="321"/>
      <c r="H184" s="290"/>
    </row>
    <row r="185" spans="1:8" s="282" customFormat="1" x14ac:dyDescent="0.25">
      <c r="A185" s="283" t="s">
        <v>622</v>
      </c>
      <c r="B185" s="300" t="s">
        <v>623</v>
      </c>
      <c r="C185" s="285" t="s">
        <v>393</v>
      </c>
      <c r="D185" s="288">
        <f>+ROUND(D53*1.2,2)</f>
        <v>254.13</v>
      </c>
      <c r="E185" s="288">
        <f>+ROUND(E53*1.2,2)</f>
        <v>207.67</v>
      </c>
      <c r="F185" s="327">
        <f t="shared" ref="F185" si="15">E185-D185</f>
        <v>-46.460000000000008</v>
      </c>
      <c r="G185" s="321">
        <f>F185/D185*100</f>
        <v>-18.281981662928427</v>
      </c>
      <c r="H185" s="290"/>
    </row>
    <row r="186" spans="1:8" s="282" customFormat="1" ht="31.5" x14ac:dyDescent="0.25">
      <c r="A186" s="283" t="s">
        <v>624</v>
      </c>
      <c r="B186" s="296" t="s">
        <v>625</v>
      </c>
      <c r="C186" s="285" t="s">
        <v>393</v>
      </c>
      <c r="D186" s="287" t="s">
        <v>397</v>
      </c>
      <c r="E186" s="287" t="s">
        <v>397</v>
      </c>
      <c r="F186" s="322"/>
      <c r="G186" s="321"/>
      <c r="H186" s="290"/>
    </row>
    <row r="187" spans="1:8" s="282" customFormat="1" x14ac:dyDescent="0.25">
      <c r="A187" s="283" t="s">
        <v>626</v>
      </c>
      <c r="B187" s="296" t="s">
        <v>627</v>
      </c>
      <c r="C187" s="285" t="s">
        <v>393</v>
      </c>
      <c r="D187" s="287" t="s">
        <v>397</v>
      </c>
      <c r="E187" s="287" t="s">
        <v>397</v>
      </c>
      <c r="F187" s="322"/>
      <c r="G187" s="321"/>
      <c r="H187" s="290"/>
    </row>
    <row r="188" spans="1:8" s="282" customFormat="1" x14ac:dyDescent="0.25">
      <c r="A188" s="283" t="s">
        <v>628</v>
      </c>
      <c r="B188" s="296" t="s">
        <v>629</v>
      </c>
      <c r="C188" s="285" t="s">
        <v>393</v>
      </c>
      <c r="D188" s="288">
        <f>+ROUND(D55*1.2,2)</f>
        <v>254.13</v>
      </c>
      <c r="E188" s="288">
        <f>+ROUND(E55*1.2,2)</f>
        <v>207.67</v>
      </c>
      <c r="F188" s="327">
        <f t="shared" ref="F188" si="16">E188-D188</f>
        <v>-46.460000000000008</v>
      </c>
      <c r="G188" s="321">
        <f>F188/D188*100</f>
        <v>-18.281981662928427</v>
      </c>
      <c r="H188" s="290"/>
    </row>
    <row r="189" spans="1:8" s="282" customFormat="1" ht="47.25" x14ac:dyDescent="0.25">
      <c r="A189" s="283" t="s">
        <v>630</v>
      </c>
      <c r="B189" s="300" t="s">
        <v>631</v>
      </c>
      <c r="C189" s="285" t="s">
        <v>393</v>
      </c>
      <c r="D189" s="287" t="s">
        <v>397</v>
      </c>
      <c r="E189" s="287" t="s">
        <v>397</v>
      </c>
      <c r="F189" s="322"/>
      <c r="G189" s="321"/>
      <c r="H189" s="290"/>
    </row>
    <row r="190" spans="1:8" s="282" customFormat="1" ht="31.5" x14ac:dyDescent="0.25">
      <c r="A190" s="283" t="s">
        <v>632</v>
      </c>
      <c r="B190" s="300" t="s">
        <v>633</v>
      </c>
      <c r="C190" s="285" t="s">
        <v>393</v>
      </c>
      <c r="D190" s="287" t="s">
        <v>397</v>
      </c>
      <c r="E190" s="287" t="s">
        <v>397</v>
      </c>
      <c r="F190" s="322"/>
      <c r="G190" s="321"/>
      <c r="H190" s="290"/>
    </row>
    <row r="191" spans="1:8" s="282" customFormat="1" ht="31.5" x14ac:dyDescent="0.25">
      <c r="A191" s="283" t="s">
        <v>634</v>
      </c>
      <c r="B191" s="300" t="s">
        <v>635</v>
      </c>
      <c r="C191" s="285" t="s">
        <v>393</v>
      </c>
      <c r="D191" s="287" t="s">
        <v>397</v>
      </c>
      <c r="E191" s="287" t="s">
        <v>397</v>
      </c>
      <c r="F191" s="322"/>
      <c r="G191" s="321"/>
      <c r="H191" s="290"/>
    </row>
    <row r="192" spans="1:8" s="282" customFormat="1" x14ac:dyDescent="0.25">
      <c r="A192" s="283" t="s">
        <v>636</v>
      </c>
      <c r="B192" s="300" t="s">
        <v>637</v>
      </c>
      <c r="C192" s="285" t="s">
        <v>393</v>
      </c>
      <c r="D192" s="288">
        <f>ROUND(D66/1.302,2)</f>
        <v>190.03</v>
      </c>
      <c r="E192" s="288">
        <f>ROUND(E66/1.302,2)</f>
        <v>167.29</v>
      </c>
      <c r="F192" s="322">
        <f t="shared" ref="F192:F198" si="17">E192-D192</f>
        <v>-22.740000000000009</v>
      </c>
      <c r="G192" s="321">
        <f t="shared" ref="G192:G198" si="18">F192/D192*100</f>
        <v>-11.966531600273646</v>
      </c>
      <c r="H192" s="290"/>
    </row>
    <row r="193" spans="1:8" s="282" customFormat="1" x14ac:dyDescent="0.25">
      <c r="A193" s="283" t="s">
        <v>638</v>
      </c>
      <c r="B193" s="300" t="s">
        <v>639</v>
      </c>
      <c r="C193" s="285" t="s">
        <v>393</v>
      </c>
      <c r="D193" s="288">
        <f>+D66-D192</f>
        <v>57.388677678948198</v>
      </c>
      <c r="E193" s="288">
        <f>+E66-E192</f>
        <v>50.520333680000022</v>
      </c>
      <c r="F193" s="322">
        <f t="shared" si="17"/>
        <v>-6.8683439989481769</v>
      </c>
      <c r="G193" s="321">
        <f t="shared" si="18"/>
        <v>-11.968116842440651</v>
      </c>
      <c r="H193" s="290"/>
    </row>
    <row r="194" spans="1:8" s="282" customFormat="1" x14ac:dyDescent="0.25">
      <c r="A194" s="283" t="s">
        <v>640</v>
      </c>
      <c r="B194" s="300" t="s">
        <v>641</v>
      </c>
      <c r="C194" s="285" t="s">
        <v>393</v>
      </c>
      <c r="D194" s="288">
        <f>D68+D122</f>
        <v>8.6066859089280001</v>
      </c>
      <c r="E194" s="288">
        <f>E68+E122</f>
        <v>22.9016208</v>
      </c>
      <c r="F194" s="327">
        <f t="shared" si="17"/>
        <v>14.294934891072</v>
      </c>
      <c r="G194" s="321">
        <f t="shared" si="18"/>
        <v>166.09104877689788</v>
      </c>
      <c r="H194" s="290"/>
    </row>
    <row r="195" spans="1:8" s="282" customFormat="1" x14ac:dyDescent="0.25">
      <c r="A195" s="283" t="s">
        <v>642</v>
      </c>
      <c r="B195" s="296" t="s">
        <v>643</v>
      </c>
      <c r="C195" s="285" t="s">
        <v>393</v>
      </c>
      <c r="D195" s="288">
        <f>D122</f>
        <v>4.0957859089279998</v>
      </c>
      <c r="E195" s="288">
        <f>E122</f>
        <v>18.2895948</v>
      </c>
      <c r="F195" s="327">
        <f t="shared" si="17"/>
        <v>14.193808891071999</v>
      </c>
      <c r="G195" s="328">
        <f t="shared" si="18"/>
        <v>346.54665079374183</v>
      </c>
      <c r="H195" s="290"/>
    </row>
    <row r="196" spans="1:8" s="282" customFormat="1" ht="31.5" x14ac:dyDescent="0.25">
      <c r="A196" s="283" t="s">
        <v>644</v>
      </c>
      <c r="B196" s="300" t="s">
        <v>645</v>
      </c>
      <c r="C196" s="285" t="s">
        <v>393</v>
      </c>
      <c r="D196" s="288">
        <f>ROUND(D58*1.2,2)</f>
        <v>19.04</v>
      </c>
      <c r="E196" s="288">
        <f>ROUND(E58*1.2,2)</f>
        <v>22.62</v>
      </c>
      <c r="F196" s="327">
        <f t="shared" si="17"/>
        <v>3.5800000000000018</v>
      </c>
      <c r="G196" s="321">
        <f t="shared" si="18"/>
        <v>18.802521008403371</v>
      </c>
      <c r="H196" s="290"/>
    </row>
    <row r="197" spans="1:8" s="282" customFormat="1" x14ac:dyDescent="0.25">
      <c r="A197" s="283" t="s">
        <v>646</v>
      </c>
      <c r="B197" s="300" t="s">
        <v>647</v>
      </c>
      <c r="C197" s="285" t="s">
        <v>393</v>
      </c>
      <c r="D197" s="288">
        <f>+ROUND(D65*1.2,2)</f>
        <v>14.12</v>
      </c>
      <c r="E197" s="288">
        <f>+ROUND(E65*1.2,2)</f>
        <v>17.25</v>
      </c>
      <c r="F197" s="327">
        <f t="shared" si="17"/>
        <v>3.1300000000000008</v>
      </c>
      <c r="G197" s="321">
        <f t="shared" si="18"/>
        <v>22.167138810198306</v>
      </c>
      <c r="H197" s="290"/>
    </row>
    <row r="198" spans="1:8" s="282" customFormat="1" x14ac:dyDescent="0.25">
      <c r="A198" s="283" t="s">
        <v>648</v>
      </c>
      <c r="B198" s="300" t="s">
        <v>649</v>
      </c>
      <c r="C198" s="285" t="s">
        <v>393</v>
      </c>
      <c r="D198" s="288">
        <f>D73</f>
        <v>1.1068</v>
      </c>
      <c r="E198" s="288">
        <f>E73</f>
        <v>0.71108629999999995</v>
      </c>
      <c r="F198" s="327">
        <f t="shared" si="17"/>
        <v>-0.39571370000000006</v>
      </c>
      <c r="G198" s="328">
        <f t="shared" si="18"/>
        <v>-35.752954463317678</v>
      </c>
      <c r="H198" s="290"/>
    </row>
    <row r="199" spans="1:8" s="282" customFormat="1" ht="63" x14ac:dyDescent="0.25">
      <c r="A199" s="283" t="s">
        <v>650</v>
      </c>
      <c r="B199" s="300" t="s">
        <v>651</v>
      </c>
      <c r="C199" s="285" t="s">
        <v>393</v>
      </c>
      <c r="D199" s="287" t="s">
        <v>397</v>
      </c>
      <c r="E199" s="287" t="s">
        <v>397</v>
      </c>
      <c r="F199" s="322"/>
      <c r="G199" s="321"/>
      <c r="H199" s="290"/>
    </row>
    <row r="200" spans="1:8" s="282" customFormat="1" x14ac:dyDescent="0.25">
      <c r="A200" s="283" t="s">
        <v>652</v>
      </c>
      <c r="B200" s="300" t="s">
        <v>653</v>
      </c>
      <c r="C200" s="285" t="s">
        <v>393</v>
      </c>
      <c r="D200" s="288">
        <f>+D183-D185-D192-D193-D194-D197-D198-D196</f>
        <v>50.857836412123767</v>
      </c>
      <c r="E200" s="288">
        <f>+E183-E185-E192-E193-E194-E197-E198-E196</f>
        <v>93.806959220000124</v>
      </c>
      <c r="F200" s="322">
        <f t="shared" ref="F200" si="19">E200-D200</f>
        <v>42.949122807876357</v>
      </c>
      <c r="G200" s="321">
        <f>F200/D200*100</f>
        <v>84.449370712195517</v>
      </c>
      <c r="H200" s="290"/>
    </row>
    <row r="201" spans="1:8" s="282" customFormat="1" ht="31.5" x14ac:dyDescent="0.25">
      <c r="A201" s="283" t="s">
        <v>654</v>
      </c>
      <c r="B201" s="298" t="s">
        <v>655</v>
      </c>
      <c r="C201" s="285" t="s">
        <v>393</v>
      </c>
      <c r="D201" s="287">
        <v>0</v>
      </c>
      <c r="E201" s="287">
        <v>0</v>
      </c>
      <c r="F201" s="322"/>
      <c r="G201" s="321"/>
      <c r="H201" s="290"/>
    </row>
    <row r="202" spans="1:8" s="282" customFormat="1" ht="31.5" x14ac:dyDescent="0.25">
      <c r="A202" s="283" t="s">
        <v>656</v>
      </c>
      <c r="B202" s="300" t="s">
        <v>657</v>
      </c>
      <c r="C202" s="285" t="s">
        <v>393</v>
      </c>
      <c r="D202" s="287" t="s">
        <v>397</v>
      </c>
      <c r="E202" s="287" t="s">
        <v>397</v>
      </c>
      <c r="F202" s="322"/>
      <c r="G202" s="321"/>
      <c r="H202" s="290"/>
    </row>
    <row r="203" spans="1:8" s="282" customFormat="1" ht="31.5" x14ac:dyDescent="0.25">
      <c r="A203" s="283" t="s">
        <v>658</v>
      </c>
      <c r="B203" s="300" t="s">
        <v>659</v>
      </c>
      <c r="C203" s="285" t="s">
        <v>393</v>
      </c>
      <c r="D203" s="287" t="s">
        <v>397</v>
      </c>
      <c r="E203" s="287" t="s">
        <v>397</v>
      </c>
      <c r="F203" s="322"/>
      <c r="G203" s="321"/>
      <c r="H203" s="290"/>
    </row>
    <row r="204" spans="1:8" s="282" customFormat="1" ht="47.25" x14ac:dyDescent="0.25">
      <c r="A204" s="283" t="s">
        <v>660</v>
      </c>
      <c r="B204" s="296" t="s">
        <v>661</v>
      </c>
      <c r="C204" s="285" t="s">
        <v>393</v>
      </c>
      <c r="D204" s="287" t="s">
        <v>397</v>
      </c>
      <c r="E204" s="287" t="s">
        <v>397</v>
      </c>
      <c r="F204" s="322"/>
      <c r="G204" s="321"/>
      <c r="H204" s="290"/>
    </row>
    <row r="205" spans="1:8" s="282" customFormat="1" x14ac:dyDescent="0.25">
      <c r="A205" s="283" t="s">
        <v>662</v>
      </c>
      <c r="B205" s="301" t="s">
        <v>663</v>
      </c>
      <c r="C205" s="285" t="s">
        <v>393</v>
      </c>
      <c r="D205" s="287" t="s">
        <v>397</v>
      </c>
      <c r="E205" s="287" t="s">
        <v>397</v>
      </c>
      <c r="F205" s="322"/>
      <c r="G205" s="321"/>
      <c r="H205" s="290"/>
    </row>
    <row r="206" spans="1:8" s="282" customFormat="1" ht="31.5" x14ac:dyDescent="0.25">
      <c r="A206" s="283" t="s">
        <v>664</v>
      </c>
      <c r="B206" s="301" t="s">
        <v>665</v>
      </c>
      <c r="C206" s="285" t="s">
        <v>393</v>
      </c>
      <c r="D206" s="287" t="s">
        <v>397</v>
      </c>
      <c r="E206" s="287" t="s">
        <v>397</v>
      </c>
      <c r="F206" s="322"/>
      <c r="G206" s="321"/>
      <c r="H206" s="290"/>
    </row>
    <row r="207" spans="1:8" s="282" customFormat="1" ht="31.5" x14ac:dyDescent="0.25">
      <c r="A207" s="283" t="s">
        <v>666</v>
      </c>
      <c r="B207" s="300" t="s">
        <v>667</v>
      </c>
      <c r="C207" s="285" t="s">
        <v>393</v>
      </c>
      <c r="D207" s="287" t="s">
        <v>397</v>
      </c>
      <c r="E207" s="287" t="s">
        <v>397</v>
      </c>
      <c r="F207" s="322"/>
      <c r="G207" s="321"/>
      <c r="H207" s="290"/>
    </row>
    <row r="208" spans="1:8" s="282" customFormat="1" ht="31.5" x14ac:dyDescent="0.25">
      <c r="A208" s="283" t="s">
        <v>668</v>
      </c>
      <c r="B208" s="298" t="s">
        <v>669</v>
      </c>
      <c r="C208" s="285" t="s">
        <v>393</v>
      </c>
      <c r="D208" s="288">
        <f>ROUND((D67+D153)*1.2,2)</f>
        <v>102.58</v>
      </c>
      <c r="E208" s="288">
        <f>ROUND((E67+E153)*1.2,2)</f>
        <v>121.42</v>
      </c>
      <c r="F208" s="327">
        <f t="shared" ref="F208:F209" si="20">E208-D208</f>
        <v>18.840000000000003</v>
      </c>
      <c r="G208" s="321">
        <f t="shared" ref="G208:G209" si="21">F208/D208*100</f>
        <v>18.366153246246835</v>
      </c>
      <c r="H208" s="290"/>
    </row>
    <row r="209" spans="1:8" s="282" customFormat="1" x14ac:dyDescent="0.25">
      <c r="A209" s="283" t="s">
        <v>670</v>
      </c>
      <c r="B209" s="300" t="s">
        <v>671</v>
      </c>
      <c r="C209" s="285" t="s">
        <v>393</v>
      </c>
      <c r="D209" s="288">
        <f>D208</f>
        <v>102.58</v>
      </c>
      <c r="E209" s="288">
        <f>E208</f>
        <v>121.42</v>
      </c>
      <c r="F209" s="327">
        <f t="shared" si="20"/>
        <v>18.840000000000003</v>
      </c>
      <c r="G209" s="321">
        <f t="shared" si="21"/>
        <v>18.366153246246835</v>
      </c>
      <c r="H209" s="290"/>
    </row>
    <row r="210" spans="1:8" s="282" customFormat="1" x14ac:dyDescent="0.25">
      <c r="A210" s="283" t="s">
        <v>672</v>
      </c>
      <c r="B210" s="296" t="s">
        <v>673</v>
      </c>
      <c r="C210" s="285" t="s">
        <v>393</v>
      </c>
      <c r="D210" s="287" t="s">
        <v>397</v>
      </c>
      <c r="E210" s="287" t="s">
        <v>397</v>
      </c>
      <c r="F210" s="322"/>
      <c r="G210" s="321"/>
      <c r="H210" s="290"/>
    </row>
    <row r="211" spans="1:8" s="282" customFormat="1" x14ac:dyDescent="0.25">
      <c r="A211" s="283" t="s">
        <v>674</v>
      </c>
      <c r="B211" s="296" t="s">
        <v>675</v>
      </c>
      <c r="C211" s="285" t="s">
        <v>393</v>
      </c>
      <c r="D211" s="287" t="s">
        <v>397</v>
      </c>
      <c r="E211" s="287" t="s">
        <v>397</v>
      </c>
      <c r="F211" s="322"/>
      <c r="G211" s="321"/>
      <c r="H211" s="290"/>
    </row>
    <row r="212" spans="1:8" s="282" customFormat="1" ht="31.5" x14ac:dyDescent="0.25">
      <c r="A212" s="283" t="s">
        <v>676</v>
      </c>
      <c r="B212" s="296" t="s">
        <v>677</v>
      </c>
      <c r="C212" s="285" t="s">
        <v>393</v>
      </c>
      <c r="D212" s="287" t="s">
        <v>397</v>
      </c>
      <c r="E212" s="287" t="s">
        <v>397</v>
      </c>
      <c r="F212" s="322"/>
      <c r="G212" s="321"/>
      <c r="H212" s="290"/>
    </row>
    <row r="213" spans="1:8" s="282" customFormat="1" ht="31.5" x14ac:dyDescent="0.25">
      <c r="A213" s="283" t="s">
        <v>678</v>
      </c>
      <c r="B213" s="296" t="s">
        <v>679</v>
      </c>
      <c r="C213" s="285" t="s">
        <v>393</v>
      </c>
      <c r="D213" s="287" t="s">
        <v>397</v>
      </c>
      <c r="E213" s="287" t="s">
        <v>397</v>
      </c>
      <c r="F213" s="327"/>
      <c r="G213" s="321"/>
      <c r="H213" s="290"/>
    </row>
    <row r="214" spans="1:8" s="282" customFormat="1" ht="31.5" x14ac:dyDescent="0.25">
      <c r="A214" s="283" t="s">
        <v>680</v>
      </c>
      <c r="B214" s="296" t="s">
        <v>681</v>
      </c>
      <c r="C214" s="285" t="s">
        <v>393</v>
      </c>
      <c r="D214" s="287" t="s">
        <v>397</v>
      </c>
      <c r="E214" s="287" t="s">
        <v>397</v>
      </c>
      <c r="F214" s="322"/>
      <c r="G214" s="321"/>
      <c r="H214" s="290"/>
    </row>
    <row r="215" spans="1:8" s="282" customFormat="1" ht="31.5" x14ac:dyDescent="0.25">
      <c r="A215" s="283" t="s">
        <v>682</v>
      </c>
      <c r="B215" s="296" t="s">
        <v>683</v>
      </c>
      <c r="C215" s="285" t="s">
        <v>393</v>
      </c>
      <c r="D215" s="287" t="s">
        <v>397</v>
      </c>
      <c r="E215" s="287" t="s">
        <v>397</v>
      </c>
      <c r="F215" s="322"/>
      <c r="G215" s="321"/>
      <c r="H215" s="290"/>
    </row>
    <row r="216" spans="1:8" s="282" customFormat="1" x14ac:dyDescent="0.25">
      <c r="A216" s="283" t="s">
        <v>684</v>
      </c>
      <c r="B216" s="300" t="s">
        <v>685</v>
      </c>
      <c r="C216" s="285" t="s">
        <v>393</v>
      </c>
      <c r="D216" s="287" t="s">
        <v>397</v>
      </c>
      <c r="E216" s="287" t="s">
        <v>397</v>
      </c>
      <c r="F216" s="322"/>
      <c r="G216" s="321"/>
      <c r="H216" s="290"/>
    </row>
    <row r="217" spans="1:8" s="282" customFormat="1" ht="31.5" x14ac:dyDescent="0.25">
      <c r="A217" s="283" t="s">
        <v>686</v>
      </c>
      <c r="B217" s="300" t="s">
        <v>687</v>
      </c>
      <c r="C217" s="285" t="s">
        <v>393</v>
      </c>
      <c r="D217" s="287" t="s">
        <v>397</v>
      </c>
      <c r="E217" s="287" t="s">
        <v>397</v>
      </c>
      <c r="F217" s="322"/>
      <c r="G217" s="321"/>
      <c r="H217" s="290"/>
    </row>
    <row r="218" spans="1:8" s="282" customFormat="1" x14ac:dyDescent="0.25">
      <c r="A218" s="283" t="s">
        <v>688</v>
      </c>
      <c r="B218" s="300" t="s">
        <v>492</v>
      </c>
      <c r="C218" s="285" t="s">
        <v>397</v>
      </c>
      <c r="D218" s="287" t="s">
        <v>397</v>
      </c>
      <c r="E218" s="287" t="s">
        <v>397</v>
      </c>
      <c r="F218" s="322"/>
      <c r="G218" s="321"/>
      <c r="H218" s="290"/>
    </row>
    <row r="219" spans="1:8" s="282" customFormat="1" ht="31.5" x14ac:dyDescent="0.25">
      <c r="A219" s="283" t="s">
        <v>689</v>
      </c>
      <c r="B219" s="300" t="s">
        <v>690</v>
      </c>
      <c r="C219" s="285" t="s">
        <v>393</v>
      </c>
      <c r="D219" s="287" t="s">
        <v>397</v>
      </c>
      <c r="E219" s="287" t="s">
        <v>397</v>
      </c>
      <c r="F219" s="322"/>
      <c r="G219" s="321"/>
      <c r="H219" s="290"/>
    </row>
    <row r="220" spans="1:8" s="282" customFormat="1" ht="31.5" x14ac:dyDescent="0.25">
      <c r="A220" s="283" t="s">
        <v>691</v>
      </c>
      <c r="B220" s="298" t="s">
        <v>692</v>
      </c>
      <c r="C220" s="285" t="s">
        <v>393</v>
      </c>
      <c r="D220" s="287" t="s">
        <v>397</v>
      </c>
      <c r="E220" s="287" t="s">
        <v>397</v>
      </c>
      <c r="F220" s="322"/>
      <c r="G220" s="321"/>
      <c r="H220" s="290"/>
    </row>
    <row r="221" spans="1:8" s="282" customFormat="1" x14ac:dyDescent="0.25">
      <c r="A221" s="283" t="s">
        <v>693</v>
      </c>
      <c r="B221" s="300" t="s">
        <v>694</v>
      </c>
      <c r="C221" s="285" t="s">
        <v>393</v>
      </c>
      <c r="D221" s="287" t="s">
        <v>397</v>
      </c>
      <c r="E221" s="287" t="s">
        <v>397</v>
      </c>
      <c r="F221" s="322"/>
      <c r="G221" s="321"/>
      <c r="H221" s="290"/>
    </row>
    <row r="222" spans="1:8" s="282" customFormat="1" ht="31.5" x14ac:dyDescent="0.25">
      <c r="A222" s="283" t="s">
        <v>695</v>
      </c>
      <c r="B222" s="300" t="s">
        <v>696</v>
      </c>
      <c r="C222" s="285" t="s">
        <v>393</v>
      </c>
      <c r="D222" s="287" t="s">
        <v>397</v>
      </c>
      <c r="E222" s="287" t="s">
        <v>397</v>
      </c>
      <c r="F222" s="322"/>
      <c r="G222" s="321"/>
      <c r="H222" s="290"/>
    </row>
    <row r="223" spans="1:8" s="282" customFormat="1" x14ac:dyDescent="0.25">
      <c r="A223" s="283" t="s">
        <v>697</v>
      </c>
      <c r="B223" s="296" t="s">
        <v>698</v>
      </c>
      <c r="C223" s="285" t="s">
        <v>393</v>
      </c>
      <c r="D223" s="287" t="s">
        <v>397</v>
      </c>
      <c r="E223" s="287" t="s">
        <v>397</v>
      </c>
      <c r="F223" s="322"/>
      <c r="G223" s="321"/>
      <c r="H223" s="290"/>
    </row>
    <row r="224" spans="1:8" s="282" customFormat="1" x14ac:dyDescent="0.25">
      <c r="A224" s="283" t="s">
        <v>699</v>
      </c>
      <c r="B224" s="296" t="s">
        <v>700</v>
      </c>
      <c r="C224" s="285" t="s">
        <v>393</v>
      </c>
      <c r="D224" s="287" t="s">
        <v>397</v>
      </c>
      <c r="E224" s="287" t="s">
        <v>397</v>
      </c>
      <c r="F224" s="322"/>
      <c r="G224" s="321"/>
      <c r="H224" s="290"/>
    </row>
    <row r="225" spans="1:8" s="282" customFormat="1" x14ac:dyDescent="0.25">
      <c r="A225" s="283" t="s">
        <v>701</v>
      </c>
      <c r="B225" s="296" t="s">
        <v>702</v>
      </c>
      <c r="C225" s="285" t="s">
        <v>393</v>
      </c>
      <c r="D225" s="287" t="s">
        <v>397</v>
      </c>
      <c r="E225" s="287" t="s">
        <v>397</v>
      </c>
      <c r="F225" s="322"/>
      <c r="G225" s="321"/>
      <c r="H225" s="290"/>
    </row>
    <row r="226" spans="1:8" s="282" customFormat="1" x14ac:dyDescent="0.25">
      <c r="A226" s="283" t="s">
        <v>703</v>
      </c>
      <c r="B226" s="300" t="s">
        <v>704</v>
      </c>
      <c r="C226" s="285" t="s">
        <v>393</v>
      </c>
      <c r="D226" s="287" t="s">
        <v>397</v>
      </c>
      <c r="E226" s="287" t="s">
        <v>397</v>
      </c>
      <c r="F226" s="322"/>
      <c r="G226" s="321"/>
      <c r="H226" s="290"/>
    </row>
    <row r="227" spans="1:8" s="282" customFormat="1" ht="31.5" x14ac:dyDescent="0.25">
      <c r="A227" s="283" t="s">
        <v>705</v>
      </c>
      <c r="B227" s="300" t="s">
        <v>706</v>
      </c>
      <c r="C227" s="285" t="s">
        <v>393</v>
      </c>
      <c r="D227" s="287" t="s">
        <v>397</v>
      </c>
      <c r="E227" s="287" t="s">
        <v>397</v>
      </c>
      <c r="F227" s="322"/>
      <c r="G227" s="321"/>
      <c r="H227" s="290"/>
    </row>
    <row r="228" spans="1:8" s="282" customFormat="1" x14ac:dyDescent="0.25">
      <c r="A228" s="283" t="s">
        <v>707</v>
      </c>
      <c r="B228" s="296" t="s">
        <v>708</v>
      </c>
      <c r="C228" s="285" t="s">
        <v>393</v>
      </c>
      <c r="D228" s="287" t="s">
        <v>397</v>
      </c>
      <c r="E228" s="287" t="s">
        <v>397</v>
      </c>
      <c r="F228" s="322"/>
      <c r="G228" s="321"/>
      <c r="H228" s="290"/>
    </row>
    <row r="229" spans="1:8" s="282" customFormat="1" x14ac:dyDescent="0.25">
      <c r="A229" s="283" t="s">
        <v>709</v>
      </c>
      <c r="B229" s="296" t="s">
        <v>710</v>
      </c>
      <c r="C229" s="285" t="s">
        <v>393</v>
      </c>
      <c r="D229" s="322" t="s">
        <v>397</v>
      </c>
      <c r="E229" s="287" t="s">
        <v>397</v>
      </c>
      <c r="F229" s="322"/>
      <c r="G229" s="321"/>
      <c r="H229" s="290"/>
    </row>
    <row r="230" spans="1:8" s="282" customFormat="1" x14ac:dyDescent="0.25">
      <c r="A230" s="283" t="s">
        <v>711</v>
      </c>
      <c r="B230" s="300" t="s">
        <v>712</v>
      </c>
      <c r="C230" s="285" t="s">
        <v>393</v>
      </c>
      <c r="D230" s="287" t="s">
        <v>397</v>
      </c>
      <c r="E230" s="287" t="s">
        <v>397</v>
      </c>
      <c r="F230" s="322"/>
      <c r="G230" s="321"/>
      <c r="H230" s="290"/>
    </row>
    <row r="231" spans="1:8" s="282" customFormat="1" x14ac:dyDescent="0.25">
      <c r="A231" s="283" t="s">
        <v>713</v>
      </c>
      <c r="B231" s="300" t="s">
        <v>714</v>
      </c>
      <c r="C231" s="285" t="s">
        <v>393</v>
      </c>
      <c r="D231" s="287" t="s">
        <v>397</v>
      </c>
      <c r="E231" s="287" t="s">
        <v>397</v>
      </c>
      <c r="F231" s="322"/>
      <c r="G231" s="321"/>
      <c r="H231" s="290"/>
    </row>
    <row r="232" spans="1:8" s="282" customFormat="1" x14ac:dyDescent="0.25">
      <c r="A232" s="283" t="s">
        <v>715</v>
      </c>
      <c r="B232" s="300" t="s">
        <v>716</v>
      </c>
      <c r="C232" s="285" t="s">
        <v>393</v>
      </c>
      <c r="D232" s="287" t="s">
        <v>397</v>
      </c>
      <c r="E232" s="287" t="s">
        <v>397</v>
      </c>
      <c r="F232" s="322"/>
      <c r="G232" s="321"/>
      <c r="H232" s="290"/>
    </row>
    <row r="233" spans="1:8" s="282" customFormat="1" ht="31.5" x14ac:dyDescent="0.25">
      <c r="A233" s="283" t="s">
        <v>717</v>
      </c>
      <c r="B233" s="298" t="s">
        <v>718</v>
      </c>
      <c r="C233" s="285" t="s">
        <v>393</v>
      </c>
      <c r="D233" s="287" t="s">
        <v>397</v>
      </c>
      <c r="E233" s="287" t="s">
        <v>397</v>
      </c>
      <c r="F233" s="327"/>
      <c r="G233" s="321"/>
      <c r="H233" s="290"/>
    </row>
    <row r="234" spans="1:8" s="282" customFormat="1" ht="31.5" x14ac:dyDescent="0.25">
      <c r="A234" s="283">
        <v>15.1</v>
      </c>
      <c r="B234" s="300" t="s">
        <v>719</v>
      </c>
      <c r="C234" s="285" t="s">
        <v>393</v>
      </c>
      <c r="D234" s="287" t="s">
        <v>397</v>
      </c>
      <c r="E234" s="287" t="s">
        <v>397</v>
      </c>
      <c r="F234" s="322"/>
      <c r="G234" s="321"/>
      <c r="H234" s="290"/>
    </row>
    <row r="235" spans="1:8" s="282" customFormat="1" x14ac:dyDescent="0.25">
      <c r="A235" s="283" t="s">
        <v>720</v>
      </c>
      <c r="B235" s="296" t="s">
        <v>698</v>
      </c>
      <c r="C235" s="285" t="s">
        <v>393</v>
      </c>
      <c r="D235" s="287" t="s">
        <v>397</v>
      </c>
      <c r="E235" s="287" t="s">
        <v>397</v>
      </c>
      <c r="F235" s="322"/>
      <c r="G235" s="321"/>
      <c r="H235" s="290"/>
    </row>
    <row r="236" spans="1:8" s="282" customFormat="1" x14ac:dyDescent="0.25">
      <c r="A236" s="283" t="s">
        <v>721</v>
      </c>
      <c r="B236" s="296" t="s">
        <v>700</v>
      </c>
      <c r="C236" s="285" t="s">
        <v>393</v>
      </c>
      <c r="D236" s="287" t="s">
        <v>397</v>
      </c>
      <c r="E236" s="287" t="s">
        <v>397</v>
      </c>
      <c r="F236" s="322"/>
      <c r="G236" s="321"/>
      <c r="H236" s="290"/>
    </row>
    <row r="237" spans="1:8" s="282" customFormat="1" x14ac:dyDescent="0.25">
      <c r="A237" s="283" t="s">
        <v>722</v>
      </c>
      <c r="B237" s="296" t="s">
        <v>702</v>
      </c>
      <c r="C237" s="285" t="s">
        <v>393</v>
      </c>
      <c r="D237" s="287" t="s">
        <v>397</v>
      </c>
      <c r="E237" s="287" t="s">
        <v>397</v>
      </c>
      <c r="F237" s="322"/>
      <c r="G237" s="321"/>
      <c r="H237" s="290"/>
    </row>
    <row r="238" spans="1:8" s="282" customFormat="1" x14ac:dyDescent="0.25">
      <c r="A238" s="283" t="s">
        <v>723</v>
      </c>
      <c r="B238" s="300" t="s">
        <v>585</v>
      </c>
      <c r="C238" s="285" t="s">
        <v>393</v>
      </c>
      <c r="D238" s="287" t="s">
        <v>397</v>
      </c>
      <c r="E238" s="287" t="s">
        <v>397</v>
      </c>
      <c r="F238" s="327"/>
      <c r="G238" s="321"/>
      <c r="H238" s="290"/>
    </row>
    <row r="239" spans="1:8" s="282" customFormat="1" x14ac:dyDescent="0.25">
      <c r="A239" s="283" t="s">
        <v>724</v>
      </c>
      <c r="B239" s="300" t="s">
        <v>725</v>
      </c>
      <c r="C239" s="285" t="s">
        <v>393</v>
      </c>
      <c r="D239" s="287" t="s">
        <v>397</v>
      </c>
      <c r="E239" s="287" t="s">
        <v>397</v>
      </c>
      <c r="F239" s="322"/>
      <c r="G239" s="321"/>
      <c r="H239" s="290"/>
    </row>
    <row r="240" spans="1:8" s="282" customFormat="1" ht="31.5" x14ac:dyDescent="0.25">
      <c r="A240" s="283" t="s">
        <v>726</v>
      </c>
      <c r="B240" s="298" t="s">
        <v>727</v>
      </c>
      <c r="C240" s="285" t="s">
        <v>393</v>
      </c>
      <c r="D240" s="288">
        <f>+D165-D183</f>
        <v>102.58000000000004</v>
      </c>
      <c r="E240" s="288">
        <f>+E165-E183</f>
        <v>121.41999999999996</v>
      </c>
      <c r="F240" s="327">
        <f t="shared" ref="F240:F241" si="22">E240-D240</f>
        <v>18.839999999999918</v>
      </c>
      <c r="G240" s="321">
        <f t="shared" ref="G240:G241" si="23">F240/D240*100</f>
        <v>18.366153246246743</v>
      </c>
      <c r="H240" s="290"/>
    </row>
    <row r="241" spans="1:8" s="282" customFormat="1" ht="47.25" x14ac:dyDescent="0.25">
      <c r="A241" s="283" t="s">
        <v>728</v>
      </c>
      <c r="B241" s="298" t="s">
        <v>729</v>
      </c>
      <c r="C241" s="285" t="s">
        <v>393</v>
      </c>
      <c r="D241" s="288">
        <f>+D201-D208</f>
        <v>-102.58</v>
      </c>
      <c r="E241" s="288">
        <f>+E201-E208</f>
        <v>-121.42</v>
      </c>
      <c r="F241" s="327">
        <f t="shared" si="22"/>
        <v>-18.840000000000003</v>
      </c>
      <c r="G241" s="321">
        <f t="shared" si="23"/>
        <v>18.366153246246835</v>
      </c>
      <c r="H241" s="290"/>
    </row>
    <row r="242" spans="1:8" s="282" customFormat="1" ht="31.5" x14ac:dyDescent="0.25">
      <c r="A242" s="283" t="s">
        <v>730</v>
      </c>
      <c r="B242" s="300" t="s">
        <v>731</v>
      </c>
      <c r="C242" s="285" t="s">
        <v>393</v>
      </c>
      <c r="D242" s="287" t="s">
        <v>397</v>
      </c>
      <c r="E242" s="287" t="s">
        <v>397</v>
      </c>
      <c r="F242" s="327"/>
      <c r="G242" s="321"/>
      <c r="H242" s="290"/>
    </row>
    <row r="243" spans="1:8" s="282" customFormat="1" x14ac:dyDescent="0.25">
      <c r="A243" s="283" t="s">
        <v>732</v>
      </c>
      <c r="B243" s="300" t="s">
        <v>733</v>
      </c>
      <c r="C243" s="285" t="s">
        <v>393</v>
      </c>
      <c r="D243" s="287" t="s">
        <v>397</v>
      </c>
      <c r="E243" s="287" t="s">
        <v>397</v>
      </c>
      <c r="F243" s="322"/>
      <c r="G243" s="321"/>
      <c r="H243" s="290"/>
    </row>
    <row r="244" spans="1:8" s="282" customFormat="1" ht="31.5" x14ac:dyDescent="0.25">
      <c r="A244" s="283" t="s">
        <v>734</v>
      </c>
      <c r="B244" s="298" t="s">
        <v>735</v>
      </c>
      <c r="C244" s="285" t="s">
        <v>393</v>
      </c>
      <c r="D244" s="287">
        <v>0</v>
      </c>
      <c r="E244" s="287">
        <v>0</v>
      </c>
      <c r="F244" s="327"/>
      <c r="G244" s="321"/>
      <c r="H244" s="290"/>
    </row>
    <row r="245" spans="1:8" s="282" customFormat="1" ht="31.5" x14ac:dyDescent="0.25">
      <c r="A245" s="283" t="s">
        <v>736</v>
      </c>
      <c r="B245" s="300" t="s">
        <v>737</v>
      </c>
      <c r="C245" s="285" t="s">
        <v>393</v>
      </c>
      <c r="D245" s="287" t="s">
        <v>397</v>
      </c>
      <c r="E245" s="287" t="s">
        <v>397</v>
      </c>
      <c r="F245" s="322"/>
      <c r="G245" s="321"/>
      <c r="H245" s="290"/>
    </row>
    <row r="246" spans="1:8" s="282" customFormat="1" ht="31.5" x14ac:dyDescent="0.25">
      <c r="A246" s="283" t="s">
        <v>738</v>
      </c>
      <c r="B246" s="300" t="s">
        <v>739</v>
      </c>
      <c r="C246" s="285" t="s">
        <v>393</v>
      </c>
      <c r="D246" s="287" t="s">
        <v>397</v>
      </c>
      <c r="E246" s="287" t="s">
        <v>397</v>
      </c>
      <c r="F246" s="327"/>
      <c r="G246" s="321"/>
      <c r="H246" s="290"/>
    </row>
    <row r="247" spans="1:8" s="282" customFormat="1" x14ac:dyDescent="0.25">
      <c r="A247" s="283" t="s">
        <v>740</v>
      </c>
      <c r="B247" s="298" t="s">
        <v>741</v>
      </c>
      <c r="C247" s="285" t="s">
        <v>393</v>
      </c>
      <c r="D247" s="287">
        <v>0</v>
      </c>
      <c r="E247" s="287">
        <v>0</v>
      </c>
      <c r="F247" s="322"/>
      <c r="G247" s="321"/>
      <c r="H247" s="290"/>
    </row>
    <row r="248" spans="1:8" s="282" customFormat="1" ht="31.5" x14ac:dyDescent="0.25">
      <c r="A248" s="283" t="s">
        <v>742</v>
      </c>
      <c r="B248" s="298" t="s">
        <v>743</v>
      </c>
      <c r="C248" s="285" t="s">
        <v>393</v>
      </c>
      <c r="D248" s="329">
        <f>+D240+D241+D244+D247</f>
        <v>4.2632564145606011E-14</v>
      </c>
      <c r="E248" s="330">
        <f>+E240+E241+E244+E247</f>
        <v>-4.2632564145606011E-14</v>
      </c>
      <c r="F248" s="327"/>
      <c r="G248" s="321"/>
      <c r="H248" s="290"/>
    </row>
    <row r="249" spans="1:8" s="282" customFormat="1" x14ac:dyDescent="0.25">
      <c r="A249" s="283" t="s">
        <v>744</v>
      </c>
      <c r="B249" s="298" t="s">
        <v>745</v>
      </c>
      <c r="C249" s="285" t="s">
        <v>393</v>
      </c>
      <c r="D249" s="287" t="s">
        <v>397</v>
      </c>
      <c r="E249" s="287" t="s">
        <v>397</v>
      </c>
      <c r="F249" s="322"/>
      <c r="G249" s="321"/>
      <c r="H249" s="290"/>
    </row>
    <row r="250" spans="1:8" s="282" customFormat="1" x14ac:dyDescent="0.25">
      <c r="A250" s="331" t="s">
        <v>746</v>
      </c>
      <c r="B250" s="298" t="s">
        <v>747</v>
      </c>
      <c r="C250" s="291" t="s">
        <v>393</v>
      </c>
      <c r="D250" s="287" t="s">
        <v>397</v>
      </c>
      <c r="E250" s="287" t="s">
        <v>397</v>
      </c>
      <c r="F250" s="322"/>
      <c r="G250" s="321"/>
      <c r="H250" s="290"/>
    </row>
    <row r="251" spans="1:8" s="282" customFormat="1" x14ac:dyDescent="0.25">
      <c r="A251" s="331" t="s">
        <v>748</v>
      </c>
      <c r="B251" s="298" t="s">
        <v>492</v>
      </c>
      <c r="C251" s="291" t="s">
        <v>397</v>
      </c>
      <c r="D251" s="287"/>
      <c r="E251" s="287" t="s">
        <v>397</v>
      </c>
      <c r="F251" s="322"/>
      <c r="G251" s="321"/>
      <c r="H251" s="290"/>
    </row>
    <row r="252" spans="1:8" s="282" customFormat="1" ht="31.5" x14ac:dyDescent="0.25">
      <c r="A252" s="283" t="s">
        <v>749</v>
      </c>
      <c r="B252" s="300" t="s">
        <v>750</v>
      </c>
      <c r="C252" s="285" t="s">
        <v>393</v>
      </c>
      <c r="D252" s="287" t="s">
        <v>397</v>
      </c>
      <c r="E252" s="287" t="s">
        <v>397</v>
      </c>
      <c r="F252" s="322"/>
      <c r="G252" s="321"/>
      <c r="H252" s="290"/>
    </row>
    <row r="253" spans="1:8" s="282" customFormat="1" ht="31.5" x14ac:dyDescent="0.25">
      <c r="A253" s="283" t="s">
        <v>751</v>
      </c>
      <c r="B253" s="296" t="s">
        <v>752</v>
      </c>
      <c r="C253" s="285" t="s">
        <v>393</v>
      </c>
      <c r="D253" s="287" t="s">
        <v>397</v>
      </c>
      <c r="E253" s="287" t="s">
        <v>397</v>
      </c>
      <c r="F253" s="322"/>
      <c r="G253" s="321"/>
      <c r="H253" s="290"/>
    </row>
    <row r="254" spans="1:8" s="282" customFormat="1" x14ac:dyDescent="0.25">
      <c r="A254" s="283" t="s">
        <v>753</v>
      </c>
      <c r="B254" s="301" t="s">
        <v>754</v>
      </c>
      <c r="C254" s="285" t="s">
        <v>393</v>
      </c>
      <c r="D254" s="287" t="s">
        <v>397</v>
      </c>
      <c r="E254" s="287" t="s">
        <v>397</v>
      </c>
      <c r="F254" s="322"/>
      <c r="G254" s="321"/>
      <c r="H254" s="290"/>
    </row>
    <row r="255" spans="1:8" s="282" customFormat="1" ht="47.25" x14ac:dyDescent="0.25">
      <c r="A255" s="283" t="s">
        <v>755</v>
      </c>
      <c r="B255" s="301" t="s">
        <v>756</v>
      </c>
      <c r="C255" s="285" t="s">
        <v>393</v>
      </c>
      <c r="D255" s="287" t="s">
        <v>397</v>
      </c>
      <c r="E255" s="287" t="s">
        <v>397</v>
      </c>
      <c r="F255" s="322"/>
      <c r="G255" s="321"/>
      <c r="H255" s="290"/>
    </row>
    <row r="256" spans="1:8" s="282" customFormat="1" ht="31.5" x14ac:dyDescent="0.25">
      <c r="A256" s="283" t="s">
        <v>757</v>
      </c>
      <c r="B256" s="302" t="s">
        <v>754</v>
      </c>
      <c r="C256" s="285" t="s">
        <v>393</v>
      </c>
      <c r="D256" s="287" t="s">
        <v>397</v>
      </c>
      <c r="E256" s="287" t="s">
        <v>397</v>
      </c>
      <c r="F256" s="322"/>
      <c r="G256" s="321"/>
      <c r="H256" s="290"/>
    </row>
    <row r="257" spans="1:8" s="282" customFormat="1" ht="47.25" x14ac:dyDescent="0.25">
      <c r="A257" s="283" t="s">
        <v>758</v>
      </c>
      <c r="B257" s="301" t="s">
        <v>401</v>
      </c>
      <c r="C257" s="285" t="s">
        <v>393</v>
      </c>
      <c r="D257" s="287" t="s">
        <v>397</v>
      </c>
      <c r="E257" s="287" t="s">
        <v>397</v>
      </c>
      <c r="F257" s="322"/>
      <c r="G257" s="321"/>
      <c r="H257" s="290"/>
    </row>
    <row r="258" spans="1:8" s="282" customFormat="1" ht="31.5" x14ac:dyDescent="0.25">
      <c r="A258" s="283" t="s">
        <v>759</v>
      </c>
      <c r="B258" s="302" t="s">
        <v>754</v>
      </c>
      <c r="C258" s="285" t="s">
        <v>393</v>
      </c>
      <c r="D258" s="287" t="s">
        <v>397</v>
      </c>
      <c r="E258" s="287" t="s">
        <v>397</v>
      </c>
      <c r="F258" s="322"/>
      <c r="G258" s="321"/>
      <c r="H258" s="290"/>
    </row>
    <row r="259" spans="1:8" s="282" customFormat="1" ht="47.25" x14ac:dyDescent="0.25">
      <c r="A259" s="283" t="s">
        <v>760</v>
      </c>
      <c r="B259" s="301" t="s">
        <v>403</v>
      </c>
      <c r="C259" s="285" t="s">
        <v>393</v>
      </c>
      <c r="D259" s="287" t="s">
        <v>397</v>
      </c>
      <c r="E259" s="287" t="s">
        <v>397</v>
      </c>
      <c r="F259" s="322"/>
      <c r="G259" s="321"/>
      <c r="H259" s="290"/>
    </row>
    <row r="260" spans="1:8" s="282" customFormat="1" ht="31.5" x14ac:dyDescent="0.25">
      <c r="A260" s="283" t="s">
        <v>761</v>
      </c>
      <c r="B260" s="302" t="s">
        <v>754</v>
      </c>
      <c r="C260" s="285" t="s">
        <v>393</v>
      </c>
      <c r="D260" s="287" t="s">
        <v>397</v>
      </c>
      <c r="E260" s="287" t="s">
        <v>397</v>
      </c>
      <c r="F260" s="322"/>
      <c r="G260" s="321"/>
      <c r="H260" s="290"/>
    </row>
    <row r="261" spans="1:8" s="282" customFormat="1" ht="31.5" x14ac:dyDescent="0.25">
      <c r="A261" s="283" t="s">
        <v>762</v>
      </c>
      <c r="B261" s="296" t="s">
        <v>763</v>
      </c>
      <c r="C261" s="285" t="s">
        <v>393</v>
      </c>
      <c r="D261" s="287" t="s">
        <v>397</v>
      </c>
      <c r="E261" s="287" t="s">
        <v>397</v>
      </c>
      <c r="F261" s="322"/>
      <c r="G261" s="321"/>
      <c r="H261" s="290"/>
    </row>
    <row r="262" spans="1:8" s="282" customFormat="1" x14ac:dyDescent="0.25">
      <c r="A262" s="283" t="s">
        <v>764</v>
      </c>
      <c r="B262" s="301" t="s">
        <v>754</v>
      </c>
      <c r="C262" s="285" t="s">
        <v>393</v>
      </c>
      <c r="D262" s="287" t="s">
        <v>397</v>
      </c>
      <c r="E262" s="287" t="s">
        <v>397</v>
      </c>
      <c r="F262" s="322"/>
      <c r="G262" s="321"/>
      <c r="H262" s="290"/>
    </row>
    <row r="263" spans="1:8" s="282" customFormat="1" ht="31.5" x14ac:dyDescent="0.25">
      <c r="A263" s="283" t="s">
        <v>765</v>
      </c>
      <c r="B263" s="296" t="s">
        <v>766</v>
      </c>
      <c r="C263" s="285" t="s">
        <v>393</v>
      </c>
      <c r="D263" s="287" t="s">
        <v>397</v>
      </c>
      <c r="E263" s="287" t="s">
        <v>397</v>
      </c>
      <c r="F263" s="322"/>
      <c r="G263" s="321"/>
      <c r="H263" s="290"/>
    </row>
    <row r="264" spans="1:8" s="282" customFormat="1" x14ac:dyDescent="0.25">
      <c r="A264" s="283" t="s">
        <v>767</v>
      </c>
      <c r="B264" s="301" t="s">
        <v>754</v>
      </c>
      <c r="C264" s="285" t="s">
        <v>393</v>
      </c>
      <c r="D264" s="287" t="s">
        <v>397</v>
      </c>
      <c r="E264" s="287" t="s">
        <v>397</v>
      </c>
      <c r="F264" s="322"/>
      <c r="G264" s="321"/>
      <c r="H264" s="290"/>
    </row>
    <row r="265" spans="1:8" s="282" customFormat="1" ht="31.5" x14ac:dyDescent="0.25">
      <c r="A265" s="283" t="s">
        <v>768</v>
      </c>
      <c r="B265" s="296" t="s">
        <v>769</v>
      </c>
      <c r="C265" s="285" t="s">
        <v>393</v>
      </c>
      <c r="D265" s="287" t="s">
        <v>397</v>
      </c>
      <c r="E265" s="287" t="s">
        <v>397</v>
      </c>
      <c r="F265" s="322"/>
      <c r="G265" s="321"/>
      <c r="H265" s="290"/>
    </row>
    <row r="266" spans="1:8" s="282" customFormat="1" x14ac:dyDescent="0.25">
      <c r="A266" s="283" t="s">
        <v>770</v>
      </c>
      <c r="B266" s="301" t="s">
        <v>754</v>
      </c>
      <c r="C266" s="285" t="s">
        <v>393</v>
      </c>
      <c r="D266" s="287" t="s">
        <v>397</v>
      </c>
      <c r="E266" s="287" t="s">
        <v>397</v>
      </c>
      <c r="F266" s="322"/>
      <c r="G266" s="321"/>
      <c r="H266" s="290"/>
    </row>
    <row r="267" spans="1:8" s="282" customFormat="1" ht="31.5" x14ac:dyDescent="0.25">
      <c r="A267" s="283" t="s">
        <v>771</v>
      </c>
      <c r="B267" s="296" t="s">
        <v>772</v>
      </c>
      <c r="C267" s="285" t="s">
        <v>393</v>
      </c>
      <c r="D267" s="287" t="s">
        <v>397</v>
      </c>
      <c r="E267" s="287" t="s">
        <v>397</v>
      </c>
      <c r="F267" s="322"/>
      <c r="G267" s="321"/>
      <c r="H267" s="290"/>
    </row>
    <row r="268" spans="1:8" s="282" customFormat="1" x14ac:dyDescent="0.25">
      <c r="A268" s="283" t="s">
        <v>773</v>
      </c>
      <c r="B268" s="301" t="s">
        <v>754</v>
      </c>
      <c r="C268" s="285" t="s">
        <v>393</v>
      </c>
      <c r="D268" s="287" t="s">
        <v>397</v>
      </c>
      <c r="E268" s="287" t="s">
        <v>397</v>
      </c>
      <c r="F268" s="322"/>
      <c r="G268" s="321"/>
      <c r="H268" s="290"/>
    </row>
    <row r="269" spans="1:8" s="282" customFormat="1" x14ac:dyDescent="0.25">
      <c r="A269" s="283" t="s">
        <v>774</v>
      </c>
      <c r="B269" s="296" t="s">
        <v>775</v>
      </c>
      <c r="C269" s="285" t="s">
        <v>393</v>
      </c>
      <c r="D269" s="287" t="s">
        <v>397</v>
      </c>
      <c r="E269" s="287" t="s">
        <v>397</v>
      </c>
      <c r="F269" s="322"/>
      <c r="G269" s="321"/>
      <c r="H269" s="290"/>
    </row>
    <row r="270" spans="1:8" s="282" customFormat="1" x14ac:dyDescent="0.25">
      <c r="A270" s="283" t="s">
        <v>776</v>
      </c>
      <c r="B270" s="301" t="s">
        <v>754</v>
      </c>
      <c r="C270" s="285" t="s">
        <v>393</v>
      </c>
      <c r="D270" s="287" t="s">
        <v>397</v>
      </c>
      <c r="E270" s="287" t="s">
        <v>397</v>
      </c>
      <c r="F270" s="322"/>
      <c r="G270" s="321"/>
      <c r="H270" s="290"/>
    </row>
    <row r="271" spans="1:8" s="282" customFormat="1" x14ac:dyDescent="0.25">
      <c r="A271" s="283" t="s">
        <v>774</v>
      </c>
      <c r="B271" s="296" t="s">
        <v>777</v>
      </c>
      <c r="C271" s="285" t="s">
        <v>393</v>
      </c>
      <c r="D271" s="287" t="s">
        <v>397</v>
      </c>
      <c r="E271" s="287" t="s">
        <v>397</v>
      </c>
      <c r="F271" s="322"/>
      <c r="G271" s="321"/>
      <c r="H271" s="290"/>
    </row>
    <row r="272" spans="1:8" s="282" customFormat="1" x14ac:dyDescent="0.25">
      <c r="A272" s="283" t="s">
        <v>778</v>
      </c>
      <c r="B272" s="301" t="s">
        <v>754</v>
      </c>
      <c r="C272" s="285" t="s">
        <v>393</v>
      </c>
      <c r="D272" s="287" t="s">
        <v>397</v>
      </c>
      <c r="E272" s="287" t="s">
        <v>397</v>
      </c>
      <c r="F272" s="322"/>
      <c r="G272" s="321"/>
      <c r="H272" s="290"/>
    </row>
    <row r="273" spans="1:8" s="282" customFormat="1" ht="47.25" x14ac:dyDescent="0.25">
      <c r="A273" s="283" t="s">
        <v>779</v>
      </c>
      <c r="B273" s="296" t="s">
        <v>780</v>
      </c>
      <c r="C273" s="285" t="s">
        <v>393</v>
      </c>
      <c r="D273" s="287" t="s">
        <v>397</v>
      </c>
      <c r="E273" s="287" t="s">
        <v>397</v>
      </c>
      <c r="F273" s="322"/>
      <c r="G273" s="321"/>
      <c r="H273" s="290"/>
    </row>
    <row r="274" spans="1:8" s="282" customFormat="1" x14ac:dyDescent="0.25">
      <c r="A274" s="283" t="s">
        <v>781</v>
      </c>
      <c r="B274" s="301" t="s">
        <v>754</v>
      </c>
      <c r="C274" s="285" t="s">
        <v>393</v>
      </c>
      <c r="D274" s="287" t="s">
        <v>397</v>
      </c>
      <c r="E274" s="287" t="s">
        <v>397</v>
      </c>
      <c r="F274" s="322"/>
      <c r="G274" s="321"/>
      <c r="H274" s="290"/>
    </row>
    <row r="275" spans="1:8" s="282" customFormat="1" ht="31.5" x14ac:dyDescent="0.25">
      <c r="A275" s="283" t="s">
        <v>782</v>
      </c>
      <c r="B275" s="301" t="s">
        <v>415</v>
      </c>
      <c r="C275" s="285" t="s">
        <v>393</v>
      </c>
      <c r="D275" s="287" t="s">
        <v>397</v>
      </c>
      <c r="E275" s="287" t="s">
        <v>397</v>
      </c>
      <c r="F275" s="322"/>
      <c r="G275" s="321"/>
      <c r="H275" s="290"/>
    </row>
    <row r="276" spans="1:8" s="282" customFormat="1" ht="31.5" x14ac:dyDescent="0.25">
      <c r="A276" s="283" t="s">
        <v>783</v>
      </c>
      <c r="B276" s="302" t="s">
        <v>754</v>
      </c>
      <c r="C276" s="285" t="s">
        <v>393</v>
      </c>
      <c r="D276" s="287" t="s">
        <v>397</v>
      </c>
      <c r="E276" s="287" t="s">
        <v>397</v>
      </c>
      <c r="F276" s="322"/>
      <c r="G276" s="321"/>
      <c r="H276" s="290"/>
    </row>
    <row r="277" spans="1:8" s="282" customFormat="1" x14ac:dyDescent="0.25">
      <c r="A277" s="283" t="s">
        <v>784</v>
      </c>
      <c r="B277" s="301" t="s">
        <v>417</v>
      </c>
      <c r="C277" s="285" t="s">
        <v>393</v>
      </c>
      <c r="D277" s="287" t="s">
        <v>397</v>
      </c>
      <c r="E277" s="287" t="s">
        <v>397</v>
      </c>
      <c r="F277" s="322"/>
      <c r="G277" s="321"/>
      <c r="H277" s="290"/>
    </row>
    <row r="278" spans="1:8" s="282" customFormat="1" ht="31.5" x14ac:dyDescent="0.25">
      <c r="A278" s="283" t="s">
        <v>785</v>
      </c>
      <c r="B278" s="302" t="s">
        <v>754</v>
      </c>
      <c r="C278" s="285" t="s">
        <v>393</v>
      </c>
      <c r="D278" s="287" t="s">
        <v>397</v>
      </c>
      <c r="E278" s="287" t="s">
        <v>397</v>
      </c>
      <c r="F278" s="322"/>
      <c r="G278" s="321"/>
      <c r="H278" s="290"/>
    </row>
    <row r="279" spans="1:8" s="282" customFormat="1" x14ac:dyDescent="0.25">
      <c r="A279" s="283" t="s">
        <v>786</v>
      </c>
      <c r="B279" s="296" t="s">
        <v>787</v>
      </c>
      <c r="C279" s="285" t="s">
        <v>393</v>
      </c>
      <c r="D279" s="287" t="s">
        <v>397</v>
      </c>
      <c r="E279" s="287" t="s">
        <v>397</v>
      </c>
      <c r="F279" s="322"/>
      <c r="G279" s="321"/>
      <c r="H279" s="290"/>
    </row>
    <row r="280" spans="1:8" s="282" customFormat="1" x14ac:dyDescent="0.25">
      <c r="A280" s="283" t="s">
        <v>788</v>
      </c>
      <c r="B280" s="301" t="s">
        <v>754</v>
      </c>
      <c r="C280" s="285" t="s">
        <v>393</v>
      </c>
      <c r="D280" s="287" t="s">
        <v>397</v>
      </c>
      <c r="E280" s="287" t="s">
        <v>397</v>
      </c>
      <c r="F280" s="322"/>
      <c r="G280" s="321"/>
      <c r="H280" s="290"/>
    </row>
    <row r="281" spans="1:8" s="282" customFormat="1" ht="31.5" x14ac:dyDescent="0.25">
      <c r="A281" s="283" t="s">
        <v>789</v>
      </c>
      <c r="B281" s="300" t="s">
        <v>790</v>
      </c>
      <c r="C281" s="285" t="s">
        <v>393</v>
      </c>
      <c r="D281" s="287" t="s">
        <v>397</v>
      </c>
      <c r="E281" s="287" t="s">
        <v>397</v>
      </c>
      <c r="F281" s="322"/>
      <c r="G281" s="321"/>
      <c r="H281" s="290"/>
    </row>
    <row r="282" spans="1:8" s="282" customFormat="1" x14ac:dyDescent="0.25">
      <c r="A282" s="283" t="s">
        <v>791</v>
      </c>
      <c r="B282" s="296" t="s">
        <v>792</v>
      </c>
      <c r="C282" s="285" t="s">
        <v>393</v>
      </c>
      <c r="D282" s="287" t="s">
        <v>397</v>
      </c>
      <c r="E282" s="287" t="s">
        <v>397</v>
      </c>
      <c r="F282" s="322"/>
      <c r="G282" s="321"/>
      <c r="H282" s="290"/>
    </row>
    <row r="283" spans="1:8" s="282" customFormat="1" x14ac:dyDescent="0.25">
      <c r="A283" s="283" t="s">
        <v>793</v>
      </c>
      <c r="B283" s="301" t="s">
        <v>754</v>
      </c>
      <c r="C283" s="285" t="s">
        <v>393</v>
      </c>
      <c r="D283" s="287" t="s">
        <v>397</v>
      </c>
      <c r="E283" s="287" t="s">
        <v>397</v>
      </c>
      <c r="F283" s="322"/>
      <c r="G283" s="321"/>
      <c r="H283" s="290"/>
    </row>
    <row r="284" spans="1:8" s="282" customFormat="1" ht="31.5" x14ac:dyDescent="0.25">
      <c r="A284" s="283" t="s">
        <v>794</v>
      </c>
      <c r="B284" s="296" t="s">
        <v>795</v>
      </c>
      <c r="C284" s="285" t="s">
        <v>393</v>
      </c>
      <c r="D284" s="287" t="s">
        <v>397</v>
      </c>
      <c r="E284" s="287" t="s">
        <v>397</v>
      </c>
      <c r="F284" s="322"/>
      <c r="G284" s="321"/>
      <c r="H284" s="290"/>
    </row>
    <row r="285" spans="1:8" s="282" customFormat="1" ht="31.5" x14ac:dyDescent="0.25">
      <c r="A285" s="283" t="s">
        <v>796</v>
      </c>
      <c r="B285" s="301" t="s">
        <v>625</v>
      </c>
      <c r="C285" s="285" t="s">
        <v>393</v>
      </c>
      <c r="D285" s="287" t="s">
        <v>397</v>
      </c>
      <c r="E285" s="287" t="s">
        <v>397</v>
      </c>
      <c r="F285" s="322"/>
      <c r="G285" s="321"/>
      <c r="H285" s="290"/>
    </row>
    <row r="286" spans="1:8" s="282" customFormat="1" ht="31.5" x14ac:dyDescent="0.25">
      <c r="A286" s="283" t="s">
        <v>797</v>
      </c>
      <c r="B286" s="302" t="s">
        <v>754</v>
      </c>
      <c r="C286" s="285" t="s">
        <v>393</v>
      </c>
      <c r="D286" s="287" t="s">
        <v>397</v>
      </c>
      <c r="E286" s="287" t="s">
        <v>397</v>
      </c>
      <c r="F286" s="322"/>
      <c r="G286" s="321"/>
      <c r="H286" s="290"/>
    </row>
    <row r="287" spans="1:8" s="282" customFormat="1" x14ac:dyDescent="0.25">
      <c r="A287" s="283" t="s">
        <v>798</v>
      </c>
      <c r="B287" s="301" t="s">
        <v>799</v>
      </c>
      <c r="C287" s="285" t="s">
        <v>393</v>
      </c>
      <c r="D287" s="287" t="s">
        <v>397</v>
      </c>
      <c r="E287" s="287" t="s">
        <v>397</v>
      </c>
      <c r="F287" s="322"/>
      <c r="G287" s="321"/>
      <c r="H287" s="290"/>
    </row>
    <row r="288" spans="1:8" s="282" customFormat="1" ht="31.5" x14ac:dyDescent="0.25">
      <c r="A288" s="283" t="s">
        <v>800</v>
      </c>
      <c r="B288" s="302" t="s">
        <v>754</v>
      </c>
      <c r="C288" s="285" t="s">
        <v>393</v>
      </c>
      <c r="D288" s="287" t="s">
        <v>397</v>
      </c>
      <c r="E288" s="287" t="s">
        <v>397</v>
      </c>
      <c r="F288" s="322"/>
      <c r="G288" s="321"/>
      <c r="H288" s="290"/>
    </row>
    <row r="289" spans="1:8" s="282" customFormat="1" ht="47.25" x14ac:dyDescent="0.25">
      <c r="A289" s="283" t="s">
        <v>801</v>
      </c>
      <c r="B289" s="296" t="s">
        <v>802</v>
      </c>
      <c r="C289" s="285" t="s">
        <v>393</v>
      </c>
      <c r="D289" s="287" t="s">
        <v>397</v>
      </c>
      <c r="E289" s="287" t="s">
        <v>397</v>
      </c>
      <c r="F289" s="322"/>
      <c r="G289" s="321"/>
      <c r="H289" s="290"/>
    </row>
    <row r="290" spans="1:8" s="282" customFormat="1" x14ac:dyDescent="0.25">
      <c r="A290" s="283" t="s">
        <v>803</v>
      </c>
      <c r="B290" s="301" t="s">
        <v>754</v>
      </c>
      <c r="C290" s="285" t="s">
        <v>393</v>
      </c>
      <c r="D290" s="287" t="s">
        <v>397</v>
      </c>
      <c r="E290" s="287" t="s">
        <v>397</v>
      </c>
      <c r="F290" s="322"/>
      <c r="G290" s="321"/>
      <c r="H290" s="290"/>
    </row>
    <row r="291" spans="1:8" s="282" customFormat="1" ht="31.5" x14ac:dyDescent="0.25">
      <c r="A291" s="283" t="s">
        <v>804</v>
      </c>
      <c r="B291" s="296" t="s">
        <v>805</v>
      </c>
      <c r="C291" s="285" t="s">
        <v>393</v>
      </c>
      <c r="D291" s="287" t="s">
        <v>397</v>
      </c>
      <c r="E291" s="287" t="s">
        <v>397</v>
      </c>
      <c r="F291" s="322"/>
      <c r="G291" s="321"/>
      <c r="H291" s="290"/>
    </row>
    <row r="292" spans="1:8" s="282" customFormat="1" x14ac:dyDescent="0.25">
      <c r="A292" s="283" t="s">
        <v>806</v>
      </c>
      <c r="B292" s="301" t="s">
        <v>754</v>
      </c>
      <c r="C292" s="285" t="s">
        <v>393</v>
      </c>
      <c r="D292" s="287" t="s">
        <v>397</v>
      </c>
      <c r="E292" s="287" t="s">
        <v>397</v>
      </c>
      <c r="F292" s="322"/>
      <c r="G292" s="321"/>
      <c r="H292" s="290"/>
    </row>
    <row r="293" spans="1:8" s="282" customFormat="1" x14ac:dyDescent="0.25">
      <c r="A293" s="283" t="s">
        <v>807</v>
      </c>
      <c r="B293" s="296" t="s">
        <v>808</v>
      </c>
      <c r="C293" s="285" t="s">
        <v>393</v>
      </c>
      <c r="D293" s="287" t="s">
        <v>397</v>
      </c>
      <c r="E293" s="287" t="s">
        <v>397</v>
      </c>
      <c r="F293" s="322"/>
      <c r="G293" s="321"/>
      <c r="H293" s="290"/>
    </row>
    <row r="294" spans="1:8" s="282" customFormat="1" x14ac:dyDescent="0.25">
      <c r="A294" s="283" t="s">
        <v>809</v>
      </c>
      <c r="B294" s="301" t="s">
        <v>754</v>
      </c>
      <c r="C294" s="285" t="s">
        <v>393</v>
      </c>
      <c r="D294" s="287" t="s">
        <v>397</v>
      </c>
      <c r="E294" s="287" t="s">
        <v>397</v>
      </c>
      <c r="F294" s="322"/>
      <c r="G294" s="321"/>
      <c r="H294" s="290"/>
    </row>
    <row r="295" spans="1:8" s="282" customFormat="1" x14ac:dyDescent="0.25">
      <c r="A295" s="283" t="s">
        <v>810</v>
      </c>
      <c r="B295" s="296" t="s">
        <v>811</v>
      </c>
      <c r="C295" s="285" t="s">
        <v>393</v>
      </c>
      <c r="D295" s="287" t="s">
        <v>397</v>
      </c>
      <c r="E295" s="287" t="s">
        <v>397</v>
      </c>
      <c r="F295" s="322"/>
      <c r="G295" s="321"/>
      <c r="H295" s="290"/>
    </row>
    <row r="296" spans="1:8" s="282" customFormat="1" x14ac:dyDescent="0.25">
      <c r="A296" s="283" t="s">
        <v>812</v>
      </c>
      <c r="B296" s="301" t="s">
        <v>754</v>
      </c>
      <c r="C296" s="285" t="s">
        <v>393</v>
      </c>
      <c r="D296" s="287" t="s">
        <v>397</v>
      </c>
      <c r="E296" s="287" t="s">
        <v>397</v>
      </c>
      <c r="F296" s="322"/>
      <c r="G296" s="321"/>
      <c r="H296" s="290"/>
    </row>
    <row r="297" spans="1:8" s="282" customFormat="1" x14ac:dyDescent="0.25">
      <c r="A297" s="283" t="s">
        <v>813</v>
      </c>
      <c r="B297" s="296" t="s">
        <v>814</v>
      </c>
      <c r="C297" s="285" t="s">
        <v>393</v>
      </c>
      <c r="D297" s="287" t="s">
        <v>397</v>
      </c>
      <c r="E297" s="287" t="s">
        <v>397</v>
      </c>
      <c r="F297" s="322"/>
      <c r="G297" s="321"/>
      <c r="H297" s="290"/>
    </row>
    <row r="298" spans="1:8" s="282" customFormat="1" x14ac:dyDescent="0.25">
      <c r="A298" s="283" t="s">
        <v>815</v>
      </c>
      <c r="B298" s="301" t="s">
        <v>754</v>
      </c>
      <c r="C298" s="285" t="s">
        <v>393</v>
      </c>
      <c r="D298" s="287" t="s">
        <v>397</v>
      </c>
      <c r="E298" s="287" t="s">
        <v>397</v>
      </c>
      <c r="F298" s="322"/>
      <c r="G298" s="321"/>
      <c r="H298" s="290"/>
    </row>
    <row r="299" spans="1:8" s="282" customFormat="1" ht="47.25" x14ac:dyDescent="0.25">
      <c r="A299" s="283" t="s">
        <v>816</v>
      </c>
      <c r="B299" s="296" t="s">
        <v>817</v>
      </c>
      <c r="C299" s="285" t="s">
        <v>393</v>
      </c>
      <c r="D299" s="287" t="s">
        <v>397</v>
      </c>
      <c r="E299" s="287" t="s">
        <v>397</v>
      </c>
      <c r="F299" s="322"/>
      <c r="G299" s="321"/>
      <c r="H299" s="290"/>
    </row>
    <row r="300" spans="1:8" s="282" customFormat="1" x14ac:dyDescent="0.25">
      <c r="A300" s="283" t="s">
        <v>818</v>
      </c>
      <c r="B300" s="301" t="s">
        <v>754</v>
      </c>
      <c r="C300" s="285" t="s">
        <v>393</v>
      </c>
      <c r="D300" s="287" t="s">
        <v>397</v>
      </c>
      <c r="E300" s="287" t="s">
        <v>397</v>
      </c>
      <c r="F300" s="322"/>
      <c r="G300" s="321"/>
      <c r="H300" s="290"/>
    </row>
    <row r="301" spans="1:8" s="282" customFormat="1" x14ac:dyDescent="0.25">
      <c r="A301" s="283" t="s">
        <v>819</v>
      </c>
      <c r="B301" s="296" t="s">
        <v>820</v>
      </c>
      <c r="C301" s="285" t="s">
        <v>393</v>
      </c>
      <c r="D301" s="287" t="s">
        <v>397</v>
      </c>
      <c r="E301" s="287" t="s">
        <v>397</v>
      </c>
      <c r="F301" s="322"/>
      <c r="G301" s="321"/>
      <c r="H301" s="290"/>
    </row>
    <row r="302" spans="1:8" s="282" customFormat="1" x14ac:dyDescent="0.25">
      <c r="A302" s="283" t="s">
        <v>821</v>
      </c>
      <c r="B302" s="301" t="s">
        <v>754</v>
      </c>
      <c r="C302" s="285" t="s">
        <v>393</v>
      </c>
      <c r="D302" s="287" t="s">
        <v>397</v>
      </c>
      <c r="E302" s="287" t="s">
        <v>397</v>
      </c>
      <c r="F302" s="322"/>
      <c r="G302" s="321"/>
      <c r="H302" s="290"/>
    </row>
    <row r="303" spans="1:8" s="282" customFormat="1" ht="47.25" x14ac:dyDescent="0.25">
      <c r="A303" s="283" t="s">
        <v>822</v>
      </c>
      <c r="B303" s="300" t="s">
        <v>823</v>
      </c>
      <c r="C303" s="285" t="s">
        <v>28</v>
      </c>
      <c r="D303" s="287">
        <f>+D165/D171*100</f>
        <v>100</v>
      </c>
      <c r="E303" s="287">
        <f>+E165/E171*100</f>
        <v>100</v>
      </c>
      <c r="F303" s="332"/>
      <c r="G303" s="333"/>
      <c r="H303" s="334"/>
    </row>
    <row r="304" spans="1:8" s="282" customFormat="1" ht="31.5" x14ac:dyDescent="0.25">
      <c r="A304" s="283" t="s">
        <v>824</v>
      </c>
      <c r="B304" s="296" t="s">
        <v>825</v>
      </c>
      <c r="C304" s="285" t="s">
        <v>28</v>
      </c>
      <c r="D304" s="287" t="s">
        <v>397</v>
      </c>
      <c r="E304" s="287" t="s">
        <v>397</v>
      </c>
      <c r="F304" s="322"/>
      <c r="G304" s="321"/>
      <c r="H304" s="290"/>
    </row>
    <row r="305" spans="1:8" s="282" customFormat="1" ht="47.25" x14ac:dyDescent="0.25">
      <c r="A305" s="283" t="s">
        <v>826</v>
      </c>
      <c r="B305" s="296" t="s">
        <v>827</v>
      </c>
      <c r="C305" s="285" t="s">
        <v>28</v>
      </c>
      <c r="D305" s="287" t="s">
        <v>397</v>
      </c>
      <c r="E305" s="287" t="s">
        <v>397</v>
      </c>
      <c r="F305" s="322"/>
      <c r="G305" s="321"/>
      <c r="H305" s="290"/>
    </row>
    <row r="306" spans="1:8" s="282" customFormat="1" ht="47.25" x14ac:dyDescent="0.25">
      <c r="A306" s="283" t="s">
        <v>828</v>
      </c>
      <c r="B306" s="296" t="s">
        <v>829</v>
      </c>
      <c r="C306" s="285" t="s">
        <v>28</v>
      </c>
      <c r="D306" s="287" t="s">
        <v>397</v>
      </c>
      <c r="E306" s="287" t="s">
        <v>397</v>
      </c>
      <c r="F306" s="322"/>
      <c r="G306" s="321"/>
      <c r="H306" s="290"/>
    </row>
    <row r="307" spans="1:8" s="282" customFormat="1" ht="47.25" x14ac:dyDescent="0.25">
      <c r="A307" s="283" t="s">
        <v>830</v>
      </c>
      <c r="B307" s="296" t="s">
        <v>831</v>
      </c>
      <c r="C307" s="285" t="s">
        <v>28</v>
      </c>
      <c r="D307" s="287" t="s">
        <v>397</v>
      </c>
      <c r="E307" s="287" t="s">
        <v>397</v>
      </c>
      <c r="F307" s="322"/>
      <c r="G307" s="321"/>
      <c r="H307" s="290"/>
    </row>
    <row r="308" spans="1:8" s="282" customFormat="1" ht="31.5" x14ac:dyDescent="0.25">
      <c r="A308" s="283" t="s">
        <v>832</v>
      </c>
      <c r="B308" s="296" t="s">
        <v>833</v>
      </c>
      <c r="C308" s="285" t="s">
        <v>28</v>
      </c>
      <c r="D308" s="287" t="s">
        <v>397</v>
      </c>
      <c r="E308" s="287" t="s">
        <v>397</v>
      </c>
      <c r="F308" s="322"/>
      <c r="G308" s="321"/>
      <c r="H308" s="290"/>
    </row>
    <row r="309" spans="1:8" s="282" customFormat="1" ht="31.5" x14ac:dyDescent="0.25">
      <c r="A309" s="283" t="s">
        <v>834</v>
      </c>
      <c r="B309" s="296" t="s">
        <v>835</v>
      </c>
      <c r="C309" s="285" t="s">
        <v>28</v>
      </c>
      <c r="D309" s="287">
        <f>D303</f>
        <v>100</v>
      </c>
      <c r="E309" s="287">
        <f>E303</f>
        <v>100</v>
      </c>
      <c r="F309" s="332"/>
      <c r="G309" s="321"/>
      <c r="H309" s="334"/>
    </row>
    <row r="310" spans="1:8" s="282" customFormat="1" ht="31.5" x14ac:dyDescent="0.25">
      <c r="A310" s="283" t="s">
        <v>836</v>
      </c>
      <c r="B310" s="296" t="s">
        <v>837</v>
      </c>
      <c r="C310" s="285"/>
      <c r="D310" s="287" t="s">
        <v>397</v>
      </c>
      <c r="E310" s="287" t="s">
        <v>397</v>
      </c>
      <c r="F310" s="322"/>
      <c r="G310" s="321"/>
      <c r="H310" s="290"/>
    </row>
    <row r="311" spans="1:8" s="282" customFormat="1" ht="31.5" x14ac:dyDescent="0.25">
      <c r="A311" s="283" t="s">
        <v>838</v>
      </c>
      <c r="B311" s="296" t="s">
        <v>839</v>
      </c>
      <c r="C311" s="285" t="s">
        <v>28</v>
      </c>
      <c r="D311" s="287" t="s">
        <v>397</v>
      </c>
      <c r="E311" s="287" t="s">
        <v>397</v>
      </c>
      <c r="F311" s="322"/>
      <c r="G311" s="321"/>
      <c r="H311" s="290"/>
    </row>
    <row r="312" spans="1:8" s="282" customFormat="1" x14ac:dyDescent="0.25">
      <c r="A312" s="283" t="s">
        <v>840</v>
      </c>
      <c r="B312" s="296" t="s">
        <v>841</v>
      </c>
      <c r="C312" s="285" t="s">
        <v>28</v>
      </c>
      <c r="D312" s="287" t="s">
        <v>397</v>
      </c>
      <c r="E312" s="287" t="s">
        <v>397</v>
      </c>
      <c r="F312" s="322"/>
      <c r="G312" s="321"/>
      <c r="H312" s="290"/>
    </row>
    <row r="313" spans="1:8" s="282" customFormat="1" ht="47.25" x14ac:dyDescent="0.25">
      <c r="A313" s="283" t="s">
        <v>842</v>
      </c>
      <c r="B313" s="296" t="s">
        <v>843</v>
      </c>
      <c r="C313" s="285" t="s">
        <v>28</v>
      </c>
      <c r="D313" s="287" t="s">
        <v>397</v>
      </c>
      <c r="E313" s="287" t="s">
        <v>397</v>
      </c>
      <c r="F313" s="322"/>
      <c r="G313" s="321"/>
      <c r="H313" s="290"/>
    </row>
    <row r="314" spans="1:8" s="282" customFormat="1" ht="31.5" x14ac:dyDescent="0.25">
      <c r="A314" s="283" t="s">
        <v>844</v>
      </c>
      <c r="B314" s="301" t="s">
        <v>415</v>
      </c>
      <c r="C314" s="285" t="s">
        <v>28</v>
      </c>
      <c r="D314" s="287" t="s">
        <v>397</v>
      </c>
      <c r="E314" s="287" t="s">
        <v>397</v>
      </c>
      <c r="F314" s="322"/>
      <c r="G314" s="321"/>
      <c r="H314" s="290"/>
    </row>
    <row r="315" spans="1:8" s="282" customFormat="1" ht="16.5" thickBot="1" x14ac:dyDescent="0.3">
      <c r="A315" s="305" t="s">
        <v>845</v>
      </c>
      <c r="B315" s="335" t="s">
        <v>417</v>
      </c>
      <c r="C315" s="307" t="s">
        <v>28</v>
      </c>
      <c r="D315" s="336" t="s">
        <v>397</v>
      </c>
      <c r="E315" s="336" t="s">
        <v>397</v>
      </c>
      <c r="F315" s="337"/>
      <c r="G315" s="338"/>
      <c r="H315" s="315"/>
    </row>
    <row r="316" spans="1:8" ht="16.5" thickBot="1" x14ac:dyDescent="0.3">
      <c r="A316" s="324" t="s">
        <v>846</v>
      </c>
      <c r="B316" s="325"/>
      <c r="C316" s="325"/>
      <c r="D316" s="325"/>
      <c r="E316" s="325"/>
      <c r="F316" s="325"/>
      <c r="G316" s="325"/>
      <c r="H316" s="326"/>
    </row>
    <row r="317" spans="1:8" s="282" customFormat="1" ht="31.5" x14ac:dyDescent="0.25">
      <c r="A317" s="316" t="s">
        <v>847</v>
      </c>
      <c r="B317" s="317" t="s">
        <v>848</v>
      </c>
      <c r="C317" s="318" t="s">
        <v>397</v>
      </c>
      <c r="D317" s="339" t="s">
        <v>596</v>
      </c>
      <c r="E317" s="340" t="s">
        <v>596</v>
      </c>
      <c r="F317" s="340"/>
      <c r="G317" s="340"/>
      <c r="H317" s="341"/>
    </row>
    <row r="318" spans="1:8" s="282" customFormat="1" x14ac:dyDescent="0.25">
      <c r="A318" s="283" t="s">
        <v>849</v>
      </c>
      <c r="B318" s="300" t="s">
        <v>850</v>
      </c>
      <c r="C318" s="285" t="s">
        <v>77</v>
      </c>
      <c r="D318" s="286"/>
      <c r="E318" s="322"/>
      <c r="F318" s="322"/>
      <c r="G318" s="322"/>
      <c r="H318" s="290"/>
    </row>
    <row r="319" spans="1:8" s="282" customFormat="1" x14ac:dyDescent="0.25">
      <c r="A319" s="283" t="s">
        <v>851</v>
      </c>
      <c r="B319" s="300" t="s">
        <v>852</v>
      </c>
      <c r="C319" s="285" t="s">
        <v>853</v>
      </c>
      <c r="D319" s="286"/>
      <c r="E319" s="322"/>
      <c r="F319" s="322"/>
      <c r="G319" s="322"/>
      <c r="H319" s="290"/>
    </row>
    <row r="320" spans="1:8" s="282" customFormat="1" x14ac:dyDescent="0.25">
      <c r="A320" s="283" t="s">
        <v>854</v>
      </c>
      <c r="B320" s="300" t="s">
        <v>855</v>
      </c>
      <c r="C320" s="285" t="s">
        <v>77</v>
      </c>
      <c r="D320" s="286"/>
      <c r="E320" s="322"/>
      <c r="F320" s="322"/>
      <c r="G320" s="322"/>
      <c r="H320" s="290"/>
    </row>
    <row r="321" spans="1:8" s="282" customFormat="1" x14ac:dyDescent="0.25">
      <c r="A321" s="283" t="s">
        <v>856</v>
      </c>
      <c r="B321" s="300" t="s">
        <v>857</v>
      </c>
      <c r="C321" s="285" t="s">
        <v>853</v>
      </c>
      <c r="D321" s="286"/>
      <c r="E321" s="322"/>
      <c r="F321" s="322"/>
      <c r="G321" s="322"/>
      <c r="H321" s="290"/>
    </row>
    <row r="322" spans="1:8" s="282" customFormat="1" x14ac:dyDescent="0.25">
      <c r="A322" s="283" t="s">
        <v>858</v>
      </c>
      <c r="B322" s="300" t="s">
        <v>859</v>
      </c>
      <c r="C322" s="285" t="s">
        <v>860</v>
      </c>
      <c r="D322" s="286"/>
      <c r="E322" s="322"/>
      <c r="F322" s="322"/>
      <c r="G322" s="322"/>
      <c r="H322" s="290"/>
    </row>
    <row r="323" spans="1:8" s="282" customFormat="1" x14ac:dyDescent="0.25">
      <c r="A323" s="283" t="s">
        <v>861</v>
      </c>
      <c r="B323" s="300" t="s">
        <v>862</v>
      </c>
      <c r="C323" s="285" t="s">
        <v>397</v>
      </c>
      <c r="D323" s="286" t="s">
        <v>596</v>
      </c>
      <c r="E323" s="322" t="s">
        <v>596</v>
      </c>
      <c r="F323" s="322"/>
      <c r="G323" s="322"/>
      <c r="H323" s="290"/>
    </row>
    <row r="324" spans="1:8" s="282" customFormat="1" x14ac:dyDescent="0.25">
      <c r="A324" s="283" t="s">
        <v>863</v>
      </c>
      <c r="B324" s="296" t="s">
        <v>864</v>
      </c>
      <c r="C324" s="285" t="s">
        <v>860</v>
      </c>
      <c r="D324" s="286"/>
      <c r="E324" s="322"/>
      <c r="F324" s="322"/>
      <c r="G324" s="322"/>
      <c r="H324" s="290"/>
    </row>
    <row r="325" spans="1:8" s="282" customFormat="1" x14ac:dyDescent="0.25">
      <c r="A325" s="283" t="s">
        <v>865</v>
      </c>
      <c r="B325" s="296" t="s">
        <v>866</v>
      </c>
      <c r="C325" s="285" t="s">
        <v>867</v>
      </c>
      <c r="D325" s="286"/>
      <c r="E325" s="322"/>
      <c r="F325" s="322"/>
      <c r="G325" s="322"/>
      <c r="H325" s="290"/>
    </row>
    <row r="326" spans="1:8" s="282" customFormat="1" ht="31.5" x14ac:dyDescent="0.25">
      <c r="A326" s="283" t="s">
        <v>868</v>
      </c>
      <c r="B326" s="300" t="s">
        <v>869</v>
      </c>
      <c r="C326" s="285" t="s">
        <v>397</v>
      </c>
      <c r="D326" s="286" t="s">
        <v>596</v>
      </c>
      <c r="E326" s="322" t="s">
        <v>596</v>
      </c>
      <c r="F326" s="322"/>
      <c r="G326" s="322"/>
      <c r="H326" s="290"/>
    </row>
    <row r="327" spans="1:8" s="282" customFormat="1" x14ac:dyDescent="0.25">
      <c r="A327" s="283" t="s">
        <v>870</v>
      </c>
      <c r="B327" s="296" t="s">
        <v>864</v>
      </c>
      <c r="C327" s="285" t="s">
        <v>860</v>
      </c>
      <c r="D327" s="286"/>
      <c r="E327" s="322"/>
      <c r="F327" s="322"/>
      <c r="G327" s="322"/>
      <c r="H327" s="290"/>
    </row>
    <row r="328" spans="1:8" s="282" customFormat="1" x14ac:dyDescent="0.25">
      <c r="A328" s="283" t="s">
        <v>871</v>
      </c>
      <c r="B328" s="296" t="s">
        <v>872</v>
      </c>
      <c r="C328" s="285" t="s">
        <v>77</v>
      </c>
      <c r="D328" s="286"/>
      <c r="E328" s="322"/>
      <c r="F328" s="322"/>
      <c r="G328" s="322"/>
      <c r="H328" s="290"/>
    </row>
    <row r="329" spans="1:8" s="282" customFormat="1" x14ac:dyDescent="0.25">
      <c r="A329" s="283" t="s">
        <v>873</v>
      </c>
      <c r="B329" s="296" t="s">
        <v>866</v>
      </c>
      <c r="C329" s="285" t="s">
        <v>867</v>
      </c>
      <c r="D329" s="286"/>
      <c r="E329" s="322"/>
      <c r="F329" s="322"/>
      <c r="G329" s="322"/>
      <c r="H329" s="290"/>
    </row>
    <row r="330" spans="1:8" s="282" customFormat="1" ht="31.5" x14ac:dyDescent="0.25">
      <c r="A330" s="283" t="s">
        <v>874</v>
      </c>
      <c r="B330" s="300" t="s">
        <v>875</v>
      </c>
      <c r="C330" s="285" t="s">
        <v>397</v>
      </c>
      <c r="D330" s="286" t="s">
        <v>596</v>
      </c>
      <c r="E330" s="322" t="s">
        <v>596</v>
      </c>
      <c r="F330" s="322"/>
      <c r="G330" s="322"/>
      <c r="H330" s="290"/>
    </row>
    <row r="331" spans="1:8" s="282" customFormat="1" x14ac:dyDescent="0.25">
      <c r="A331" s="283" t="s">
        <v>876</v>
      </c>
      <c r="B331" s="296" t="s">
        <v>864</v>
      </c>
      <c r="C331" s="285" t="s">
        <v>860</v>
      </c>
      <c r="D331" s="286"/>
      <c r="E331" s="322"/>
      <c r="F331" s="322"/>
      <c r="G331" s="322"/>
      <c r="H331" s="290"/>
    </row>
    <row r="332" spans="1:8" s="282" customFormat="1" x14ac:dyDescent="0.25">
      <c r="A332" s="283" t="s">
        <v>877</v>
      </c>
      <c r="B332" s="296" t="s">
        <v>866</v>
      </c>
      <c r="C332" s="285" t="s">
        <v>867</v>
      </c>
      <c r="D332" s="286"/>
      <c r="E332" s="322"/>
      <c r="F332" s="322"/>
      <c r="G332" s="322"/>
      <c r="H332" s="290"/>
    </row>
    <row r="333" spans="1:8" s="282" customFormat="1" ht="31.5" x14ac:dyDescent="0.25">
      <c r="A333" s="283" t="s">
        <v>878</v>
      </c>
      <c r="B333" s="300" t="s">
        <v>879</v>
      </c>
      <c r="C333" s="285" t="s">
        <v>397</v>
      </c>
      <c r="D333" s="286" t="s">
        <v>596</v>
      </c>
      <c r="E333" s="322" t="s">
        <v>596</v>
      </c>
      <c r="F333" s="322"/>
      <c r="G333" s="322"/>
      <c r="H333" s="290"/>
    </row>
    <row r="334" spans="1:8" s="282" customFormat="1" x14ac:dyDescent="0.25">
      <c r="A334" s="283" t="s">
        <v>880</v>
      </c>
      <c r="B334" s="296" t="s">
        <v>864</v>
      </c>
      <c r="C334" s="285" t="s">
        <v>860</v>
      </c>
      <c r="D334" s="286"/>
      <c r="E334" s="322"/>
      <c r="F334" s="322"/>
      <c r="G334" s="322"/>
      <c r="H334" s="290"/>
    </row>
    <row r="335" spans="1:8" s="282" customFormat="1" x14ac:dyDescent="0.25">
      <c r="A335" s="283" t="s">
        <v>881</v>
      </c>
      <c r="B335" s="296" t="s">
        <v>872</v>
      </c>
      <c r="C335" s="285" t="s">
        <v>77</v>
      </c>
      <c r="D335" s="286"/>
      <c r="E335" s="322"/>
      <c r="F335" s="322"/>
      <c r="G335" s="322"/>
      <c r="H335" s="290"/>
    </row>
    <row r="336" spans="1:8" s="282" customFormat="1" ht="16.5" thickBot="1" x14ac:dyDescent="0.3">
      <c r="A336" s="305" t="s">
        <v>882</v>
      </c>
      <c r="B336" s="306" t="s">
        <v>866</v>
      </c>
      <c r="C336" s="307" t="s">
        <v>867</v>
      </c>
      <c r="D336" s="286"/>
      <c r="E336" s="322"/>
      <c r="F336" s="322"/>
      <c r="G336" s="322"/>
      <c r="H336" s="290"/>
    </row>
    <row r="337" spans="1:8" s="282" customFormat="1" ht="31.5" x14ac:dyDescent="0.25">
      <c r="A337" s="274" t="s">
        <v>883</v>
      </c>
      <c r="B337" s="275" t="s">
        <v>884</v>
      </c>
      <c r="C337" s="276" t="s">
        <v>397</v>
      </c>
      <c r="D337" s="342" t="s">
        <v>596</v>
      </c>
      <c r="E337" s="342" t="s">
        <v>596</v>
      </c>
      <c r="F337" s="342"/>
      <c r="G337" s="343"/>
      <c r="H337" s="344"/>
    </row>
    <row r="338" spans="1:8" s="282" customFormat="1" ht="31.5" x14ac:dyDescent="0.25">
      <c r="A338" s="283" t="s">
        <v>885</v>
      </c>
      <c r="B338" s="300" t="s">
        <v>886</v>
      </c>
      <c r="C338" s="285" t="s">
        <v>860</v>
      </c>
      <c r="D338" s="286">
        <v>528.11210000000005</v>
      </c>
      <c r="E338" s="288">
        <v>541.52124900000001</v>
      </c>
      <c r="F338" s="322">
        <f t="shared" ref="F338" si="24">E338-D338</f>
        <v>13.409148999999957</v>
      </c>
      <c r="G338" s="321">
        <f t="shared" ref="G338" si="25">F338/D338*100</f>
        <v>2.5390724810130187</v>
      </c>
      <c r="H338" s="345"/>
    </row>
    <row r="339" spans="1:8" s="282" customFormat="1" ht="47.25" x14ac:dyDescent="0.25">
      <c r="A339" s="283" t="s">
        <v>887</v>
      </c>
      <c r="B339" s="296" t="s">
        <v>888</v>
      </c>
      <c r="C339" s="285" t="s">
        <v>860</v>
      </c>
      <c r="D339" s="286" t="s">
        <v>397</v>
      </c>
      <c r="E339" s="287" t="s">
        <v>397</v>
      </c>
      <c r="F339" s="322"/>
      <c r="G339" s="321"/>
      <c r="H339" s="345"/>
    </row>
    <row r="340" spans="1:8" s="282" customFormat="1" x14ac:dyDescent="0.25">
      <c r="A340" s="283" t="s">
        <v>889</v>
      </c>
      <c r="B340" s="301" t="s">
        <v>890</v>
      </c>
      <c r="C340" s="285" t="s">
        <v>860</v>
      </c>
      <c r="D340" s="286">
        <v>528.11210000000005</v>
      </c>
      <c r="E340" s="288">
        <f>E338</f>
        <v>541.52124900000001</v>
      </c>
      <c r="F340" s="322">
        <f t="shared" ref="F340" si="26">E340-D340</f>
        <v>13.409148999999957</v>
      </c>
      <c r="G340" s="321">
        <f t="shared" ref="G340" si="27">F340/D340*100</f>
        <v>2.5390724810130187</v>
      </c>
      <c r="H340" s="345"/>
    </row>
    <row r="341" spans="1:8" s="282" customFormat="1" ht="31.5" x14ac:dyDescent="0.25">
      <c r="A341" s="283" t="s">
        <v>891</v>
      </c>
      <c r="B341" s="301" t="s">
        <v>892</v>
      </c>
      <c r="C341" s="285" t="s">
        <v>860</v>
      </c>
      <c r="D341" s="286" t="s">
        <v>397</v>
      </c>
      <c r="E341" s="287" t="s">
        <v>397</v>
      </c>
      <c r="F341" s="322"/>
      <c r="G341" s="321"/>
      <c r="H341" s="345"/>
    </row>
    <row r="342" spans="1:8" s="282" customFormat="1" ht="31.5" x14ac:dyDescent="0.25">
      <c r="A342" s="283" t="s">
        <v>893</v>
      </c>
      <c r="B342" s="300" t="s">
        <v>894</v>
      </c>
      <c r="C342" s="285" t="s">
        <v>860</v>
      </c>
      <c r="D342" s="286">
        <v>60.776249999999997</v>
      </c>
      <c r="E342" s="288">
        <v>50.769120000000001</v>
      </c>
      <c r="F342" s="322">
        <f t="shared" ref="F342:F343" si="28">E342-D342</f>
        <v>-10.007129999999997</v>
      </c>
      <c r="G342" s="321">
        <f t="shared" ref="G342:G343" si="29">F342/D342*100</f>
        <v>-16.465527241315474</v>
      </c>
      <c r="H342" s="345"/>
    </row>
    <row r="343" spans="1:8" s="282" customFormat="1" ht="31.5" x14ac:dyDescent="0.25">
      <c r="A343" s="283" t="s">
        <v>895</v>
      </c>
      <c r="B343" s="300" t="s">
        <v>896</v>
      </c>
      <c r="C343" s="285" t="s">
        <v>77</v>
      </c>
      <c r="D343" s="286">
        <v>86.355374999999995</v>
      </c>
      <c r="E343" s="288">
        <v>97.799989999999994</v>
      </c>
      <c r="F343" s="322">
        <f t="shared" si="28"/>
        <v>11.444614999999999</v>
      </c>
      <c r="G343" s="321">
        <f t="shared" si="29"/>
        <v>13.252927220801253</v>
      </c>
      <c r="H343" s="345"/>
    </row>
    <row r="344" spans="1:8" s="282" customFormat="1" ht="47.25" x14ac:dyDescent="0.25">
      <c r="A344" s="283" t="s">
        <v>897</v>
      </c>
      <c r="B344" s="296" t="s">
        <v>898</v>
      </c>
      <c r="C344" s="285" t="s">
        <v>77</v>
      </c>
      <c r="D344" s="286" t="s">
        <v>397</v>
      </c>
      <c r="E344" s="287" t="s">
        <v>397</v>
      </c>
      <c r="F344" s="322"/>
      <c r="G344" s="321"/>
      <c r="H344" s="290"/>
    </row>
    <row r="345" spans="1:8" s="282" customFormat="1" x14ac:dyDescent="0.25">
      <c r="A345" s="283" t="s">
        <v>899</v>
      </c>
      <c r="B345" s="301" t="s">
        <v>890</v>
      </c>
      <c r="C345" s="285" t="s">
        <v>77</v>
      </c>
      <c r="D345" s="286">
        <v>86.355374999999995</v>
      </c>
      <c r="E345" s="288">
        <f>E343</f>
        <v>97.799989999999994</v>
      </c>
      <c r="F345" s="322">
        <f t="shared" ref="F345" si="30">E345-D345</f>
        <v>11.444614999999999</v>
      </c>
      <c r="G345" s="321">
        <f t="shared" ref="G345" si="31">F345/D345*100</f>
        <v>13.252927220801253</v>
      </c>
      <c r="H345" s="290"/>
    </row>
    <row r="346" spans="1:8" s="282" customFormat="1" ht="31.5" x14ac:dyDescent="0.25">
      <c r="A346" s="283" t="s">
        <v>900</v>
      </c>
      <c r="B346" s="301" t="s">
        <v>892</v>
      </c>
      <c r="C346" s="285" t="s">
        <v>77</v>
      </c>
      <c r="D346" s="286" t="s">
        <v>397</v>
      </c>
      <c r="E346" s="287" t="s">
        <v>397</v>
      </c>
      <c r="F346" s="322"/>
      <c r="G346" s="321"/>
      <c r="H346" s="290"/>
    </row>
    <row r="347" spans="1:8" s="282" customFormat="1" ht="31.5" x14ac:dyDescent="0.25">
      <c r="A347" s="283" t="s">
        <v>901</v>
      </c>
      <c r="B347" s="300" t="s">
        <v>902</v>
      </c>
      <c r="C347" s="285" t="s">
        <v>903</v>
      </c>
      <c r="D347" s="346">
        <v>16463.900000000001</v>
      </c>
      <c r="E347" s="330">
        <v>16426.599999999999</v>
      </c>
      <c r="F347" s="321">
        <f t="shared" ref="F347:F348" si="32">E347-D347</f>
        <v>-37.30000000000291</v>
      </c>
      <c r="G347" s="321">
        <f t="shared" ref="G347:G348" si="33">F347/D347*100</f>
        <v>-0.22655628374809678</v>
      </c>
      <c r="H347" s="345"/>
    </row>
    <row r="348" spans="1:8" s="282" customFormat="1" ht="47.25" x14ac:dyDescent="0.25">
      <c r="A348" s="283" t="s">
        <v>904</v>
      </c>
      <c r="B348" s="300" t="s">
        <v>905</v>
      </c>
      <c r="C348" s="285" t="s">
        <v>393</v>
      </c>
      <c r="D348" s="286">
        <v>369.76940143107743</v>
      </c>
      <c r="E348" s="288">
        <f>+E27-E55</f>
        <v>413.76755411999994</v>
      </c>
      <c r="F348" s="288">
        <f t="shared" si="32"/>
        <v>43.998152688922517</v>
      </c>
      <c r="G348" s="321">
        <f t="shared" si="33"/>
        <v>11.898808424559023</v>
      </c>
      <c r="H348" s="290"/>
    </row>
    <row r="349" spans="1:8" s="282" customFormat="1" x14ac:dyDescent="0.25">
      <c r="A349" s="283" t="s">
        <v>906</v>
      </c>
      <c r="B349" s="298" t="s">
        <v>907</v>
      </c>
      <c r="C349" s="285" t="s">
        <v>397</v>
      </c>
      <c r="D349" s="286" t="s">
        <v>596</v>
      </c>
      <c r="E349" s="287" t="s">
        <v>596</v>
      </c>
      <c r="F349" s="322"/>
      <c r="G349" s="321"/>
      <c r="H349" s="290"/>
    </row>
    <row r="350" spans="1:8" s="282" customFormat="1" ht="31.5" x14ac:dyDescent="0.25">
      <c r="A350" s="283" t="s">
        <v>908</v>
      </c>
      <c r="B350" s="300" t="s">
        <v>909</v>
      </c>
      <c r="C350" s="285" t="s">
        <v>860</v>
      </c>
      <c r="D350" s="286" t="s">
        <v>397</v>
      </c>
      <c r="E350" s="287" t="s">
        <v>397</v>
      </c>
      <c r="F350" s="322"/>
      <c r="G350" s="289"/>
      <c r="H350" s="290"/>
    </row>
    <row r="351" spans="1:8" s="282" customFormat="1" x14ac:dyDescent="0.25">
      <c r="A351" s="283" t="s">
        <v>910</v>
      </c>
      <c r="B351" s="300" t="s">
        <v>911</v>
      </c>
      <c r="C351" s="285" t="s">
        <v>853</v>
      </c>
      <c r="D351" s="286" t="s">
        <v>397</v>
      </c>
      <c r="E351" s="287" t="s">
        <v>397</v>
      </c>
      <c r="F351" s="322"/>
      <c r="G351" s="289"/>
      <c r="H351" s="290"/>
    </row>
    <row r="352" spans="1:8" s="282" customFormat="1" ht="63" x14ac:dyDescent="0.25">
      <c r="A352" s="283" t="s">
        <v>912</v>
      </c>
      <c r="B352" s="300" t="s">
        <v>913</v>
      </c>
      <c r="C352" s="285" t="s">
        <v>393</v>
      </c>
      <c r="D352" s="286" t="s">
        <v>397</v>
      </c>
      <c r="E352" s="287" t="s">
        <v>397</v>
      </c>
      <c r="F352" s="322"/>
      <c r="G352" s="289"/>
      <c r="H352" s="290"/>
    </row>
    <row r="353" spans="1:8" s="282" customFormat="1" ht="47.25" x14ac:dyDescent="0.25">
      <c r="A353" s="283" t="s">
        <v>914</v>
      </c>
      <c r="B353" s="300" t="s">
        <v>915</v>
      </c>
      <c r="C353" s="285" t="s">
        <v>393</v>
      </c>
      <c r="D353" s="286" t="s">
        <v>397</v>
      </c>
      <c r="E353" s="287" t="s">
        <v>397</v>
      </c>
      <c r="F353" s="322"/>
      <c r="G353" s="289"/>
      <c r="H353" s="290"/>
    </row>
    <row r="354" spans="1:8" s="282" customFormat="1" ht="31.5" x14ac:dyDescent="0.25">
      <c r="A354" s="283" t="s">
        <v>916</v>
      </c>
      <c r="B354" s="298" t="s">
        <v>917</v>
      </c>
      <c r="C354" s="347" t="s">
        <v>397</v>
      </c>
      <c r="D354" s="286" t="s">
        <v>596</v>
      </c>
      <c r="E354" s="287" t="s">
        <v>596</v>
      </c>
      <c r="F354" s="322"/>
      <c r="G354" s="289"/>
      <c r="H354" s="290"/>
    </row>
    <row r="355" spans="1:8" s="282" customFormat="1" ht="31.5" x14ac:dyDescent="0.25">
      <c r="A355" s="283" t="s">
        <v>918</v>
      </c>
      <c r="B355" s="300" t="s">
        <v>919</v>
      </c>
      <c r="C355" s="285" t="s">
        <v>77</v>
      </c>
      <c r="D355" s="286" t="s">
        <v>397</v>
      </c>
      <c r="E355" s="287" t="s">
        <v>397</v>
      </c>
      <c r="F355" s="322"/>
      <c r="G355" s="289"/>
      <c r="H355" s="290"/>
    </row>
    <row r="356" spans="1:8" s="282" customFormat="1" ht="78.75" x14ac:dyDescent="0.25">
      <c r="A356" s="283" t="s">
        <v>920</v>
      </c>
      <c r="B356" s="296" t="s">
        <v>921</v>
      </c>
      <c r="C356" s="285" t="s">
        <v>77</v>
      </c>
      <c r="D356" s="286" t="s">
        <v>397</v>
      </c>
      <c r="E356" s="287" t="s">
        <v>397</v>
      </c>
      <c r="F356" s="322"/>
      <c r="G356" s="289"/>
      <c r="H356" s="290"/>
    </row>
    <row r="357" spans="1:8" s="282" customFormat="1" ht="78.75" x14ac:dyDescent="0.25">
      <c r="A357" s="283" t="s">
        <v>922</v>
      </c>
      <c r="B357" s="296" t="s">
        <v>923</v>
      </c>
      <c r="C357" s="285" t="s">
        <v>77</v>
      </c>
      <c r="D357" s="286" t="s">
        <v>397</v>
      </c>
      <c r="E357" s="287" t="s">
        <v>397</v>
      </c>
      <c r="F357" s="322"/>
      <c r="G357" s="289"/>
      <c r="H357" s="290"/>
    </row>
    <row r="358" spans="1:8" s="282" customFormat="1" ht="47.25" x14ac:dyDescent="0.25">
      <c r="A358" s="283" t="s">
        <v>924</v>
      </c>
      <c r="B358" s="296" t="s">
        <v>925</v>
      </c>
      <c r="C358" s="285" t="s">
        <v>77</v>
      </c>
      <c r="D358" s="286" t="s">
        <v>397</v>
      </c>
      <c r="E358" s="287" t="s">
        <v>397</v>
      </c>
      <c r="F358" s="322"/>
      <c r="G358" s="289"/>
      <c r="H358" s="290"/>
    </row>
    <row r="359" spans="1:8" s="282" customFormat="1" ht="31.5" x14ac:dyDescent="0.25">
      <c r="A359" s="283" t="s">
        <v>926</v>
      </c>
      <c r="B359" s="300" t="s">
        <v>927</v>
      </c>
      <c r="C359" s="285" t="s">
        <v>860</v>
      </c>
      <c r="D359" s="286" t="s">
        <v>397</v>
      </c>
      <c r="E359" s="287" t="s">
        <v>397</v>
      </c>
      <c r="F359" s="322"/>
      <c r="G359" s="289"/>
      <c r="H359" s="290"/>
    </row>
    <row r="360" spans="1:8" s="282" customFormat="1" ht="47.25" x14ac:dyDescent="0.25">
      <c r="A360" s="283" t="s">
        <v>928</v>
      </c>
      <c r="B360" s="296" t="s">
        <v>929</v>
      </c>
      <c r="C360" s="285" t="s">
        <v>860</v>
      </c>
      <c r="D360" s="286" t="s">
        <v>397</v>
      </c>
      <c r="E360" s="287" t="s">
        <v>397</v>
      </c>
      <c r="F360" s="322"/>
      <c r="G360" s="289"/>
      <c r="H360" s="290"/>
    </row>
    <row r="361" spans="1:8" s="282" customFormat="1" ht="31.5" x14ac:dyDescent="0.25">
      <c r="A361" s="283" t="s">
        <v>930</v>
      </c>
      <c r="B361" s="296" t="s">
        <v>931</v>
      </c>
      <c r="C361" s="285" t="s">
        <v>860</v>
      </c>
      <c r="D361" s="286" t="s">
        <v>397</v>
      </c>
      <c r="E361" s="287" t="s">
        <v>397</v>
      </c>
      <c r="F361" s="322"/>
      <c r="G361" s="289"/>
      <c r="H361" s="290"/>
    </row>
    <row r="362" spans="1:8" s="282" customFormat="1" ht="47.25" x14ac:dyDescent="0.25">
      <c r="A362" s="283" t="s">
        <v>932</v>
      </c>
      <c r="B362" s="300" t="s">
        <v>933</v>
      </c>
      <c r="C362" s="285" t="s">
        <v>393</v>
      </c>
      <c r="D362" s="286" t="s">
        <v>397</v>
      </c>
      <c r="E362" s="287" t="s">
        <v>397</v>
      </c>
      <c r="F362" s="322"/>
      <c r="G362" s="289"/>
      <c r="H362" s="290"/>
    </row>
    <row r="363" spans="1:8" s="282" customFormat="1" x14ac:dyDescent="0.25">
      <c r="A363" s="283" t="s">
        <v>934</v>
      </c>
      <c r="B363" s="296" t="s">
        <v>935</v>
      </c>
      <c r="C363" s="285" t="s">
        <v>393</v>
      </c>
      <c r="D363" s="286" t="s">
        <v>397</v>
      </c>
      <c r="E363" s="287" t="s">
        <v>397</v>
      </c>
      <c r="F363" s="322"/>
      <c r="G363" s="289"/>
      <c r="H363" s="290"/>
    </row>
    <row r="364" spans="1:8" s="282" customFormat="1" x14ac:dyDescent="0.25">
      <c r="A364" s="283" t="s">
        <v>936</v>
      </c>
      <c r="B364" s="296" t="s">
        <v>417</v>
      </c>
      <c r="C364" s="285" t="s">
        <v>393</v>
      </c>
      <c r="D364" s="286" t="s">
        <v>397</v>
      </c>
      <c r="E364" s="287" t="s">
        <v>397</v>
      </c>
      <c r="F364" s="322"/>
      <c r="G364" s="289"/>
      <c r="H364" s="290"/>
    </row>
    <row r="365" spans="1:8" s="282" customFormat="1" ht="79.5" thickBot="1" x14ac:dyDescent="0.3">
      <c r="A365" s="309" t="s">
        <v>937</v>
      </c>
      <c r="B365" s="348" t="s">
        <v>938</v>
      </c>
      <c r="C365" s="311" t="s">
        <v>939</v>
      </c>
      <c r="D365" s="349">
        <v>396</v>
      </c>
      <c r="E365" s="350">
        <v>381</v>
      </c>
      <c r="F365" s="351">
        <f t="shared" ref="F365" si="34">E365-D365</f>
        <v>-15</v>
      </c>
      <c r="G365" s="352">
        <f t="shared" ref="G365" si="35">F365/D365*100</f>
        <v>-3.7878787878787881</v>
      </c>
      <c r="H365" s="353" t="s">
        <v>940</v>
      </c>
    </row>
    <row r="366" spans="1:8" x14ac:dyDescent="0.25">
      <c r="A366" s="354"/>
      <c r="B366" s="355"/>
      <c r="C366" s="356"/>
      <c r="D366" s="357"/>
      <c r="E366" s="358"/>
      <c r="F366" s="358"/>
      <c r="G366" s="359"/>
      <c r="H366" s="359"/>
    </row>
    <row r="367" spans="1:8" ht="19.5" thickBot="1" x14ac:dyDescent="0.35">
      <c r="A367" s="360" t="s">
        <v>941</v>
      </c>
      <c r="B367" s="360"/>
      <c r="C367" s="360"/>
      <c r="D367" s="360"/>
      <c r="E367" s="360"/>
      <c r="F367" s="360"/>
      <c r="G367" s="360"/>
    </row>
    <row r="368" spans="1:8" ht="75" customHeight="1" x14ac:dyDescent="0.25">
      <c r="A368" s="250" t="s">
        <v>383</v>
      </c>
      <c r="B368" s="251" t="s">
        <v>384</v>
      </c>
      <c r="C368" s="252" t="s">
        <v>385</v>
      </c>
      <c r="D368" s="253" t="s">
        <v>386</v>
      </c>
      <c r="E368" s="253"/>
      <c r="F368" s="254" t="s">
        <v>387</v>
      </c>
      <c r="G368" s="255"/>
      <c r="H368" s="256" t="s">
        <v>15</v>
      </c>
    </row>
    <row r="369" spans="1:8" ht="36.75" thickBot="1" x14ac:dyDescent="0.3">
      <c r="A369" s="259"/>
      <c r="B369" s="260"/>
      <c r="C369" s="261"/>
      <c r="D369" s="262" t="s">
        <v>16</v>
      </c>
      <c r="E369" s="263" t="s">
        <v>17</v>
      </c>
      <c r="F369" s="264" t="s">
        <v>388</v>
      </c>
      <c r="G369" s="265" t="s">
        <v>389</v>
      </c>
      <c r="H369" s="266"/>
    </row>
    <row r="370" spans="1:8" ht="16.5" thickBot="1" x14ac:dyDescent="0.3">
      <c r="A370" s="267">
        <v>1</v>
      </c>
      <c r="B370" s="268">
        <v>2</v>
      </c>
      <c r="C370" s="269">
        <v>3</v>
      </c>
      <c r="D370" s="270">
        <v>4</v>
      </c>
      <c r="E370" s="270">
        <v>5</v>
      </c>
      <c r="F370" s="270">
        <v>6</v>
      </c>
      <c r="G370" s="270">
        <v>7</v>
      </c>
      <c r="H370" s="269">
        <v>8</v>
      </c>
    </row>
    <row r="371" spans="1:8" s="282" customFormat="1" x14ac:dyDescent="0.25">
      <c r="A371" s="361" t="s">
        <v>942</v>
      </c>
      <c r="B371" s="362"/>
      <c r="C371" s="363" t="s">
        <v>943</v>
      </c>
      <c r="D371" s="364">
        <v>85.480429544640003</v>
      </c>
      <c r="E371" s="364">
        <f>+E373+E397</f>
        <v>89.575952619999995</v>
      </c>
      <c r="F371" s="365">
        <f t="shared" ref="F371:F373" si="36">E371-D371</f>
        <v>4.095523075359992</v>
      </c>
      <c r="G371" s="366">
        <f t="shared" ref="G371:G373" si="37">F371/D371*100</f>
        <v>4.7911821421313849</v>
      </c>
      <c r="H371" s="367"/>
    </row>
    <row r="372" spans="1:8" s="282" customFormat="1" x14ac:dyDescent="0.25">
      <c r="A372" s="368" t="s">
        <v>391</v>
      </c>
      <c r="B372" s="369" t="s">
        <v>944</v>
      </c>
      <c r="C372" s="370" t="s">
        <v>943</v>
      </c>
      <c r="D372" s="371">
        <v>85.480429544640003</v>
      </c>
      <c r="E372" s="371">
        <f>E371</f>
        <v>89.575952619999995</v>
      </c>
      <c r="F372" s="371">
        <f t="shared" si="36"/>
        <v>4.095523075359992</v>
      </c>
      <c r="G372" s="372">
        <f t="shared" si="37"/>
        <v>4.7911821421313849</v>
      </c>
      <c r="H372" s="367"/>
    </row>
    <row r="373" spans="1:8" s="282" customFormat="1" ht="63" x14ac:dyDescent="0.25">
      <c r="A373" s="373" t="s">
        <v>395</v>
      </c>
      <c r="B373" s="374" t="s">
        <v>945</v>
      </c>
      <c r="C373" s="375" t="s">
        <v>943</v>
      </c>
      <c r="D373" s="376">
        <v>20.47892954464001</v>
      </c>
      <c r="E373" s="376">
        <v>24.574452619999999</v>
      </c>
      <c r="F373" s="371">
        <f t="shared" si="36"/>
        <v>4.0955230753599885</v>
      </c>
      <c r="G373" s="321">
        <f t="shared" si="37"/>
        <v>19.998716565885729</v>
      </c>
      <c r="H373" s="290" t="s">
        <v>946</v>
      </c>
    </row>
    <row r="374" spans="1:8" s="282" customFormat="1" ht="47.25" x14ac:dyDescent="0.25">
      <c r="A374" s="373" t="s">
        <v>398</v>
      </c>
      <c r="B374" s="377" t="s">
        <v>947</v>
      </c>
      <c r="C374" s="375" t="s">
        <v>943</v>
      </c>
      <c r="D374" s="378" t="s">
        <v>397</v>
      </c>
      <c r="E374" s="378" t="s">
        <v>397</v>
      </c>
      <c r="F374" s="288"/>
      <c r="G374" s="321"/>
      <c r="H374" s="290"/>
    </row>
    <row r="375" spans="1:8" s="282" customFormat="1" ht="31.5" x14ac:dyDescent="0.25">
      <c r="A375" s="373" t="s">
        <v>948</v>
      </c>
      <c r="B375" s="379" t="s">
        <v>949</v>
      </c>
      <c r="C375" s="375" t="s">
        <v>943</v>
      </c>
      <c r="D375" s="378" t="s">
        <v>397</v>
      </c>
      <c r="E375" s="378" t="s">
        <v>397</v>
      </c>
      <c r="F375" s="288"/>
      <c r="G375" s="321"/>
      <c r="H375" s="290"/>
    </row>
    <row r="376" spans="1:8" s="282" customFormat="1" ht="47.25" x14ac:dyDescent="0.25">
      <c r="A376" s="373" t="s">
        <v>950</v>
      </c>
      <c r="B376" s="380" t="s">
        <v>399</v>
      </c>
      <c r="C376" s="375" t="s">
        <v>943</v>
      </c>
      <c r="D376" s="378" t="s">
        <v>397</v>
      </c>
      <c r="E376" s="378" t="s">
        <v>397</v>
      </c>
      <c r="F376" s="288"/>
      <c r="G376" s="321"/>
      <c r="H376" s="290"/>
    </row>
    <row r="377" spans="1:8" s="282" customFormat="1" ht="47.25" x14ac:dyDescent="0.25">
      <c r="A377" s="373" t="s">
        <v>951</v>
      </c>
      <c r="B377" s="380" t="s">
        <v>401</v>
      </c>
      <c r="C377" s="375" t="s">
        <v>943</v>
      </c>
      <c r="D377" s="378" t="s">
        <v>397</v>
      </c>
      <c r="E377" s="378" t="s">
        <v>397</v>
      </c>
      <c r="F377" s="288"/>
      <c r="G377" s="321"/>
      <c r="H377" s="290"/>
    </row>
    <row r="378" spans="1:8" s="282" customFormat="1" ht="47.25" x14ac:dyDescent="0.25">
      <c r="A378" s="373" t="s">
        <v>952</v>
      </c>
      <c r="B378" s="380" t="s">
        <v>403</v>
      </c>
      <c r="C378" s="375" t="s">
        <v>943</v>
      </c>
      <c r="D378" s="378" t="s">
        <v>397</v>
      </c>
      <c r="E378" s="378" t="s">
        <v>397</v>
      </c>
      <c r="F378" s="288"/>
      <c r="G378" s="321"/>
      <c r="H378" s="290"/>
    </row>
    <row r="379" spans="1:8" s="282" customFormat="1" ht="31.5" x14ac:dyDescent="0.25">
      <c r="A379" s="373" t="s">
        <v>953</v>
      </c>
      <c r="B379" s="379" t="s">
        <v>954</v>
      </c>
      <c r="C379" s="375" t="s">
        <v>943</v>
      </c>
      <c r="D379" s="378" t="s">
        <v>397</v>
      </c>
      <c r="E379" s="378" t="s">
        <v>397</v>
      </c>
      <c r="F379" s="288"/>
      <c r="G379" s="321"/>
      <c r="H379" s="290"/>
    </row>
    <row r="380" spans="1:8" s="282" customFormat="1" ht="63" x14ac:dyDescent="0.25">
      <c r="A380" s="373" t="s">
        <v>955</v>
      </c>
      <c r="B380" s="379" t="s">
        <v>956</v>
      </c>
      <c r="C380" s="375" t="s">
        <v>943</v>
      </c>
      <c r="D380" s="376">
        <v>20.47892954464001</v>
      </c>
      <c r="E380" s="376">
        <f>E373</f>
        <v>24.574452619999999</v>
      </c>
      <c r="F380" s="288">
        <f t="shared" ref="F380" si="38">E380-D380</f>
        <v>4.0955230753599885</v>
      </c>
      <c r="G380" s="321">
        <f t="shared" ref="G380" si="39">F380/D380*100</f>
        <v>19.998716565885729</v>
      </c>
      <c r="H380" s="290" t="s">
        <v>946</v>
      </c>
    </row>
    <row r="381" spans="1:8" s="282" customFormat="1" ht="31.5" x14ac:dyDescent="0.25">
      <c r="A381" s="373" t="s">
        <v>957</v>
      </c>
      <c r="B381" s="379" t="s">
        <v>958</v>
      </c>
      <c r="C381" s="375" t="s">
        <v>943</v>
      </c>
      <c r="D381" s="378" t="s">
        <v>397</v>
      </c>
      <c r="E381" s="378" t="s">
        <v>397</v>
      </c>
      <c r="F381" s="288"/>
      <c r="G381" s="321"/>
      <c r="H381" s="290"/>
    </row>
    <row r="382" spans="1:8" s="282" customFormat="1" ht="31.5" x14ac:dyDescent="0.25">
      <c r="A382" s="373" t="s">
        <v>959</v>
      </c>
      <c r="B382" s="379" t="s">
        <v>960</v>
      </c>
      <c r="C382" s="375" t="s">
        <v>943</v>
      </c>
      <c r="D382" s="378" t="s">
        <v>397</v>
      </c>
      <c r="E382" s="378" t="s">
        <v>397</v>
      </c>
      <c r="F382" s="288"/>
      <c r="G382" s="321"/>
      <c r="H382" s="290"/>
    </row>
    <row r="383" spans="1:8" s="282" customFormat="1" ht="47.25" x14ac:dyDescent="0.25">
      <c r="A383" s="373" t="s">
        <v>961</v>
      </c>
      <c r="B383" s="380" t="s">
        <v>962</v>
      </c>
      <c r="C383" s="375" t="s">
        <v>943</v>
      </c>
      <c r="D383" s="378" t="s">
        <v>397</v>
      </c>
      <c r="E383" s="378" t="s">
        <v>397</v>
      </c>
      <c r="F383" s="288"/>
      <c r="G383" s="321"/>
      <c r="H383" s="290"/>
    </row>
    <row r="384" spans="1:8" s="282" customFormat="1" ht="31.5" x14ac:dyDescent="0.25">
      <c r="A384" s="373" t="s">
        <v>963</v>
      </c>
      <c r="B384" s="380" t="s">
        <v>964</v>
      </c>
      <c r="C384" s="375" t="s">
        <v>943</v>
      </c>
      <c r="D384" s="378" t="s">
        <v>397</v>
      </c>
      <c r="E384" s="378" t="s">
        <v>397</v>
      </c>
      <c r="F384" s="288"/>
      <c r="G384" s="321"/>
      <c r="H384" s="290"/>
    </row>
    <row r="385" spans="1:8" s="282" customFormat="1" ht="31.5" x14ac:dyDescent="0.25">
      <c r="A385" s="373" t="s">
        <v>965</v>
      </c>
      <c r="B385" s="380" t="s">
        <v>966</v>
      </c>
      <c r="C385" s="375" t="s">
        <v>943</v>
      </c>
      <c r="D385" s="378" t="s">
        <v>397</v>
      </c>
      <c r="E385" s="378" t="s">
        <v>397</v>
      </c>
      <c r="F385" s="288"/>
      <c r="G385" s="321"/>
      <c r="H385" s="290"/>
    </row>
    <row r="386" spans="1:8" s="282" customFormat="1" ht="31.5" x14ac:dyDescent="0.25">
      <c r="A386" s="373" t="s">
        <v>967</v>
      </c>
      <c r="B386" s="380" t="s">
        <v>964</v>
      </c>
      <c r="C386" s="375" t="s">
        <v>943</v>
      </c>
      <c r="D386" s="378" t="s">
        <v>397</v>
      </c>
      <c r="E386" s="378" t="s">
        <v>397</v>
      </c>
      <c r="F386" s="288"/>
      <c r="G386" s="321"/>
      <c r="H386" s="290"/>
    </row>
    <row r="387" spans="1:8" s="282" customFormat="1" ht="31.5" x14ac:dyDescent="0.25">
      <c r="A387" s="373" t="s">
        <v>968</v>
      </c>
      <c r="B387" s="379" t="s">
        <v>969</v>
      </c>
      <c r="C387" s="375" t="s">
        <v>943</v>
      </c>
      <c r="D387" s="378" t="s">
        <v>397</v>
      </c>
      <c r="E387" s="378" t="s">
        <v>397</v>
      </c>
      <c r="F387" s="288"/>
      <c r="G387" s="321"/>
      <c r="H387" s="290"/>
    </row>
    <row r="388" spans="1:8" s="282" customFormat="1" x14ac:dyDescent="0.25">
      <c r="A388" s="373" t="s">
        <v>970</v>
      </c>
      <c r="B388" s="379" t="s">
        <v>777</v>
      </c>
      <c r="C388" s="375" t="s">
        <v>943</v>
      </c>
      <c r="D388" s="378" t="s">
        <v>397</v>
      </c>
      <c r="E388" s="378" t="s">
        <v>397</v>
      </c>
      <c r="F388" s="288"/>
      <c r="G388" s="321"/>
      <c r="H388" s="290"/>
    </row>
    <row r="389" spans="1:8" s="282" customFormat="1" ht="47.25" x14ac:dyDescent="0.25">
      <c r="A389" s="373" t="s">
        <v>971</v>
      </c>
      <c r="B389" s="379" t="s">
        <v>972</v>
      </c>
      <c r="C389" s="375" t="s">
        <v>943</v>
      </c>
      <c r="D389" s="378" t="s">
        <v>397</v>
      </c>
      <c r="E389" s="378" t="s">
        <v>397</v>
      </c>
      <c r="F389" s="288"/>
      <c r="G389" s="321"/>
      <c r="H389" s="290"/>
    </row>
    <row r="390" spans="1:8" s="282" customFormat="1" ht="31.5" x14ac:dyDescent="0.25">
      <c r="A390" s="373" t="s">
        <v>973</v>
      </c>
      <c r="B390" s="380" t="s">
        <v>415</v>
      </c>
      <c r="C390" s="375" t="s">
        <v>943</v>
      </c>
      <c r="D390" s="378" t="s">
        <v>397</v>
      </c>
      <c r="E390" s="378" t="s">
        <v>397</v>
      </c>
      <c r="F390" s="288"/>
      <c r="G390" s="321"/>
      <c r="H390" s="290"/>
    </row>
    <row r="391" spans="1:8" s="282" customFormat="1" x14ac:dyDescent="0.25">
      <c r="A391" s="373" t="s">
        <v>974</v>
      </c>
      <c r="B391" s="380" t="s">
        <v>417</v>
      </c>
      <c r="C391" s="375" t="s">
        <v>943</v>
      </c>
      <c r="D391" s="378" t="s">
        <v>397</v>
      </c>
      <c r="E391" s="378" t="s">
        <v>397</v>
      </c>
      <c r="F391" s="288"/>
      <c r="G391" s="321"/>
      <c r="H391" s="290"/>
    </row>
    <row r="392" spans="1:8" s="282" customFormat="1" ht="47.25" x14ac:dyDescent="0.25">
      <c r="A392" s="373" t="s">
        <v>400</v>
      </c>
      <c r="B392" s="377" t="s">
        <v>975</v>
      </c>
      <c r="C392" s="375" t="s">
        <v>943</v>
      </c>
      <c r="D392" s="378" t="s">
        <v>397</v>
      </c>
      <c r="E392" s="378" t="s">
        <v>397</v>
      </c>
      <c r="F392" s="288"/>
      <c r="G392" s="321"/>
      <c r="H392" s="290"/>
    </row>
    <row r="393" spans="1:8" s="282" customFormat="1" ht="47.25" x14ac:dyDescent="0.25">
      <c r="A393" s="373" t="s">
        <v>976</v>
      </c>
      <c r="B393" s="379" t="s">
        <v>399</v>
      </c>
      <c r="C393" s="375" t="s">
        <v>943</v>
      </c>
      <c r="D393" s="378" t="s">
        <v>397</v>
      </c>
      <c r="E393" s="378" t="s">
        <v>397</v>
      </c>
      <c r="F393" s="288"/>
      <c r="G393" s="321"/>
      <c r="H393" s="290"/>
    </row>
    <row r="394" spans="1:8" s="282" customFormat="1" ht="47.25" x14ac:dyDescent="0.25">
      <c r="A394" s="373" t="s">
        <v>977</v>
      </c>
      <c r="B394" s="379" t="s">
        <v>401</v>
      </c>
      <c r="C394" s="375" t="s">
        <v>943</v>
      </c>
      <c r="D394" s="378" t="s">
        <v>397</v>
      </c>
      <c r="E394" s="378" t="s">
        <v>397</v>
      </c>
      <c r="F394" s="288"/>
      <c r="G394" s="321"/>
      <c r="H394" s="290"/>
    </row>
    <row r="395" spans="1:8" s="282" customFormat="1" ht="47.25" x14ac:dyDescent="0.25">
      <c r="A395" s="373" t="s">
        <v>978</v>
      </c>
      <c r="B395" s="379" t="s">
        <v>403</v>
      </c>
      <c r="C395" s="375" t="s">
        <v>943</v>
      </c>
      <c r="D395" s="378" t="s">
        <v>397</v>
      </c>
      <c r="E395" s="378" t="s">
        <v>397</v>
      </c>
      <c r="F395" s="288"/>
      <c r="G395" s="321"/>
      <c r="H395" s="290"/>
    </row>
    <row r="396" spans="1:8" s="282" customFormat="1" x14ac:dyDescent="0.25">
      <c r="A396" s="373" t="s">
        <v>402</v>
      </c>
      <c r="B396" s="377" t="s">
        <v>979</v>
      </c>
      <c r="C396" s="375" t="s">
        <v>943</v>
      </c>
      <c r="D396" s="378" t="s">
        <v>397</v>
      </c>
      <c r="E396" s="378" t="s">
        <v>397</v>
      </c>
      <c r="F396" s="288"/>
      <c r="G396" s="321"/>
      <c r="H396" s="290"/>
    </row>
    <row r="397" spans="1:8" s="282" customFormat="1" x14ac:dyDescent="0.25">
      <c r="A397" s="373" t="s">
        <v>32</v>
      </c>
      <c r="B397" s="374" t="s">
        <v>980</v>
      </c>
      <c r="C397" s="375" t="s">
        <v>943</v>
      </c>
      <c r="D397" s="371">
        <v>65.001499999999993</v>
      </c>
      <c r="E397" s="371">
        <f>E404</f>
        <v>65.001499999999993</v>
      </c>
      <c r="F397" s="371">
        <f t="shared" ref="F397" si="40">E397-D397</f>
        <v>0</v>
      </c>
      <c r="G397" s="372">
        <f t="shared" ref="G397" si="41">F397/D397*100</f>
        <v>0</v>
      </c>
      <c r="H397" s="290"/>
    </row>
    <row r="398" spans="1:8" s="282" customFormat="1" ht="31.5" x14ac:dyDescent="0.25">
      <c r="A398" s="373" t="s">
        <v>33</v>
      </c>
      <c r="B398" s="377" t="s">
        <v>981</v>
      </c>
      <c r="C398" s="375" t="s">
        <v>943</v>
      </c>
      <c r="D398" s="378" t="s">
        <v>397</v>
      </c>
      <c r="E398" s="378" t="s">
        <v>397</v>
      </c>
      <c r="F398" s="371"/>
      <c r="G398" s="372"/>
      <c r="H398" s="290"/>
    </row>
    <row r="399" spans="1:8" s="282" customFormat="1" ht="31.5" x14ac:dyDescent="0.25">
      <c r="A399" s="373" t="s">
        <v>34</v>
      </c>
      <c r="B399" s="379" t="s">
        <v>982</v>
      </c>
      <c r="C399" s="375" t="s">
        <v>943</v>
      </c>
      <c r="D399" s="378" t="s">
        <v>397</v>
      </c>
      <c r="E399" s="378" t="s">
        <v>397</v>
      </c>
      <c r="F399" s="371"/>
      <c r="G399" s="372"/>
      <c r="H399" s="290"/>
    </row>
    <row r="400" spans="1:8" s="282" customFormat="1" ht="47.25" x14ac:dyDescent="0.25">
      <c r="A400" s="373" t="s">
        <v>983</v>
      </c>
      <c r="B400" s="379" t="s">
        <v>399</v>
      </c>
      <c r="C400" s="375" t="s">
        <v>943</v>
      </c>
      <c r="D400" s="378" t="s">
        <v>397</v>
      </c>
      <c r="E400" s="378" t="s">
        <v>397</v>
      </c>
      <c r="F400" s="371"/>
      <c r="G400" s="372"/>
      <c r="H400" s="290"/>
    </row>
    <row r="401" spans="1:8" s="282" customFormat="1" ht="47.25" x14ac:dyDescent="0.25">
      <c r="A401" s="373" t="s">
        <v>984</v>
      </c>
      <c r="B401" s="379" t="s">
        <v>401</v>
      </c>
      <c r="C401" s="375" t="s">
        <v>943</v>
      </c>
      <c r="D401" s="378" t="s">
        <v>397</v>
      </c>
      <c r="E401" s="378" t="s">
        <v>397</v>
      </c>
      <c r="F401" s="371"/>
      <c r="G401" s="372"/>
      <c r="H401" s="290"/>
    </row>
    <row r="402" spans="1:8" s="282" customFormat="1" ht="47.25" x14ac:dyDescent="0.25">
      <c r="A402" s="373" t="s">
        <v>985</v>
      </c>
      <c r="B402" s="379" t="s">
        <v>403</v>
      </c>
      <c r="C402" s="375" t="s">
        <v>943</v>
      </c>
      <c r="D402" s="378" t="s">
        <v>397</v>
      </c>
      <c r="E402" s="378" t="s">
        <v>397</v>
      </c>
      <c r="F402" s="371"/>
      <c r="G402" s="372"/>
      <c r="H402" s="290"/>
    </row>
    <row r="403" spans="1:8" s="282" customFormat="1" ht="31.5" x14ac:dyDescent="0.25">
      <c r="A403" s="373" t="s">
        <v>36</v>
      </c>
      <c r="B403" s="379" t="s">
        <v>763</v>
      </c>
      <c r="C403" s="375" t="s">
        <v>943</v>
      </c>
      <c r="D403" s="378" t="s">
        <v>397</v>
      </c>
      <c r="E403" s="378" t="s">
        <v>397</v>
      </c>
      <c r="F403" s="371"/>
      <c r="G403" s="372"/>
      <c r="H403" s="290"/>
    </row>
    <row r="404" spans="1:8" s="282" customFormat="1" ht="31.5" x14ac:dyDescent="0.25">
      <c r="A404" s="373" t="s">
        <v>986</v>
      </c>
      <c r="B404" s="379" t="s">
        <v>766</v>
      </c>
      <c r="C404" s="375" t="s">
        <v>943</v>
      </c>
      <c r="D404" s="371">
        <v>65.001499999999993</v>
      </c>
      <c r="E404" s="371">
        <v>65.001499999999993</v>
      </c>
      <c r="F404" s="288">
        <f t="shared" ref="F404" si="42">E404-D404</f>
        <v>0</v>
      </c>
      <c r="G404" s="321">
        <f t="shared" ref="G404" si="43">F404/D404*100</f>
        <v>0</v>
      </c>
      <c r="H404" s="290"/>
    </row>
    <row r="405" spans="1:8" s="282" customFormat="1" ht="31.5" x14ac:dyDescent="0.25">
      <c r="A405" s="373" t="s">
        <v>987</v>
      </c>
      <c r="B405" s="379" t="s">
        <v>769</v>
      </c>
      <c r="C405" s="375" t="s">
        <v>943</v>
      </c>
      <c r="D405" s="381" t="s">
        <v>397</v>
      </c>
      <c r="E405" s="381" t="s">
        <v>397</v>
      </c>
      <c r="F405" s="288"/>
      <c r="G405" s="289"/>
      <c r="H405" s="290"/>
    </row>
    <row r="406" spans="1:8" s="282" customFormat="1" x14ac:dyDescent="0.25">
      <c r="A406" s="373" t="s">
        <v>988</v>
      </c>
      <c r="B406" s="379" t="s">
        <v>775</v>
      </c>
      <c r="C406" s="375" t="s">
        <v>943</v>
      </c>
      <c r="D406" s="381" t="s">
        <v>397</v>
      </c>
      <c r="E406" s="381" t="s">
        <v>397</v>
      </c>
      <c r="F406" s="288"/>
      <c r="G406" s="289"/>
      <c r="H406" s="290"/>
    </row>
    <row r="407" spans="1:8" s="282" customFormat="1" x14ac:dyDescent="0.25">
      <c r="A407" s="373" t="s">
        <v>989</v>
      </c>
      <c r="B407" s="379" t="s">
        <v>777</v>
      </c>
      <c r="C407" s="375" t="s">
        <v>943</v>
      </c>
      <c r="D407" s="381" t="s">
        <v>397</v>
      </c>
      <c r="E407" s="381" t="s">
        <v>397</v>
      </c>
      <c r="F407" s="288"/>
      <c r="G407" s="289"/>
      <c r="H407" s="290"/>
    </row>
    <row r="408" spans="1:8" s="282" customFormat="1" ht="47.25" x14ac:dyDescent="0.25">
      <c r="A408" s="373" t="s">
        <v>990</v>
      </c>
      <c r="B408" s="379" t="s">
        <v>780</v>
      </c>
      <c r="C408" s="375" t="s">
        <v>943</v>
      </c>
      <c r="D408" s="381" t="s">
        <v>397</v>
      </c>
      <c r="E408" s="381" t="s">
        <v>397</v>
      </c>
      <c r="F408" s="288"/>
      <c r="G408" s="289"/>
      <c r="H408" s="290"/>
    </row>
    <row r="409" spans="1:8" s="282" customFormat="1" ht="31.5" x14ac:dyDescent="0.25">
      <c r="A409" s="373" t="s">
        <v>991</v>
      </c>
      <c r="B409" s="380" t="s">
        <v>415</v>
      </c>
      <c r="C409" s="375" t="s">
        <v>943</v>
      </c>
      <c r="D409" s="381" t="s">
        <v>397</v>
      </c>
      <c r="E409" s="381" t="s">
        <v>397</v>
      </c>
      <c r="F409" s="288"/>
      <c r="G409" s="289"/>
      <c r="H409" s="290"/>
    </row>
    <row r="410" spans="1:8" s="282" customFormat="1" x14ac:dyDescent="0.25">
      <c r="A410" s="373" t="s">
        <v>992</v>
      </c>
      <c r="B410" s="380" t="s">
        <v>417</v>
      </c>
      <c r="C410" s="375" t="s">
        <v>943</v>
      </c>
      <c r="D410" s="381" t="s">
        <v>397</v>
      </c>
      <c r="E410" s="381" t="s">
        <v>397</v>
      </c>
      <c r="F410" s="288"/>
      <c r="G410" s="289"/>
      <c r="H410" s="290"/>
    </row>
    <row r="411" spans="1:8" s="282" customFormat="1" x14ac:dyDescent="0.25">
      <c r="A411" s="373" t="s">
        <v>37</v>
      </c>
      <c r="B411" s="377" t="s">
        <v>993</v>
      </c>
      <c r="C411" s="375" t="s">
        <v>943</v>
      </c>
      <c r="D411" s="381" t="s">
        <v>397</v>
      </c>
      <c r="E411" s="381" t="s">
        <v>397</v>
      </c>
      <c r="F411" s="288"/>
      <c r="G411" s="289"/>
      <c r="H411" s="290"/>
    </row>
    <row r="412" spans="1:8" s="282" customFormat="1" ht="31.5" x14ac:dyDescent="0.25">
      <c r="A412" s="373" t="s">
        <v>41</v>
      </c>
      <c r="B412" s="377" t="s">
        <v>994</v>
      </c>
      <c r="C412" s="375" t="s">
        <v>943</v>
      </c>
      <c r="D412" s="381" t="s">
        <v>397</v>
      </c>
      <c r="E412" s="381" t="s">
        <v>397</v>
      </c>
      <c r="F412" s="288"/>
      <c r="G412" s="289"/>
      <c r="H412" s="290"/>
    </row>
    <row r="413" spans="1:8" s="282" customFormat="1" ht="31.5" x14ac:dyDescent="0.25">
      <c r="A413" s="373" t="s">
        <v>42</v>
      </c>
      <c r="B413" s="379" t="s">
        <v>982</v>
      </c>
      <c r="C413" s="375" t="s">
        <v>943</v>
      </c>
      <c r="D413" s="381" t="s">
        <v>397</v>
      </c>
      <c r="E413" s="381" t="s">
        <v>397</v>
      </c>
      <c r="F413" s="288"/>
      <c r="G413" s="289"/>
      <c r="H413" s="290"/>
    </row>
    <row r="414" spans="1:8" s="282" customFormat="1" ht="47.25" x14ac:dyDescent="0.25">
      <c r="A414" s="373" t="s">
        <v>146</v>
      </c>
      <c r="B414" s="379" t="s">
        <v>399</v>
      </c>
      <c r="C414" s="375" t="s">
        <v>943</v>
      </c>
      <c r="D414" s="381" t="s">
        <v>397</v>
      </c>
      <c r="E414" s="381" t="s">
        <v>397</v>
      </c>
      <c r="F414" s="288"/>
      <c r="G414" s="289"/>
      <c r="H414" s="290"/>
    </row>
    <row r="415" spans="1:8" s="282" customFormat="1" ht="47.25" x14ac:dyDescent="0.25">
      <c r="A415" s="373" t="s">
        <v>995</v>
      </c>
      <c r="B415" s="379" t="s">
        <v>401</v>
      </c>
      <c r="C415" s="375" t="s">
        <v>943</v>
      </c>
      <c r="D415" s="381" t="s">
        <v>397</v>
      </c>
      <c r="E415" s="381" t="s">
        <v>397</v>
      </c>
      <c r="F415" s="288"/>
      <c r="G415" s="289"/>
      <c r="H415" s="290"/>
    </row>
    <row r="416" spans="1:8" s="282" customFormat="1" ht="47.25" x14ac:dyDescent="0.25">
      <c r="A416" s="373" t="s">
        <v>996</v>
      </c>
      <c r="B416" s="379" t="s">
        <v>403</v>
      </c>
      <c r="C416" s="375" t="s">
        <v>943</v>
      </c>
      <c r="D416" s="381" t="s">
        <v>397</v>
      </c>
      <c r="E416" s="381" t="s">
        <v>397</v>
      </c>
      <c r="F416" s="288"/>
      <c r="G416" s="289"/>
      <c r="H416" s="290"/>
    </row>
    <row r="417" spans="1:8" s="282" customFormat="1" ht="31.5" x14ac:dyDescent="0.25">
      <c r="A417" s="373" t="s">
        <v>43</v>
      </c>
      <c r="B417" s="379" t="s">
        <v>763</v>
      </c>
      <c r="C417" s="375" t="s">
        <v>943</v>
      </c>
      <c r="D417" s="381" t="s">
        <v>397</v>
      </c>
      <c r="E417" s="381" t="s">
        <v>397</v>
      </c>
      <c r="F417" s="288"/>
      <c r="G417" s="289"/>
      <c r="H417" s="290"/>
    </row>
    <row r="418" spans="1:8" s="282" customFormat="1" ht="31.5" x14ac:dyDescent="0.25">
      <c r="A418" s="373" t="s">
        <v>44</v>
      </c>
      <c r="B418" s="379" t="s">
        <v>766</v>
      </c>
      <c r="C418" s="375" t="s">
        <v>943</v>
      </c>
      <c r="D418" s="381" t="s">
        <v>397</v>
      </c>
      <c r="E418" s="381" t="s">
        <v>397</v>
      </c>
      <c r="F418" s="288"/>
      <c r="G418" s="289"/>
      <c r="H418" s="290"/>
    </row>
    <row r="419" spans="1:8" s="282" customFormat="1" ht="31.5" x14ac:dyDescent="0.25">
      <c r="A419" s="373" t="s">
        <v>45</v>
      </c>
      <c r="B419" s="379" t="s">
        <v>769</v>
      </c>
      <c r="C419" s="375" t="s">
        <v>943</v>
      </c>
      <c r="D419" s="381" t="s">
        <v>397</v>
      </c>
      <c r="E419" s="381" t="s">
        <v>397</v>
      </c>
      <c r="F419" s="288"/>
      <c r="G419" s="289"/>
      <c r="H419" s="290"/>
    </row>
    <row r="420" spans="1:8" s="282" customFormat="1" x14ac:dyDescent="0.25">
      <c r="A420" s="373" t="s">
        <v>46</v>
      </c>
      <c r="B420" s="379" t="s">
        <v>775</v>
      </c>
      <c r="C420" s="375" t="s">
        <v>943</v>
      </c>
      <c r="D420" s="381" t="s">
        <v>397</v>
      </c>
      <c r="E420" s="381" t="s">
        <v>397</v>
      </c>
      <c r="F420" s="288"/>
      <c r="G420" s="289"/>
      <c r="H420" s="290"/>
    </row>
    <row r="421" spans="1:8" s="282" customFormat="1" x14ac:dyDescent="0.25">
      <c r="A421" s="373" t="s">
        <v>47</v>
      </c>
      <c r="B421" s="379" t="s">
        <v>777</v>
      </c>
      <c r="C421" s="375" t="s">
        <v>943</v>
      </c>
      <c r="D421" s="381" t="s">
        <v>397</v>
      </c>
      <c r="E421" s="381" t="s">
        <v>397</v>
      </c>
      <c r="F421" s="288"/>
      <c r="G421" s="289"/>
      <c r="H421" s="290"/>
    </row>
    <row r="422" spans="1:8" s="282" customFormat="1" ht="47.25" x14ac:dyDescent="0.25">
      <c r="A422" s="373" t="s">
        <v>48</v>
      </c>
      <c r="B422" s="379" t="s">
        <v>780</v>
      </c>
      <c r="C422" s="375" t="s">
        <v>943</v>
      </c>
      <c r="D422" s="381" t="s">
        <v>397</v>
      </c>
      <c r="E422" s="381" t="s">
        <v>397</v>
      </c>
      <c r="F422" s="288"/>
      <c r="G422" s="289"/>
      <c r="H422" s="290"/>
    </row>
    <row r="423" spans="1:8" s="282" customFormat="1" ht="31.5" x14ac:dyDescent="0.25">
      <c r="A423" s="373" t="s">
        <v>997</v>
      </c>
      <c r="B423" s="380" t="s">
        <v>415</v>
      </c>
      <c r="C423" s="375" t="s">
        <v>943</v>
      </c>
      <c r="D423" s="381" t="s">
        <v>397</v>
      </c>
      <c r="E423" s="381" t="s">
        <v>397</v>
      </c>
      <c r="F423" s="288"/>
      <c r="G423" s="289"/>
      <c r="H423" s="290"/>
    </row>
    <row r="424" spans="1:8" s="282" customFormat="1" x14ac:dyDescent="0.25">
      <c r="A424" s="373" t="s">
        <v>998</v>
      </c>
      <c r="B424" s="380" t="s">
        <v>417</v>
      </c>
      <c r="C424" s="375" t="s">
        <v>943</v>
      </c>
      <c r="D424" s="381" t="s">
        <v>397</v>
      </c>
      <c r="E424" s="381" t="s">
        <v>397</v>
      </c>
      <c r="F424" s="288"/>
      <c r="G424" s="289"/>
      <c r="H424" s="290"/>
    </row>
    <row r="425" spans="1:8" s="282" customFormat="1" x14ac:dyDescent="0.25">
      <c r="A425" s="373" t="s">
        <v>51</v>
      </c>
      <c r="B425" s="374" t="s">
        <v>999</v>
      </c>
      <c r="C425" s="375" t="s">
        <v>943</v>
      </c>
      <c r="D425" s="381" t="s">
        <v>397</v>
      </c>
      <c r="E425" s="381" t="s">
        <v>397</v>
      </c>
      <c r="F425" s="288"/>
      <c r="G425" s="289"/>
      <c r="H425" s="290"/>
    </row>
    <row r="426" spans="1:8" s="282" customFormat="1" x14ac:dyDescent="0.25">
      <c r="A426" s="373" t="s">
        <v>52</v>
      </c>
      <c r="B426" s="374" t="s">
        <v>1000</v>
      </c>
      <c r="C426" s="375" t="s">
        <v>943</v>
      </c>
      <c r="D426" s="381" t="s">
        <v>397</v>
      </c>
      <c r="E426" s="381" t="s">
        <v>397</v>
      </c>
      <c r="F426" s="288"/>
      <c r="G426" s="289"/>
      <c r="H426" s="290"/>
    </row>
    <row r="427" spans="1:8" s="282" customFormat="1" x14ac:dyDescent="0.25">
      <c r="A427" s="373" t="s">
        <v>147</v>
      </c>
      <c r="B427" s="377" t="s">
        <v>1001</v>
      </c>
      <c r="C427" s="375" t="s">
        <v>943</v>
      </c>
      <c r="D427" s="381" t="s">
        <v>397</v>
      </c>
      <c r="E427" s="381" t="s">
        <v>397</v>
      </c>
      <c r="F427" s="288"/>
      <c r="G427" s="289"/>
      <c r="H427" s="290"/>
    </row>
    <row r="428" spans="1:8" s="282" customFormat="1" x14ac:dyDescent="0.25">
      <c r="A428" s="373" t="s">
        <v>1002</v>
      </c>
      <c r="B428" s="377" t="s">
        <v>1003</v>
      </c>
      <c r="C428" s="375" t="s">
        <v>943</v>
      </c>
      <c r="D428" s="381" t="s">
        <v>397</v>
      </c>
      <c r="E428" s="381" t="s">
        <v>397</v>
      </c>
      <c r="F428" s="288"/>
      <c r="G428" s="289"/>
      <c r="H428" s="290"/>
    </row>
    <row r="429" spans="1:8" s="282" customFormat="1" x14ac:dyDescent="0.25">
      <c r="A429" s="368" t="s">
        <v>420</v>
      </c>
      <c r="B429" s="369" t="s">
        <v>1004</v>
      </c>
      <c r="C429" s="370" t="s">
        <v>943</v>
      </c>
      <c r="D429" s="381" t="s">
        <v>397</v>
      </c>
      <c r="E429" s="381" t="s">
        <v>397</v>
      </c>
      <c r="F429" s="382"/>
      <c r="G429" s="383"/>
      <c r="H429" s="367"/>
    </row>
    <row r="430" spans="1:8" s="282" customFormat="1" x14ac:dyDescent="0.25">
      <c r="A430" s="373" t="s">
        <v>423</v>
      </c>
      <c r="B430" s="374" t="s">
        <v>1005</v>
      </c>
      <c r="C430" s="375" t="s">
        <v>943</v>
      </c>
      <c r="D430" s="381" t="s">
        <v>397</v>
      </c>
      <c r="E430" s="381" t="s">
        <v>397</v>
      </c>
      <c r="F430" s="288"/>
      <c r="G430" s="289"/>
      <c r="H430" s="290"/>
    </row>
    <row r="431" spans="1:8" s="282" customFormat="1" x14ac:dyDescent="0.25">
      <c r="A431" s="373" t="s">
        <v>427</v>
      </c>
      <c r="B431" s="374" t="s">
        <v>1006</v>
      </c>
      <c r="C431" s="375" t="s">
        <v>943</v>
      </c>
      <c r="D431" s="381" t="s">
        <v>397</v>
      </c>
      <c r="E431" s="381" t="s">
        <v>397</v>
      </c>
      <c r="F431" s="288"/>
      <c r="G431" s="289"/>
      <c r="H431" s="290"/>
    </row>
    <row r="432" spans="1:8" s="282" customFormat="1" x14ac:dyDescent="0.25">
      <c r="A432" s="373" t="s">
        <v>428</v>
      </c>
      <c r="B432" s="374" t="s">
        <v>1007</v>
      </c>
      <c r="C432" s="375" t="s">
        <v>943</v>
      </c>
      <c r="D432" s="381" t="s">
        <v>397</v>
      </c>
      <c r="E432" s="381" t="s">
        <v>397</v>
      </c>
      <c r="F432" s="288"/>
      <c r="G432" s="289"/>
      <c r="H432" s="290"/>
    </row>
    <row r="433" spans="1:8" s="282" customFormat="1" x14ac:dyDescent="0.25">
      <c r="A433" s="373" t="s">
        <v>430</v>
      </c>
      <c r="B433" s="374" t="s">
        <v>1008</v>
      </c>
      <c r="C433" s="375" t="s">
        <v>943</v>
      </c>
      <c r="D433" s="381" t="s">
        <v>397</v>
      </c>
      <c r="E433" s="381" t="s">
        <v>397</v>
      </c>
      <c r="F433" s="288"/>
      <c r="G433" s="289"/>
      <c r="H433" s="290"/>
    </row>
    <row r="434" spans="1:8" s="282" customFormat="1" x14ac:dyDescent="0.25">
      <c r="A434" s="373" t="s">
        <v>431</v>
      </c>
      <c r="B434" s="374" t="s">
        <v>1009</v>
      </c>
      <c r="C434" s="375" t="s">
        <v>943</v>
      </c>
      <c r="D434" s="381" t="s">
        <v>397</v>
      </c>
      <c r="E434" s="381" t="s">
        <v>397</v>
      </c>
      <c r="F434" s="288"/>
      <c r="G434" s="289"/>
      <c r="H434" s="290"/>
    </row>
    <row r="435" spans="1:8" s="282" customFormat="1" x14ac:dyDescent="0.25">
      <c r="A435" s="373" t="s">
        <v>476</v>
      </c>
      <c r="B435" s="377" t="s">
        <v>663</v>
      </c>
      <c r="C435" s="375" t="s">
        <v>943</v>
      </c>
      <c r="D435" s="381" t="s">
        <v>397</v>
      </c>
      <c r="E435" s="381" t="s">
        <v>397</v>
      </c>
      <c r="F435" s="288"/>
      <c r="G435" s="289"/>
      <c r="H435" s="290"/>
    </row>
    <row r="436" spans="1:8" s="282" customFormat="1" ht="31.5" x14ac:dyDescent="0.25">
      <c r="A436" s="373" t="s">
        <v>1010</v>
      </c>
      <c r="B436" s="379" t="s">
        <v>1011</v>
      </c>
      <c r="C436" s="375" t="s">
        <v>943</v>
      </c>
      <c r="D436" s="381" t="s">
        <v>397</v>
      </c>
      <c r="E436" s="381" t="s">
        <v>397</v>
      </c>
      <c r="F436" s="288"/>
      <c r="G436" s="289"/>
      <c r="H436" s="290"/>
    </row>
    <row r="437" spans="1:8" s="282" customFormat="1" ht="31.5" x14ac:dyDescent="0.25">
      <c r="A437" s="373" t="s">
        <v>479</v>
      </c>
      <c r="B437" s="377" t="s">
        <v>665</v>
      </c>
      <c r="C437" s="375" t="s">
        <v>943</v>
      </c>
      <c r="D437" s="381" t="s">
        <v>397</v>
      </c>
      <c r="E437" s="381" t="s">
        <v>397</v>
      </c>
      <c r="F437" s="288"/>
      <c r="G437" s="289"/>
      <c r="H437" s="290"/>
    </row>
    <row r="438" spans="1:8" s="282" customFormat="1" ht="47.25" x14ac:dyDescent="0.25">
      <c r="A438" s="373" t="s">
        <v>1012</v>
      </c>
      <c r="B438" s="379" t="s">
        <v>1013</v>
      </c>
      <c r="C438" s="375" t="s">
        <v>943</v>
      </c>
      <c r="D438" s="381" t="s">
        <v>397</v>
      </c>
      <c r="E438" s="381" t="s">
        <v>397</v>
      </c>
      <c r="F438" s="288"/>
      <c r="G438" s="289"/>
      <c r="H438" s="290"/>
    </row>
    <row r="439" spans="1:8" s="282" customFormat="1" x14ac:dyDescent="0.25">
      <c r="A439" s="373" t="s">
        <v>432</v>
      </c>
      <c r="B439" s="374" t="s">
        <v>1014</v>
      </c>
      <c r="C439" s="375" t="s">
        <v>943</v>
      </c>
      <c r="D439" s="381" t="s">
        <v>397</v>
      </c>
      <c r="E439" s="381" t="s">
        <v>397</v>
      </c>
      <c r="F439" s="288"/>
      <c r="G439" s="289"/>
      <c r="H439" s="384"/>
    </row>
    <row r="440" spans="1:8" s="282" customFormat="1" ht="16.5" thickBot="1" x14ac:dyDescent="0.3">
      <c r="A440" s="385" t="s">
        <v>433</v>
      </c>
      <c r="B440" s="386" t="s">
        <v>1015</v>
      </c>
      <c r="C440" s="387" t="s">
        <v>943</v>
      </c>
      <c r="D440" s="381" t="s">
        <v>397</v>
      </c>
      <c r="E440" s="381" t="s">
        <v>397</v>
      </c>
      <c r="F440" s="288"/>
      <c r="G440" s="322"/>
      <c r="H440" s="315"/>
    </row>
    <row r="441" spans="1:8" s="282" customFormat="1" x14ac:dyDescent="0.25">
      <c r="A441" s="388" t="s">
        <v>499</v>
      </c>
      <c r="B441" s="389" t="s">
        <v>492</v>
      </c>
      <c r="C441" s="390" t="s">
        <v>397</v>
      </c>
      <c r="D441" s="280" t="s">
        <v>596</v>
      </c>
      <c r="E441" s="280" t="s">
        <v>1016</v>
      </c>
      <c r="F441" s="279"/>
      <c r="G441" s="391"/>
      <c r="H441" s="392"/>
    </row>
    <row r="442" spans="1:8" s="282" customFormat="1" ht="78.75" x14ac:dyDescent="0.25">
      <c r="A442" s="368" t="s">
        <v>1017</v>
      </c>
      <c r="B442" s="393" t="s">
        <v>1018</v>
      </c>
      <c r="C442" s="394" t="s">
        <v>943</v>
      </c>
      <c r="D442" s="381" t="s">
        <v>397</v>
      </c>
      <c r="E442" s="381" t="s">
        <v>397</v>
      </c>
      <c r="F442" s="288"/>
      <c r="G442" s="395"/>
      <c r="H442" s="290"/>
    </row>
    <row r="443" spans="1:8" s="282" customFormat="1" ht="31.5" x14ac:dyDescent="0.25">
      <c r="A443" s="373" t="s">
        <v>503</v>
      </c>
      <c r="B443" s="377" t="s">
        <v>1019</v>
      </c>
      <c r="C443" s="387" t="s">
        <v>943</v>
      </c>
      <c r="D443" s="381" t="s">
        <v>397</v>
      </c>
      <c r="E443" s="381" t="s">
        <v>397</v>
      </c>
      <c r="F443" s="288"/>
      <c r="G443" s="395"/>
      <c r="H443" s="290"/>
    </row>
    <row r="444" spans="1:8" s="282" customFormat="1" ht="31.5" x14ac:dyDescent="0.25">
      <c r="A444" s="373" t="s">
        <v>504</v>
      </c>
      <c r="B444" s="377" t="s">
        <v>1020</v>
      </c>
      <c r="C444" s="387" t="s">
        <v>943</v>
      </c>
      <c r="D444" s="396" t="s">
        <v>397</v>
      </c>
      <c r="E444" s="396" t="s">
        <v>397</v>
      </c>
      <c r="F444" s="288"/>
      <c r="G444" s="395"/>
      <c r="H444" s="290"/>
    </row>
    <row r="445" spans="1:8" s="282" customFormat="1" x14ac:dyDescent="0.25">
      <c r="A445" s="373" t="s">
        <v>505</v>
      </c>
      <c r="B445" s="377" t="s">
        <v>1021</v>
      </c>
      <c r="C445" s="387" t="s">
        <v>943</v>
      </c>
      <c r="D445" s="381" t="s">
        <v>397</v>
      </c>
      <c r="E445" s="381" t="s">
        <v>397</v>
      </c>
      <c r="F445" s="288"/>
      <c r="G445" s="395"/>
      <c r="H445" s="290"/>
    </row>
    <row r="446" spans="1:8" s="282" customFormat="1" ht="63" x14ac:dyDescent="0.25">
      <c r="A446" s="368" t="s">
        <v>506</v>
      </c>
      <c r="B446" s="393" t="s">
        <v>1022</v>
      </c>
      <c r="C446" s="370" t="s">
        <v>397</v>
      </c>
      <c r="D446" s="286" t="s">
        <v>596</v>
      </c>
      <c r="E446" s="286" t="s">
        <v>596</v>
      </c>
      <c r="F446" s="288"/>
      <c r="G446" s="395"/>
      <c r="H446" s="290"/>
    </row>
    <row r="447" spans="1:8" s="282" customFormat="1" ht="31.5" x14ac:dyDescent="0.25">
      <c r="A447" s="373" t="s">
        <v>1023</v>
      </c>
      <c r="B447" s="377" t="s">
        <v>1024</v>
      </c>
      <c r="C447" s="387" t="s">
        <v>943</v>
      </c>
      <c r="D447" s="381" t="s">
        <v>397</v>
      </c>
      <c r="E447" s="381" t="s">
        <v>397</v>
      </c>
      <c r="F447" s="288"/>
      <c r="G447" s="395"/>
      <c r="H447" s="290"/>
    </row>
    <row r="448" spans="1:8" s="282" customFormat="1" ht="31.5" x14ac:dyDescent="0.25">
      <c r="A448" s="373" t="s">
        <v>1025</v>
      </c>
      <c r="B448" s="377" t="s">
        <v>1026</v>
      </c>
      <c r="C448" s="387" t="s">
        <v>943</v>
      </c>
      <c r="D448" s="381" t="s">
        <v>397</v>
      </c>
      <c r="E448" s="381" t="s">
        <v>397</v>
      </c>
      <c r="F448" s="288"/>
      <c r="G448" s="395"/>
      <c r="H448" s="290"/>
    </row>
    <row r="449" spans="1:12" s="282" customFormat="1" ht="16.5" thickBot="1" x14ac:dyDescent="0.3">
      <c r="A449" s="397" t="s">
        <v>1027</v>
      </c>
      <c r="B449" s="398" t="s">
        <v>1028</v>
      </c>
      <c r="C449" s="399" t="s">
        <v>943</v>
      </c>
      <c r="D449" s="400" t="s">
        <v>397</v>
      </c>
      <c r="E449" s="400" t="s">
        <v>397</v>
      </c>
      <c r="F449" s="313"/>
      <c r="G449" s="401"/>
      <c r="H449" s="315"/>
    </row>
    <row r="451" spans="1:12" x14ac:dyDescent="0.25">
      <c r="A451" s="231" t="s">
        <v>1029</v>
      </c>
      <c r="B451" s="231"/>
      <c r="C451" s="231"/>
      <c r="D451" s="234"/>
      <c r="E451" s="234"/>
      <c r="F451" s="234"/>
      <c r="G451" s="234"/>
      <c r="H451" s="234"/>
      <c r="I451" s="221"/>
      <c r="J451" s="221"/>
      <c r="K451" s="213"/>
      <c r="L451" s="222"/>
    </row>
    <row r="452" spans="1:12" x14ac:dyDescent="0.25">
      <c r="A452" s="402" t="s">
        <v>1030</v>
      </c>
      <c r="B452" s="231"/>
      <c r="C452" s="231"/>
      <c r="D452" s="234"/>
      <c r="E452" s="234"/>
      <c r="F452" s="234"/>
      <c r="G452" s="234"/>
      <c r="H452" s="234"/>
      <c r="I452" s="221"/>
      <c r="J452" s="221"/>
      <c r="K452" s="213"/>
      <c r="L452" s="222"/>
    </row>
    <row r="453" spans="1:12" x14ac:dyDescent="0.25">
      <c r="A453" s="402" t="s">
        <v>1031</v>
      </c>
      <c r="B453" s="231"/>
      <c r="C453" s="231"/>
      <c r="D453" s="234"/>
      <c r="E453" s="234"/>
      <c r="F453" s="234"/>
      <c r="G453" s="234"/>
      <c r="H453" s="234"/>
      <c r="I453" s="221"/>
      <c r="J453" s="221"/>
      <c r="K453" s="213"/>
      <c r="L453" s="222"/>
    </row>
    <row r="454" spans="1:12" x14ac:dyDescent="0.25">
      <c r="A454" s="402" t="s">
        <v>1032</v>
      </c>
      <c r="B454" s="231"/>
      <c r="C454" s="231"/>
      <c r="D454" s="234"/>
      <c r="E454" s="234"/>
      <c r="F454" s="234"/>
      <c r="G454" s="234"/>
      <c r="H454" s="234"/>
      <c r="I454" s="221"/>
      <c r="J454" s="221"/>
      <c r="K454" s="213"/>
      <c r="L454" s="222"/>
    </row>
    <row r="455" spans="1:12" x14ac:dyDescent="0.25">
      <c r="A455" s="403" t="s">
        <v>1033</v>
      </c>
      <c r="B455" s="403"/>
      <c r="C455" s="403"/>
      <c r="D455" s="403"/>
      <c r="E455" s="403"/>
      <c r="F455" s="403"/>
      <c r="G455" s="403"/>
      <c r="H455" s="403"/>
      <c r="I455" s="403"/>
      <c r="J455" s="403"/>
      <c r="K455" s="403"/>
      <c r="L455" s="403"/>
    </row>
    <row r="456" spans="1:12" x14ac:dyDescent="0.25">
      <c r="A456" s="402" t="s">
        <v>1034</v>
      </c>
      <c r="B456" s="231"/>
      <c r="C456" s="231"/>
      <c r="D456" s="234"/>
      <c r="E456" s="234"/>
      <c r="F456" s="234"/>
      <c r="G456" s="234"/>
      <c r="H456" s="234"/>
      <c r="I456" s="221"/>
      <c r="J456" s="221"/>
      <c r="K456" s="213"/>
      <c r="L456" s="222"/>
    </row>
    <row r="457" spans="1:12" x14ac:dyDescent="0.25">
      <c r="A457" s="219"/>
      <c r="B457" s="219"/>
      <c r="C457" s="219"/>
      <c r="D457" s="220"/>
      <c r="E457" s="220"/>
      <c r="F457" s="220"/>
      <c r="G457" s="220"/>
      <c r="H457" s="220"/>
      <c r="I457" s="221"/>
      <c r="J457" s="221"/>
      <c r="K457" s="213"/>
      <c r="L457" s="222"/>
    </row>
  </sheetData>
  <mergeCells count="26">
    <mergeCell ref="A371:B371"/>
    <mergeCell ref="A455:L455"/>
    <mergeCell ref="A20:H20"/>
    <mergeCell ref="A164:H164"/>
    <mergeCell ref="A316:H316"/>
    <mergeCell ref="A367:G367"/>
    <mergeCell ref="A368:A369"/>
    <mergeCell ref="B368:B369"/>
    <mergeCell ref="C368:C369"/>
    <mergeCell ref="D368:E368"/>
    <mergeCell ref="F368:G368"/>
    <mergeCell ref="H368:H369"/>
    <mergeCell ref="A13:H13"/>
    <mergeCell ref="A16:H16"/>
    <mergeCell ref="A17:A18"/>
    <mergeCell ref="B17:B18"/>
    <mergeCell ref="C17:C18"/>
    <mergeCell ref="D17:E17"/>
    <mergeCell ref="F17:G17"/>
    <mergeCell ref="H17:H18"/>
    <mergeCell ref="G2:H2"/>
    <mergeCell ref="A4:H4"/>
    <mergeCell ref="A6:B6"/>
    <mergeCell ref="C6:E6"/>
    <mergeCell ref="C7:E7"/>
    <mergeCell ref="C9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Пинежский Дмитрий Александрович</dc:creator>
  <cp:lastModifiedBy>Орехова Надежда Георгиевна</cp:lastModifiedBy>
  <dcterms:created xsi:type="dcterms:W3CDTF">2020-04-06T08:51:30Z</dcterms:created>
  <dcterms:modified xsi:type="dcterms:W3CDTF">2023-03-31T12:13:42Z</dcterms:modified>
</cp:coreProperties>
</file>