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<sst xmlns="http://schemas.openxmlformats.org/spreadsheetml/2006/main" count="438" uniqueCount="195">
  <si>
    <t>Код дохода</t>
  </si>
  <si>
    <t>#Н/Д</t>
  </si>
  <si>
    <t xml:space="preserve">    ДОХОДЫ</t>
  </si>
  <si>
    <t>000</t>
  </si>
  <si>
    <t>1000000000</t>
  </si>
  <si>
    <t>0000</t>
  </si>
  <si>
    <t xml:space="preserve">      НАЛОГИ НА ПРИБЫЛЬ, ДОХОДЫ</t>
  </si>
  <si>
    <t>1010000000</t>
  </si>
  <si>
    <t xml:space="preserve">    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</si>
  <si>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</t>
  </si>
  <si>
    <t>1010202101</t>
  </si>
  <si>
    <t>110</t>
  </si>
  <si>
    <t>0001</t>
  </si>
  <si>
    <t xml:space="preserve">      НАЛОГИ НА СОВОКУПНЫЙ ДОХОД</t>
  </si>
  <si>
    <t>1050000000</t>
  </si>
  <si>
    <t xml:space="preserve">          Единый налог на вмененный доход для отдельных видов деятельности</t>
  </si>
  <si>
    <t>1050200002</t>
  </si>
  <si>
    <t xml:space="preserve">          Единый сельскохозяйственный налог</t>
  </si>
  <si>
    <t>1050300001</t>
  </si>
  <si>
    <t xml:space="preserve">      ГОСУДАРСТВЕННАЯ ПОШЛИНА</t>
  </si>
  <si>
    <t>1080000000</t>
  </si>
  <si>
    <t xml:space="preserve">       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</si>
  <si>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</t>
  </si>
  <si>
    <t xml:space="preserve">          Государственная пошлина за государственную регистрацию транспортных средств и иные 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</si>
  <si>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</si>
  <si>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1080714001</t>
  </si>
  <si>
    <t>883</t>
  </si>
  <si>
    <t>1110000000</t>
  </si>
  <si>
    <t xml:space="preserve">          Доходы, получаемые в виде арендной платы за земельные участки, государственная собственность на которые не раазграничена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</si>
  <si>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903</t>
  </si>
  <si>
    <t>1110501010</t>
  </si>
  <si>
    <t>120</t>
  </si>
  <si>
    <t xml:space="preserve">          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</si>
  <si>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1110502505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</si>
  <si>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</si>
  <si>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1110503505</t>
  </si>
  <si>
    <t xml:space="preserve">          Доходы от перечисления части прибыли, остающейся после уплаты налогов и иных  обязательных платежей муниципальных унитарных предприятий, созданных муниципальными районами</t>
  </si>
  <si>
    <t>1110701505</t>
  </si>
  <si>
    <t xml:space="preserve">    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</si>
  <si>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1110904505</t>
  </si>
  <si>
    <t xml:space="preserve">      ПЛАТЕЖИ ПРИ ПОЛЬЗОВАНИИ ПРИРОДНЫМИ РЕСУРСАМИ</t>
  </si>
  <si>
    <t>1120000000</t>
  </si>
  <si>
    <t xml:space="preserve">          Плата за негативное воздействие на окружающую среду</t>
  </si>
  <si>
    <t>498</t>
  </si>
  <si>
    <t>1120100001</t>
  </si>
  <si>
    <t>992</t>
  </si>
  <si>
    <t xml:space="preserve">      ДОХОДЫ ОТ ПРОДАЖИ МАТЕРИАЛЬНЫХ И НЕМАТЕРИАЛЬНЫХ АКТИВОВ</t>
  </si>
  <si>
    <t>1140000000</t>
  </si>
  <si>
    <t xml:space="preserve">          Доходы 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</si>
  <si>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1140203305</t>
  </si>
  <si>
    <t>410</t>
  </si>
  <si>
    <t>1140601410</t>
  </si>
  <si>
    <t xml:space="preserve">          Доходы от продажи земельных участков, государственная собственность на которые  не разграничена и которые расположены в границах поселений</t>
  </si>
  <si>
    <t>430</t>
  </si>
  <si>
    <t xml:space="preserve">      ШТРАФЫ, САНКЦИИ, ВОЗМЕЩЕНИЕ УЩЕРБА</t>
  </si>
  <si>
    <t>1160000000</t>
  </si>
  <si>
    <t xml:space="preserve">    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</si>
  <si>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1160301001</t>
  </si>
  <si>
    <t>140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</si>
  <si>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</si>
  <si>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</t>
  </si>
  <si>
    <t xml:space="preserve">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</si>
  <si>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</t>
  </si>
  <si>
    <t xml:space="preserve">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</si>
  <si>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</t>
  </si>
  <si>
    <t>177</t>
  </si>
  <si>
    <t>1162700001</t>
  </si>
  <si>
    <t xml:space="preserve">          Денежные взыскания (штрафы) за административные правонарушения в области дорожного движения</t>
  </si>
  <si>
    <t>1163000001</t>
  </si>
  <si>
    <t>081</t>
  </si>
  <si>
    <t>1169005005</t>
  </si>
  <si>
    <t xml:space="preserve">          Прочие поступления от денежных взысканий (штрафов) и иных сумм в возмещение ущерба, зачисляемые в бюджеты муниципальных районов</t>
  </si>
  <si>
    <t>192</t>
  </si>
  <si>
    <t xml:space="preserve">          Прочие поступления о  денежных взысканий (штрафов) и иных сумм в возмещение ущерба, зачисляемые в бюджеты поселений</t>
  </si>
  <si>
    <t xml:space="preserve">      ПРОЧИЕ НЕНАЛОГОВЫЕ ДОХОДЫ</t>
  </si>
  <si>
    <t>1170000000</t>
  </si>
  <si>
    <t>1170505005</t>
  </si>
  <si>
    <t>180</t>
  </si>
  <si>
    <t xml:space="preserve">    БЕЗВОЗМЕЗДНЫЕ ПОСТУПЛЕНИЯ</t>
  </si>
  <si>
    <t>2000000000</t>
  </si>
  <si>
    <t xml:space="preserve">      Безвозмездные поступления от других бюджетов бюджетной системы Российской Федерации</t>
  </si>
  <si>
    <t>2020000000</t>
  </si>
  <si>
    <t xml:space="preserve">        Дотации бюджетам субъектов Российской Федерации и муниципальных образований</t>
  </si>
  <si>
    <t>2020100000</t>
  </si>
  <si>
    <t xml:space="preserve">          Дотации бюджетам муниципальных районов на выравнивание бюджетной обеспеченности</t>
  </si>
  <si>
    <t>2020100105</t>
  </si>
  <si>
    <t>151</t>
  </si>
  <si>
    <t xml:space="preserve">          Дотации бюджетам муниципальных районов на поддержку сбалансированности бюджетов</t>
  </si>
  <si>
    <t>2020100305</t>
  </si>
  <si>
    <t xml:space="preserve">        Субсидии бюджетам субъектов Российской Федерации и муниципальных образований (межбюджетные субсидии)</t>
  </si>
  <si>
    <t>2020200000</t>
  </si>
  <si>
    <t xml:space="preserve">          Субсидии бюджетам муниципальных районов на обеспечение жильем молодых семей</t>
  </si>
  <si>
    <t>2020200805</t>
  </si>
  <si>
    <t xml:space="preserve">          Субсидии  бюджетам  субъектов Российской Федерации на государственную поддержку малого предпринимательсва, включая крестьяниские (фермерские) хозяйства</t>
  </si>
  <si>
    <t>2020200905</t>
  </si>
  <si>
    <t xml:space="preserve">          Субсидии бюджетам муниципальных районов на бюджетные инвестиции в объекты капитального строительства муниципальных образований</t>
  </si>
  <si>
    <t>2020207705</t>
  </si>
  <si>
    <t xml:space="preserve">    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</si>
  <si>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2020208505</t>
  </si>
  <si>
    <t xml:space="preserve">          Субсидии бюджетам муниципальных районов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</si>
  <si>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2020208805</t>
  </si>
  <si>
    <t xml:space="preserve">    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</si>
  <si>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2020208905</t>
  </si>
  <si>
    <t xml:space="preserve">          Прочие субсидии бюджетам муниципальных районов</t>
  </si>
  <si>
    <t>2020299905</t>
  </si>
  <si>
    <t xml:space="preserve">        Субвенции бюджетам субъектов Российской Федерации и муниципальных образований</t>
  </si>
  <si>
    <t>2020300000</t>
  </si>
  <si>
    <t xml:space="preserve">          Субвенции бюджетам муниципальных районов на гос регистрацию актов гражданского состояния</t>
  </si>
  <si>
    <t>2020300305</t>
  </si>
  <si>
    <t xml:space="preserve">          Субсидии бюджетам муниципальных районов на осуществление первичного воинского учета</t>
  </si>
  <si>
    <t>2020301505</t>
  </si>
  <si>
    <t xml:space="preserve">          Субвенции бюджетам муниципальных районов на ежемесячное денежное вознаграждение за классное руководство</t>
  </si>
  <si>
    <t>2020302105</t>
  </si>
  <si>
    <t>2020302405</t>
  </si>
  <si>
    <t>0011</t>
  </si>
  <si>
    <t xml:space="preserve">          Субвенции бюджетам муниципальных районов на содержание  ребенка в семье</t>
  </si>
  <si>
    <t>2020302705</t>
  </si>
  <si>
    <t xml:space="preserve">        Иные межбюджетные трансферты</t>
  </si>
  <si>
    <t>2020400000</t>
  </si>
  <si>
    <t xml:space="preserve">        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орагнами власти другого уровня</t>
  </si>
  <si>
    <t>2020401205</t>
  </si>
  <si>
    <t>2020401405</t>
  </si>
  <si>
    <t>Денежные взыскания за нарушение Федерального закона "О пожарной безопасности"</t>
  </si>
  <si>
    <t>Прочие неналоговые доходы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</si>
  <si>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</si>
  <si>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</si>
  <si>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</si>
  <si>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 xml:space="preserve">Уточненная роспись </t>
  </si>
  <si>
    <t>(тыс. рублей)</t>
  </si>
  <si>
    <t>Исполнено</t>
  </si>
  <si>
    <t xml:space="preserve"> </t>
  </si>
  <si>
    <t xml:space="preserve">          Налог на доходы физических лиц  с доходов, полученных физическими лицами, являющимися налоговыми резидентами Российиской Федерации в виде дивидендов от долевого участия в деятельности организаций</t>
  </si>
  <si>
    <t>1010201001</t>
  </si>
  <si>
    <t>1010202201</t>
  </si>
  <si>
    <t xml:space="preserve">          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</si>
  <si>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 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</si>
  <si>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1010204001</t>
  </si>
  <si>
    <t>_________________</t>
  </si>
  <si>
    <t xml:space="preserve">       ЗАДОЛЖЕННОСТЬ И ПЕРЕРАСЧЕТЫ ПО ОТМЕНЕННЫМ НАЛОГАМ, СБОРАМ И ИНЫМ ОБЯЗАТЕЛЬНЫМ ПЛАТЕЖАМ</t>
  </si>
  <si>
    <t>1090000000</t>
  </si>
  <si>
    <t xml:space="preserve">       Налог на прибыль организаций, зачислявшийся до 1 января 20058 года в местные бюджеты, мобилизуемый на территориях муниципальных районов</t>
  </si>
  <si>
    <t>1090103005</t>
  </si>
  <si>
    <t xml:space="preserve">        Налог с продаж</t>
  </si>
  <si>
    <t>1090601001</t>
  </si>
  <si>
    <t>1090703005</t>
  </si>
  <si>
    <t xml:space="preserve">         Целевые сборы с граждан и предприятий, учреждений, организаций на содерждание милиции, на благоустройтво территорий, на нужды образования и другие цели, мобилизуемые на территориях муниципальных районов</t>
  </si>
  <si>
    <t>ДОХОДЫ ОТ ИСПОЛЬЗОВАНИЯ ИМУЩЕСТВА. НАХОДЯЩЕГОСЯ В ГОСУДАРСТВЕННОЙ И МУНИЦИПАЛЬНОЙ СОБСТВЕННОСТИ</t>
  </si>
  <si>
    <t xml:space="preserve">      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</si>
  <si>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1140602505</t>
  </si>
  <si>
    <t>ВОЗВРАТ ОСТАТКОВ СУБСИДИЙ И СУБВЕНЦИЙ ПРОШЛЫХ ЛЕТ</t>
  </si>
  <si>
    <t>1190000000</t>
  </si>
  <si>
    <t>1190500005</t>
  </si>
  <si>
    <t>Возврат остатков субсидий и субвенций прошлых лет из бюджетов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</si>
  <si>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</si>
  <si>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алькогольной, спиртосодержащей и табачной продукции</t>
  </si>
  <si>
    <t>1160800001</t>
  </si>
  <si>
    <t>Денежные взыскания (штрафы) за нарушение законодательства об охране и использовании животного мира</t>
  </si>
  <si>
    <t>076</t>
  </si>
  <si>
    <t>1162503001</t>
  </si>
  <si>
    <t>Денежные взыскания (штрафы) за нарушение земельного законоадтельства</t>
  </si>
  <si>
    <t>321</t>
  </si>
  <si>
    <t>1162506001</t>
  </si>
  <si>
    <t>885</t>
  </si>
  <si>
    <t>Субвенции бюджетам муниципальных районов на выпалту единовременного пособия при всех формах устройства детей, лишенных роидтельского попечения, в семью</t>
  </si>
  <si>
    <t>2020302005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</si>
  <si>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</t>
  </si>
  <si>
    <t>2020304605</t>
  </si>
  <si>
    <t>Всего</t>
  </si>
  <si>
    <t>Исполнение доходов бюджета муниципального образования "Горномарийский муниципальный район" по кодам классификации доходов бюджетов за 2010 год</t>
  </si>
  <si>
    <t>1090404001</t>
  </si>
  <si>
    <t>1090705005</t>
  </si>
  <si>
    <t>1090401002</t>
  </si>
  <si>
    <t>1090302301</t>
  </si>
  <si>
    <t xml:space="preserve">       Платежи за добычу подземных вод</t>
  </si>
  <si>
    <t xml:space="preserve">       Налог на имущество предприятий</t>
  </si>
  <si>
    <t xml:space="preserve">       Налог с имущества, переходящего в порядке дарения</t>
  </si>
  <si>
    <t xml:space="preserve">      Прочие местные налоги и сборы, мобилизуемые  на территориях районов</t>
  </si>
  <si>
    <t>Денежные взыскания (штрафы) за нарушение лесного законодательства, установленного на лесных участках, находящихся в собственности муниципальных районов</t>
  </si>
  <si>
    <t>1162507405</t>
  </si>
  <si>
    <t>ДОХОДЫ ОТ ОКАЗАНИЯ ПЛАТНЫХ УСЛУГ И КОМПЕНСАЦИИ ЗАТРАТ ГОСУДАРСТВА</t>
  </si>
  <si>
    <t>1130000000</t>
  </si>
  <si>
    <t xml:space="preserve">      Прочие доходы от платных услуг получателями средств бюджетов муниципальных районов и компенсации затрат бюджетов муниципальных районов</t>
  </si>
  <si>
    <t>1130305005</t>
  </si>
  <si>
    <t>130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</si>
  <si>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</si>
  <si>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2020300205</t>
  </si>
  <si>
    <t>Субвенции бюджетам муниципальных районов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</si>
  <si>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</t>
  </si>
  <si>
    <t>Субвенции бюджетам муниципальных районов на оздоровление детей</t>
  </si>
  <si>
    <t>2020303305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</si>
  <si>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</si>
  <si>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</si>
  <si>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202040505</t>
  </si>
  <si>
    <t>202049905</t>
  </si>
  <si>
    <t>ПРИЛОЖЕНИЕ № 1                                       к решению Собрания депутатов Горномарийского муниципального района "Об утверждении годового отчета об исполнении бюджета муниципального образования "Горномарийский муниципальный район" за 2010 год"                                                                   от 18 мая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</si>
</sst>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shrinkToFit="1"/>
    </xf>
    <xf numFmtId="167" fontId="2" fillId="0" borderId="0" xfId="0" applyNumberFormat="1" applyFont="1" applyFill="1" applyBorder="1" applyAlignment="1">
      <alignment horizontal="right" vertical="top" shrinkToFit="1"/>
    </xf>
    <xf numFmtId="167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2" borderId="0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8"/>
  <sheetViews>
    <sheetView showGridLines="0" tabSelected="1" workbookViewId="0" topLeftCell="A1">
      <selection activeCell="L7" sqref="L7"/>
    </sheetView>
  </sheetViews>
  <sheetFormatPr defaultColWidth="9.00390625" defaultRowHeight="12.75" outlineLevelRow="3"/>
  <cols>
    <col min="1" max="1" width="40.00390625" style="36" customWidth="1"/>
    <col min="2" max="2" width="5.00390625" style="0" customWidth="1"/>
    <col min="3" max="3" width="14.625" style="0" customWidth="1"/>
    <col min="4" max="4" width="6.625" style="0" customWidth="1"/>
    <col min="5" max="5" width="5.75390625" style="0" customWidth="1"/>
    <col min="6" max="6" width="0" style="0" hidden="1" customWidth="1"/>
    <col min="7" max="7" width="12.75390625" style="0" customWidth="1"/>
    <col min="8" max="9" width="0" style="0" hidden="1" customWidth="1"/>
    <col min="10" max="10" width="14.875" style="6" customWidth="1"/>
  </cols>
  <sheetData>
    <row r="1" spans="1:10" s="7" customFormat="1" ht="213.75" customHeight="1">
      <c r="A1" s="28"/>
      <c r="C1" s="8" t="s">
        <v>130</v>
      </c>
      <c r="D1" s="37" t="s">
        <v>194</v>
      </c>
      <c r="E1" s="37"/>
      <c r="F1" s="37"/>
      <c r="G1" s="37"/>
      <c r="H1" s="37"/>
      <c r="I1" s="37"/>
      <c r="J1" s="37"/>
    </row>
    <row r="2" spans="1:10" s="7" customFormat="1" ht="51.75" customHeight="1">
      <c r="A2" s="41" t="s">
        <v>168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7" customFormat="1" ht="12.75" customHeight="1">
      <c r="A3" s="42"/>
      <c r="B3" s="42"/>
      <c r="C3" s="42"/>
      <c r="D3" s="42"/>
      <c r="E3" s="42"/>
      <c r="F3" s="42"/>
      <c r="G3" s="42"/>
      <c r="H3" s="42"/>
      <c r="I3" s="42"/>
      <c r="J3" s="9"/>
    </row>
    <row r="4" spans="1:10" s="7" customFormat="1" ht="37.5">
      <c r="A4" s="29"/>
      <c r="B4" s="10"/>
      <c r="C4" s="10"/>
      <c r="D4" s="10"/>
      <c r="E4" s="10"/>
      <c r="F4" s="10"/>
      <c r="H4" s="10"/>
      <c r="I4" s="10"/>
      <c r="J4" s="11" t="s">
        <v>128</v>
      </c>
    </row>
    <row r="5" spans="1:10" s="7" customFormat="1" ht="56.25">
      <c r="A5" s="30" t="s">
        <v>126</v>
      </c>
      <c r="B5" s="38" t="s">
        <v>0</v>
      </c>
      <c r="C5" s="39"/>
      <c r="D5" s="39"/>
      <c r="E5" s="40"/>
      <c r="F5" s="13" t="s">
        <v>1</v>
      </c>
      <c r="G5" s="12" t="s">
        <v>127</v>
      </c>
      <c r="H5" s="13" t="s">
        <v>1</v>
      </c>
      <c r="I5" s="13" t="s">
        <v>1</v>
      </c>
      <c r="J5" s="13" t="s">
        <v>129</v>
      </c>
    </row>
    <row r="6" spans="1:10" s="17" customFormat="1" ht="18.75">
      <c r="A6" s="31" t="s">
        <v>2</v>
      </c>
      <c r="B6" s="14" t="s">
        <v>3</v>
      </c>
      <c r="C6" s="14" t="s">
        <v>4</v>
      </c>
      <c r="D6" s="14" t="s">
        <v>5</v>
      </c>
      <c r="E6" s="14" t="s">
        <v>3</v>
      </c>
      <c r="F6" s="14"/>
      <c r="G6" s="15">
        <f>SUM(G7+G12+G15+G19+G27+G33+G35+G37+G41+G58+G60)</f>
        <v>45435.5</v>
      </c>
      <c r="H6" s="15">
        <f>SUM(H7+H12+H15+H19+H27+H33+H35+H37+H41+H58+H60)</f>
        <v>0</v>
      </c>
      <c r="I6" s="15">
        <f>SUM(I7+I12+I15+I19+I27+I33+I35+I37+I41+I58+I60)</f>
        <v>0</v>
      </c>
      <c r="J6" s="16">
        <f>SUM(J7+J12+J15+J19+J27+J33+J35+J37+J41+J58+J60)</f>
        <v>47143.59999999999</v>
      </c>
    </row>
    <row r="7" spans="1:10" s="17" customFormat="1" ht="21" customHeight="1" outlineLevel="1">
      <c r="A7" s="31" t="s">
        <v>6</v>
      </c>
      <c r="B7" s="14" t="s">
        <v>3</v>
      </c>
      <c r="C7" s="14" t="s">
        <v>7</v>
      </c>
      <c r="D7" s="14" t="s">
        <v>5</v>
      </c>
      <c r="E7" s="14" t="s">
        <v>3</v>
      </c>
      <c r="F7" s="14"/>
      <c r="G7" s="15">
        <f>SUM(G8:G11)</f>
        <v>33618</v>
      </c>
      <c r="H7" s="15">
        <f>SUM(H8:H11)</f>
        <v>0</v>
      </c>
      <c r="I7" s="15">
        <f>SUM(I8:I11)</f>
        <v>0</v>
      </c>
      <c r="J7" s="16">
        <f>SUM(J8:J11)</f>
        <v>35113.799999999996</v>
      </c>
    </row>
    <row r="8" spans="1:10" s="17" customFormat="1" ht="93" customHeight="1" outlineLevel="1">
      <c r="A8" s="31" t="s">
        <v>131</v>
      </c>
      <c r="B8" s="14" t="s">
        <v>9</v>
      </c>
      <c r="C8" s="14" t="s">
        <v>132</v>
      </c>
      <c r="D8" s="14" t="s">
        <v>5</v>
      </c>
      <c r="E8" s="14" t="s">
        <v>11</v>
      </c>
      <c r="F8" s="14"/>
      <c r="G8" s="15"/>
      <c r="H8" s="18"/>
      <c r="I8" s="18"/>
      <c r="J8" s="19">
        <v>0.6</v>
      </c>
    </row>
    <row r="9" spans="1:10" s="17" customFormat="1" ht="164.25" customHeight="1" outlineLevel="3">
      <c r="A9" s="31" t="s">
        <v>8</v>
      </c>
      <c r="B9" s="14" t="s">
        <v>9</v>
      </c>
      <c r="C9" s="14" t="s">
        <v>10</v>
      </c>
      <c r="D9" s="14" t="s">
        <v>5</v>
      </c>
      <c r="E9" s="14" t="s">
        <v>11</v>
      </c>
      <c r="F9" s="14"/>
      <c r="G9" s="15">
        <v>33592</v>
      </c>
      <c r="H9" s="18">
        <v>0</v>
      </c>
      <c r="I9" s="18">
        <v>0</v>
      </c>
      <c r="J9" s="20">
        <v>35014.1</v>
      </c>
    </row>
    <row r="10" spans="1:10" s="17" customFormat="1" ht="243.75" outlineLevel="3">
      <c r="A10" s="31" t="s">
        <v>134</v>
      </c>
      <c r="B10" s="14" t="s">
        <v>9</v>
      </c>
      <c r="C10" s="14" t="s">
        <v>133</v>
      </c>
      <c r="D10" s="14" t="s">
        <v>5</v>
      </c>
      <c r="E10" s="14" t="s">
        <v>11</v>
      </c>
      <c r="F10" s="14"/>
      <c r="G10" s="15">
        <v>26</v>
      </c>
      <c r="H10" s="18"/>
      <c r="I10" s="18"/>
      <c r="J10" s="20">
        <v>99.1</v>
      </c>
    </row>
    <row r="11" spans="1:10" s="17" customFormat="1" ht="147" customHeight="1" outlineLevel="3">
      <c r="A11" s="31" t="s">
        <v>135</v>
      </c>
      <c r="B11" s="14" t="s">
        <v>9</v>
      </c>
      <c r="C11" s="14" t="s">
        <v>136</v>
      </c>
      <c r="D11" s="14" t="s">
        <v>5</v>
      </c>
      <c r="E11" s="14" t="s">
        <v>11</v>
      </c>
      <c r="F11" s="14"/>
      <c r="G11" s="15"/>
      <c r="H11" s="18"/>
      <c r="I11" s="18"/>
      <c r="J11" s="20"/>
    </row>
    <row r="12" spans="1:10" s="17" customFormat="1" ht="37.5" outlineLevel="1">
      <c r="A12" s="31" t="s">
        <v>13</v>
      </c>
      <c r="B12" s="14" t="s">
        <v>3</v>
      </c>
      <c r="C12" s="14" t="s">
        <v>14</v>
      </c>
      <c r="D12" s="14" t="s">
        <v>5</v>
      </c>
      <c r="E12" s="14" t="s">
        <v>3</v>
      </c>
      <c r="F12" s="14"/>
      <c r="G12" s="16">
        <f>SUM(G13:G14)</f>
        <v>4605</v>
      </c>
      <c r="H12" s="16">
        <f>SUM(H13:H14)</f>
        <v>0</v>
      </c>
      <c r="I12" s="16">
        <f>SUM(I13:I14)</f>
        <v>0</v>
      </c>
      <c r="J12" s="16">
        <f>SUM(J13:J14)</f>
        <v>4698.6</v>
      </c>
    </row>
    <row r="13" spans="1:10" s="17" customFormat="1" ht="56.25" outlineLevel="3">
      <c r="A13" s="31" t="s">
        <v>15</v>
      </c>
      <c r="B13" s="14" t="s">
        <v>9</v>
      </c>
      <c r="C13" s="14" t="s">
        <v>16</v>
      </c>
      <c r="D13" s="14" t="s">
        <v>5</v>
      </c>
      <c r="E13" s="14" t="s">
        <v>11</v>
      </c>
      <c r="F13" s="14"/>
      <c r="G13" s="15">
        <v>4155</v>
      </c>
      <c r="H13" s="18">
        <v>0</v>
      </c>
      <c r="I13" s="18">
        <v>0</v>
      </c>
      <c r="J13" s="20">
        <v>4180</v>
      </c>
    </row>
    <row r="14" spans="1:10" s="17" customFormat="1" ht="37.5" outlineLevel="3">
      <c r="A14" s="31" t="s">
        <v>17</v>
      </c>
      <c r="B14" s="14" t="s">
        <v>9</v>
      </c>
      <c r="C14" s="14" t="s">
        <v>18</v>
      </c>
      <c r="D14" s="14" t="s">
        <v>5</v>
      </c>
      <c r="E14" s="14" t="s">
        <v>11</v>
      </c>
      <c r="F14" s="14"/>
      <c r="G14" s="15">
        <v>450</v>
      </c>
      <c r="H14" s="18">
        <v>0</v>
      </c>
      <c r="I14" s="18">
        <v>0</v>
      </c>
      <c r="J14" s="20">
        <v>518.6</v>
      </c>
    </row>
    <row r="15" spans="1:10" s="17" customFormat="1" ht="20.25" customHeight="1" outlineLevel="1">
      <c r="A15" s="31" t="s">
        <v>19</v>
      </c>
      <c r="B15" s="14" t="s">
        <v>3</v>
      </c>
      <c r="C15" s="14" t="s">
        <v>20</v>
      </c>
      <c r="D15" s="14" t="s">
        <v>5</v>
      </c>
      <c r="E15" s="14" t="s">
        <v>3</v>
      </c>
      <c r="F15" s="14"/>
      <c r="G15" s="15">
        <f>SUM(G16:G18)</f>
        <v>503</v>
      </c>
      <c r="H15" s="15">
        <f>SUM(H16:H18)</f>
        <v>0</v>
      </c>
      <c r="I15" s="15">
        <f>SUM(I16:I18)</f>
        <v>0</v>
      </c>
      <c r="J15" s="16">
        <f>SUM(J16:J18)</f>
        <v>554.9</v>
      </c>
    </row>
    <row r="16" spans="1:10" s="17" customFormat="1" ht="150" outlineLevel="3">
      <c r="A16" s="31" t="s">
        <v>21</v>
      </c>
      <c r="B16" s="14" t="s">
        <v>9</v>
      </c>
      <c r="C16" s="14" t="s">
        <v>22</v>
      </c>
      <c r="D16" s="14" t="s">
        <v>5</v>
      </c>
      <c r="E16" s="14" t="s">
        <v>11</v>
      </c>
      <c r="F16" s="14"/>
      <c r="G16" s="15">
        <v>3</v>
      </c>
      <c r="H16" s="18">
        <v>0</v>
      </c>
      <c r="I16" s="18">
        <v>0</v>
      </c>
      <c r="J16" s="20">
        <v>5.9</v>
      </c>
    </row>
    <row r="17" spans="1:10" s="17" customFormat="1" ht="162" customHeight="1" outlineLevel="3">
      <c r="A17" s="31" t="s">
        <v>23</v>
      </c>
      <c r="B17" s="14" t="s">
        <v>24</v>
      </c>
      <c r="C17" s="14" t="s">
        <v>25</v>
      </c>
      <c r="D17" s="14" t="s">
        <v>5</v>
      </c>
      <c r="E17" s="14" t="s">
        <v>11</v>
      </c>
      <c r="F17" s="14"/>
      <c r="G17" s="15"/>
      <c r="H17" s="18">
        <v>0</v>
      </c>
      <c r="I17" s="18">
        <v>0</v>
      </c>
      <c r="J17" s="20">
        <v>50.2</v>
      </c>
    </row>
    <row r="18" spans="1:10" s="17" customFormat="1" ht="123" customHeight="1" outlineLevel="3">
      <c r="A18" s="31" t="s">
        <v>153</v>
      </c>
      <c r="B18" s="14" t="s">
        <v>26</v>
      </c>
      <c r="C18" s="14" t="s">
        <v>25</v>
      </c>
      <c r="D18" s="14" t="s">
        <v>5</v>
      </c>
      <c r="E18" s="14" t="s">
        <v>11</v>
      </c>
      <c r="F18" s="14"/>
      <c r="G18" s="15">
        <v>500</v>
      </c>
      <c r="H18" s="18"/>
      <c r="I18" s="18"/>
      <c r="J18" s="20">
        <v>498.8</v>
      </c>
    </row>
    <row r="19" spans="1:10" s="17" customFormat="1" ht="60.75" customHeight="1" outlineLevel="3">
      <c r="A19" s="31" t="s">
        <v>138</v>
      </c>
      <c r="B19" s="14" t="s">
        <v>3</v>
      </c>
      <c r="C19" s="14" t="s">
        <v>139</v>
      </c>
      <c r="D19" s="14" t="s">
        <v>5</v>
      </c>
      <c r="E19" s="14" t="s">
        <v>11</v>
      </c>
      <c r="F19" s="14"/>
      <c r="G19" s="15">
        <f>SUM(G20:G26)</f>
        <v>6</v>
      </c>
      <c r="H19" s="15">
        <f>SUM(H20:H26)</f>
        <v>0</v>
      </c>
      <c r="I19" s="15">
        <f>SUM(I20:I26)</f>
        <v>0</v>
      </c>
      <c r="J19" s="16">
        <f>SUM(J20:J26)</f>
        <v>12.5</v>
      </c>
    </row>
    <row r="20" spans="1:10" s="17" customFormat="1" ht="65.25" customHeight="1" outlineLevel="3">
      <c r="A20" s="31" t="s">
        <v>140</v>
      </c>
      <c r="B20" s="14" t="s">
        <v>9</v>
      </c>
      <c r="C20" s="14" t="s">
        <v>141</v>
      </c>
      <c r="D20" s="14" t="s">
        <v>5</v>
      </c>
      <c r="E20" s="14" t="s">
        <v>11</v>
      </c>
      <c r="F20" s="14"/>
      <c r="G20" s="15"/>
      <c r="H20" s="18"/>
      <c r="I20" s="18"/>
      <c r="J20" s="20">
        <v>0.6</v>
      </c>
    </row>
    <row r="21" spans="1:10" s="17" customFormat="1" ht="21" customHeight="1" outlineLevel="3">
      <c r="A21" s="31" t="s">
        <v>173</v>
      </c>
      <c r="B21" s="14" t="s">
        <v>9</v>
      </c>
      <c r="C21" s="14" t="s">
        <v>172</v>
      </c>
      <c r="D21" s="14" t="s">
        <v>5</v>
      </c>
      <c r="E21" s="14" t="s">
        <v>11</v>
      </c>
      <c r="F21" s="14"/>
      <c r="G21" s="15">
        <v>0</v>
      </c>
      <c r="H21" s="18"/>
      <c r="I21" s="18"/>
      <c r="J21" s="20">
        <v>0.1</v>
      </c>
    </row>
    <row r="22" spans="1:10" s="17" customFormat="1" ht="23.25" customHeight="1" outlineLevel="3">
      <c r="A22" s="31" t="s">
        <v>174</v>
      </c>
      <c r="B22" s="14" t="s">
        <v>9</v>
      </c>
      <c r="C22" s="14" t="s">
        <v>171</v>
      </c>
      <c r="D22" s="14" t="s">
        <v>5</v>
      </c>
      <c r="E22" s="14" t="s">
        <v>11</v>
      </c>
      <c r="F22" s="14"/>
      <c r="G22" s="15">
        <v>0</v>
      </c>
      <c r="H22" s="18"/>
      <c r="I22" s="18"/>
      <c r="J22" s="20">
        <v>0.1</v>
      </c>
    </row>
    <row r="23" spans="1:10" s="17" customFormat="1" ht="32.25" customHeight="1" outlineLevel="3">
      <c r="A23" s="31" t="s">
        <v>175</v>
      </c>
      <c r="B23" s="14" t="s">
        <v>9</v>
      </c>
      <c r="C23" s="14" t="s">
        <v>169</v>
      </c>
      <c r="D23" s="14" t="s">
        <v>5</v>
      </c>
      <c r="E23" s="14" t="s">
        <v>11</v>
      </c>
      <c r="F23" s="14"/>
      <c r="G23" s="15">
        <v>0</v>
      </c>
      <c r="H23" s="18"/>
      <c r="I23" s="18"/>
      <c r="J23" s="20">
        <v>0.9</v>
      </c>
    </row>
    <row r="24" spans="1:10" s="17" customFormat="1" ht="18" customHeight="1" outlineLevel="3">
      <c r="A24" s="31" t="s">
        <v>142</v>
      </c>
      <c r="B24" s="14" t="s">
        <v>9</v>
      </c>
      <c r="C24" s="14" t="s">
        <v>143</v>
      </c>
      <c r="D24" s="14" t="s">
        <v>5</v>
      </c>
      <c r="E24" s="14" t="s">
        <v>11</v>
      </c>
      <c r="F24" s="14"/>
      <c r="G24" s="15">
        <v>5</v>
      </c>
      <c r="H24" s="18"/>
      <c r="I24" s="18"/>
      <c r="J24" s="20">
        <v>8.1</v>
      </c>
    </row>
    <row r="25" spans="1:10" s="17" customFormat="1" ht="108" customHeight="1" outlineLevel="3">
      <c r="A25" s="31" t="s">
        <v>145</v>
      </c>
      <c r="B25" s="14" t="s">
        <v>9</v>
      </c>
      <c r="C25" s="14" t="s">
        <v>144</v>
      </c>
      <c r="D25" s="14" t="s">
        <v>5</v>
      </c>
      <c r="E25" s="14" t="s">
        <v>11</v>
      </c>
      <c r="F25" s="14"/>
      <c r="G25" s="15">
        <v>0</v>
      </c>
      <c r="H25" s="18"/>
      <c r="I25" s="18"/>
      <c r="J25" s="20">
        <v>2.7</v>
      </c>
    </row>
    <row r="26" spans="1:10" s="17" customFormat="1" ht="36" customHeight="1" outlineLevel="3">
      <c r="A26" s="31" t="s">
        <v>176</v>
      </c>
      <c r="B26" s="14" t="s">
        <v>9</v>
      </c>
      <c r="C26" s="14" t="s">
        <v>170</v>
      </c>
      <c r="D26" s="14" t="s">
        <v>5</v>
      </c>
      <c r="E26" s="14" t="s">
        <v>11</v>
      </c>
      <c r="F26" s="14"/>
      <c r="G26" s="15">
        <v>1</v>
      </c>
      <c r="H26" s="18"/>
      <c r="I26" s="18"/>
      <c r="J26" s="20">
        <v>0</v>
      </c>
    </row>
    <row r="27" spans="1:10" s="17" customFormat="1" ht="131.25" outlineLevel="1">
      <c r="A27" s="31" t="s">
        <v>146</v>
      </c>
      <c r="B27" s="14" t="s">
        <v>3</v>
      </c>
      <c r="C27" s="14" t="s">
        <v>27</v>
      </c>
      <c r="D27" s="14" t="s">
        <v>5</v>
      </c>
      <c r="E27" s="14" t="s">
        <v>3</v>
      </c>
      <c r="F27" s="14"/>
      <c r="G27" s="15">
        <f>SUM(G28:G32)</f>
        <v>2893.5</v>
      </c>
      <c r="H27" s="15">
        <f>SUM(H28:H32)</f>
        <v>0</v>
      </c>
      <c r="I27" s="15">
        <f>SUM(I28:I32)</f>
        <v>0</v>
      </c>
      <c r="J27" s="16">
        <f>SUM(J28:J32)</f>
        <v>3508.1</v>
      </c>
    </row>
    <row r="28" spans="1:10" s="17" customFormat="1" ht="187.5" outlineLevel="3">
      <c r="A28" s="31" t="s">
        <v>28</v>
      </c>
      <c r="B28" s="14" t="s">
        <v>29</v>
      </c>
      <c r="C28" s="14" t="s">
        <v>30</v>
      </c>
      <c r="D28" s="14" t="s">
        <v>5</v>
      </c>
      <c r="E28" s="14" t="s">
        <v>31</v>
      </c>
      <c r="F28" s="14"/>
      <c r="G28" s="15">
        <v>1287</v>
      </c>
      <c r="H28" s="18">
        <v>0</v>
      </c>
      <c r="I28" s="18">
        <v>0</v>
      </c>
      <c r="J28" s="20">
        <v>1481.9</v>
      </c>
    </row>
    <row r="29" spans="1:10" s="17" customFormat="1" ht="112.5" outlineLevel="3">
      <c r="A29" s="31" t="s">
        <v>32</v>
      </c>
      <c r="B29" s="14" t="s">
        <v>29</v>
      </c>
      <c r="C29" s="14" t="s">
        <v>33</v>
      </c>
      <c r="D29" s="14" t="s">
        <v>5</v>
      </c>
      <c r="E29" s="14" t="s">
        <v>31</v>
      </c>
      <c r="F29" s="14"/>
      <c r="G29" s="15">
        <v>500</v>
      </c>
      <c r="H29" s="18">
        <v>0</v>
      </c>
      <c r="I29" s="18">
        <v>0</v>
      </c>
      <c r="J29" s="20">
        <v>845.6</v>
      </c>
    </row>
    <row r="30" spans="1:10" s="17" customFormat="1" ht="168.75" outlineLevel="3">
      <c r="A30" s="31" t="s">
        <v>34</v>
      </c>
      <c r="B30" s="14" t="s">
        <v>29</v>
      </c>
      <c r="C30" s="14" t="s">
        <v>35</v>
      </c>
      <c r="D30" s="14" t="s">
        <v>5</v>
      </c>
      <c r="E30" s="14" t="s">
        <v>31</v>
      </c>
      <c r="F30" s="14"/>
      <c r="G30" s="15">
        <v>1066.5</v>
      </c>
      <c r="H30" s="18">
        <v>0</v>
      </c>
      <c r="I30" s="18">
        <v>0</v>
      </c>
      <c r="J30" s="20">
        <v>1136.7</v>
      </c>
    </row>
    <row r="31" spans="1:10" s="17" customFormat="1" ht="131.25" outlineLevel="3">
      <c r="A31" s="31" t="s">
        <v>36</v>
      </c>
      <c r="B31" s="14" t="s">
        <v>29</v>
      </c>
      <c r="C31" s="14" t="s">
        <v>37</v>
      </c>
      <c r="D31" s="14" t="s">
        <v>5</v>
      </c>
      <c r="E31" s="14" t="s">
        <v>31</v>
      </c>
      <c r="F31" s="14"/>
      <c r="G31" s="15">
        <v>40</v>
      </c>
      <c r="H31" s="18">
        <v>0</v>
      </c>
      <c r="I31" s="18">
        <v>0</v>
      </c>
      <c r="J31" s="20">
        <v>43.9</v>
      </c>
    </row>
    <row r="32" spans="1:10" s="17" customFormat="1" ht="187.5" outlineLevel="3">
      <c r="A32" s="31" t="s">
        <v>38</v>
      </c>
      <c r="B32" s="14" t="s">
        <v>29</v>
      </c>
      <c r="C32" s="14" t="s">
        <v>39</v>
      </c>
      <c r="D32" s="14" t="s">
        <v>5</v>
      </c>
      <c r="E32" s="14" t="s">
        <v>31</v>
      </c>
      <c r="F32" s="14"/>
      <c r="G32" s="15">
        <v>0</v>
      </c>
      <c r="H32" s="18">
        <v>0</v>
      </c>
      <c r="I32" s="18">
        <v>0</v>
      </c>
      <c r="J32" s="20">
        <v>0</v>
      </c>
    </row>
    <row r="33" spans="1:10" s="17" customFormat="1" ht="56.25" outlineLevel="1">
      <c r="A33" s="31" t="s">
        <v>40</v>
      </c>
      <c r="B33" s="14" t="s">
        <v>3</v>
      </c>
      <c r="C33" s="14" t="s">
        <v>41</v>
      </c>
      <c r="D33" s="14" t="s">
        <v>5</v>
      </c>
      <c r="E33" s="14" t="s">
        <v>3</v>
      </c>
      <c r="F33" s="14"/>
      <c r="G33" s="15">
        <f>SUM(G34)</f>
        <v>115</v>
      </c>
      <c r="H33" s="15">
        <f>SUM(H34)</f>
        <v>0</v>
      </c>
      <c r="I33" s="15">
        <f>SUM(I34)</f>
        <v>0</v>
      </c>
      <c r="J33" s="16">
        <f>SUM(J34)</f>
        <v>124.6</v>
      </c>
    </row>
    <row r="34" spans="1:10" s="17" customFormat="1" ht="56.25" outlineLevel="3">
      <c r="A34" s="31" t="s">
        <v>42</v>
      </c>
      <c r="B34" s="14" t="s">
        <v>43</v>
      </c>
      <c r="C34" s="14" t="s">
        <v>44</v>
      </c>
      <c r="D34" s="14" t="s">
        <v>5</v>
      </c>
      <c r="E34" s="14" t="s">
        <v>31</v>
      </c>
      <c r="F34" s="14"/>
      <c r="G34" s="15">
        <v>115</v>
      </c>
      <c r="H34" s="18">
        <v>0</v>
      </c>
      <c r="I34" s="18">
        <v>0</v>
      </c>
      <c r="J34" s="20">
        <v>124.6</v>
      </c>
    </row>
    <row r="35" spans="1:10" s="17" customFormat="1" ht="54.75" customHeight="1" outlineLevel="3">
      <c r="A35" s="31" t="s">
        <v>179</v>
      </c>
      <c r="B35" s="14" t="s">
        <v>3</v>
      </c>
      <c r="C35" s="14" t="s">
        <v>180</v>
      </c>
      <c r="D35" s="14" t="s">
        <v>5</v>
      </c>
      <c r="E35" s="14" t="s">
        <v>3</v>
      </c>
      <c r="F35" s="14"/>
      <c r="G35" s="15">
        <f>G36</f>
        <v>100</v>
      </c>
      <c r="H35" s="15">
        <f>H36</f>
        <v>0</v>
      </c>
      <c r="I35" s="15">
        <f>I36</f>
        <v>0</v>
      </c>
      <c r="J35" s="16">
        <f>J36</f>
        <v>101.6</v>
      </c>
    </row>
    <row r="36" spans="1:10" s="17" customFormat="1" ht="83.25" customHeight="1" outlineLevel="3">
      <c r="A36" s="31" t="s">
        <v>181</v>
      </c>
      <c r="B36" s="14" t="s">
        <v>45</v>
      </c>
      <c r="C36" s="14" t="s">
        <v>182</v>
      </c>
      <c r="D36" s="14" t="s">
        <v>5</v>
      </c>
      <c r="E36" s="14" t="s">
        <v>183</v>
      </c>
      <c r="F36" s="14"/>
      <c r="G36" s="15">
        <v>100</v>
      </c>
      <c r="H36" s="18"/>
      <c r="I36" s="18"/>
      <c r="J36" s="20">
        <v>101.6</v>
      </c>
    </row>
    <row r="37" spans="1:10" s="17" customFormat="1" ht="75" outlineLevel="1">
      <c r="A37" s="31" t="s">
        <v>46</v>
      </c>
      <c r="B37" s="14" t="s">
        <v>3</v>
      </c>
      <c r="C37" s="14" t="s">
        <v>47</v>
      </c>
      <c r="D37" s="14" t="s">
        <v>5</v>
      </c>
      <c r="E37" s="14" t="s">
        <v>3</v>
      </c>
      <c r="F37" s="14"/>
      <c r="G37" s="15">
        <f>SUM(G38:G40)</f>
        <v>1315</v>
      </c>
      <c r="H37" s="15">
        <f>SUM(H38:H40)</f>
        <v>0</v>
      </c>
      <c r="I37" s="15">
        <f>SUM(I38:I40)</f>
        <v>0</v>
      </c>
      <c r="J37" s="16">
        <f>SUM(J38:J40)</f>
        <v>1646.1000000000001</v>
      </c>
    </row>
    <row r="38" spans="1:10" s="17" customFormat="1" ht="225" outlineLevel="3">
      <c r="A38" s="31" t="s">
        <v>48</v>
      </c>
      <c r="B38" s="14" t="s">
        <v>29</v>
      </c>
      <c r="C38" s="14" t="s">
        <v>49</v>
      </c>
      <c r="D38" s="14" t="s">
        <v>5</v>
      </c>
      <c r="E38" s="14" t="s">
        <v>50</v>
      </c>
      <c r="F38" s="14"/>
      <c r="G38" s="15">
        <v>930</v>
      </c>
      <c r="H38" s="18">
        <v>0</v>
      </c>
      <c r="I38" s="18">
        <v>0</v>
      </c>
      <c r="J38" s="20">
        <v>996</v>
      </c>
    </row>
    <row r="39" spans="1:10" s="17" customFormat="1" ht="112.5" outlineLevel="3">
      <c r="A39" s="31" t="s">
        <v>52</v>
      </c>
      <c r="B39" s="14" t="s">
        <v>29</v>
      </c>
      <c r="C39" s="14" t="s">
        <v>51</v>
      </c>
      <c r="D39" s="14" t="s">
        <v>5</v>
      </c>
      <c r="E39" s="14" t="s">
        <v>53</v>
      </c>
      <c r="F39" s="14"/>
      <c r="G39" s="15">
        <v>85</v>
      </c>
      <c r="H39" s="18">
        <v>0</v>
      </c>
      <c r="I39" s="18">
        <v>0</v>
      </c>
      <c r="J39" s="20">
        <v>150.9</v>
      </c>
    </row>
    <row r="40" spans="1:10" s="17" customFormat="1" ht="131.25" outlineLevel="3">
      <c r="A40" s="31" t="s">
        <v>147</v>
      </c>
      <c r="B40" s="14" t="s">
        <v>29</v>
      </c>
      <c r="C40" s="14" t="s">
        <v>148</v>
      </c>
      <c r="D40" s="14" t="s">
        <v>5</v>
      </c>
      <c r="E40" s="14" t="s">
        <v>53</v>
      </c>
      <c r="F40" s="14"/>
      <c r="G40" s="15">
        <v>300</v>
      </c>
      <c r="H40" s="18"/>
      <c r="I40" s="18"/>
      <c r="J40" s="20">
        <v>499.2</v>
      </c>
    </row>
    <row r="41" spans="1:10" s="17" customFormat="1" ht="37.5" outlineLevel="1">
      <c r="A41" s="31" t="s">
        <v>54</v>
      </c>
      <c r="B41" s="14" t="s">
        <v>3</v>
      </c>
      <c r="C41" s="14" t="s">
        <v>55</v>
      </c>
      <c r="D41" s="14" t="s">
        <v>5</v>
      </c>
      <c r="E41" s="14" t="s">
        <v>3</v>
      </c>
      <c r="F41" s="14"/>
      <c r="G41" s="15">
        <f>SUM(G42:G57)</f>
        <v>1800</v>
      </c>
      <c r="H41" s="15">
        <f>SUM(H42:H57)</f>
        <v>0</v>
      </c>
      <c r="I41" s="15">
        <f>SUM(I42:I57)</f>
        <v>0</v>
      </c>
      <c r="J41" s="16">
        <f>SUM(J42:J57)</f>
        <v>1908.8999999999999</v>
      </c>
    </row>
    <row r="42" spans="1:10" s="17" customFormat="1" ht="187.5" outlineLevel="3">
      <c r="A42" s="31" t="s">
        <v>56</v>
      </c>
      <c r="B42" s="14" t="s">
        <v>9</v>
      </c>
      <c r="C42" s="14" t="s">
        <v>57</v>
      </c>
      <c r="D42" s="14" t="s">
        <v>5</v>
      </c>
      <c r="E42" s="14" t="s">
        <v>58</v>
      </c>
      <c r="F42" s="14"/>
      <c r="G42" s="15">
        <v>35</v>
      </c>
      <c r="H42" s="18">
        <v>0</v>
      </c>
      <c r="I42" s="18">
        <v>0</v>
      </c>
      <c r="J42" s="20">
        <v>74.4</v>
      </c>
    </row>
    <row r="43" spans="1:10" s="17" customFormat="1" ht="150" outlineLevel="3">
      <c r="A43" s="31" t="s">
        <v>59</v>
      </c>
      <c r="B43" s="14" t="s">
        <v>9</v>
      </c>
      <c r="C43" s="14" t="s">
        <v>60</v>
      </c>
      <c r="D43" s="14" t="s">
        <v>5</v>
      </c>
      <c r="E43" s="14" t="s">
        <v>58</v>
      </c>
      <c r="F43" s="14"/>
      <c r="G43" s="15">
        <v>0</v>
      </c>
      <c r="H43" s="18">
        <v>0</v>
      </c>
      <c r="I43" s="18">
        <v>0</v>
      </c>
      <c r="J43" s="20">
        <v>35.1</v>
      </c>
    </row>
    <row r="44" spans="1:10" s="17" customFormat="1" ht="150" outlineLevel="3">
      <c r="A44" s="31" t="s">
        <v>61</v>
      </c>
      <c r="B44" s="14" t="s">
        <v>9</v>
      </c>
      <c r="C44" s="14" t="s">
        <v>62</v>
      </c>
      <c r="D44" s="14" t="s">
        <v>5</v>
      </c>
      <c r="E44" s="14" t="s">
        <v>58</v>
      </c>
      <c r="F44" s="14"/>
      <c r="G44" s="15">
        <v>3</v>
      </c>
      <c r="H44" s="18">
        <v>0</v>
      </c>
      <c r="I44" s="18">
        <v>0</v>
      </c>
      <c r="J44" s="20">
        <v>3.6</v>
      </c>
    </row>
    <row r="45" spans="1:10" s="17" customFormat="1" ht="117" customHeight="1" outlineLevel="2">
      <c r="A45" s="31" t="s">
        <v>154</v>
      </c>
      <c r="B45" s="14" t="s">
        <v>9</v>
      </c>
      <c r="C45" s="14" t="s">
        <v>155</v>
      </c>
      <c r="D45" s="14" t="s">
        <v>5</v>
      </c>
      <c r="E45" s="14" t="s">
        <v>58</v>
      </c>
      <c r="F45" s="14"/>
      <c r="G45" s="15"/>
      <c r="H45" s="18"/>
      <c r="I45" s="18"/>
      <c r="J45" s="20">
        <v>0</v>
      </c>
    </row>
    <row r="46" spans="1:10" s="17" customFormat="1" ht="131.25" outlineLevel="3">
      <c r="A46" s="31" t="s">
        <v>63</v>
      </c>
      <c r="B46" s="14" t="s">
        <v>24</v>
      </c>
      <c r="C46" s="14" t="s">
        <v>64</v>
      </c>
      <c r="D46" s="14" t="s">
        <v>5</v>
      </c>
      <c r="E46" s="14" t="s">
        <v>58</v>
      </c>
      <c r="F46" s="14"/>
      <c r="G46" s="15">
        <v>350</v>
      </c>
      <c r="H46" s="18">
        <v>0</v>
      </c>
      <c r="I46" s="18">
        <v>0</v>
      </c>
      <c r="J46" s="20">
        <v>356.3</v>
      </c>
    </row>
    <row r="47" spans="1:10" s="17" customFormat="1" ht="75" outlineLevel="3">
      <c r="A47" s="31" t="s">
        <v>156</v>
      </c>
      <c r="B47" s="14" t="s">
        <v>157</v>
      </c>
      <c r="C47" s="14" t="s">
        <v>158</v>
      </c>
      <c r="D47" s="14" t="s">
        <v>5</v>
      </c>
      <c r="E47" s="14" t="s">
        <v>58</v>
      </c>
      <c r="F47" s="14"/>
      <c r="G47" s="15"/>
      <c r="H47" s="18"/>
      <c r="I47" s="18"/>
      <c r="J47" s="20">
        <v>0</v>
      </c>
    </row>
    <row r="48" spans="1:10" s="17" customFormat="1" ht="56.25" outlineLevel="3">
      <c r="A48" s="31" t="s">
        <v>159</v>
      </c>
      <c r="B48" s="14" t="s">
        <v>69</v>
      </c>
      <c r="C48" s="14" t="s">
        <v>161</v>
      </c>
      <c r="D48" s="14" t="s">
        <v>5</v>
      </c>
      <c r="E48" s="14" t="s">
        <v>58</v>
      </c>
      <c r="F48" s="14"/>
      <c r="G48" s="15"/>
      <c r="H48" s="18"/>
      <c r="I48" s="18"/>
      <c r="J48" s="20">
        <v>30</v>
      </c>
    </row>
    <row r="49" spans="1:10" s="17" customFormat="1" ht="131.25" outlineLevel="3">
      <c r="A49" s="31" t="s">
        <v>177</v>
      </c>
      <c r="B49" s="14" t="s">
        <v>29</v>
      </c>
      <c r="C49" s="14" t="s">
        <v>178</v>
      </c>
      <c r="D49" s="14" t="s">
        <v>5</v>
      </c>
      <c r="E49" s="14" t="s">
        <v>58</v>
      </c>
      <c r="F49" s="14"/>
      <c r="G49" s="15">
        <v>0</v>
      </c>
      <c r="H49" s="18"/>
      <c r="I49" s="18"/>
      <c r="J49" s="20">
        <v>30.7</v>
      </c>
    </row>
    <row r="50" spans="1:10" s="17" customFormat="1" ht="56.25" outlineLevel="3">
      <c r="A50" s="31" t="s">
        <v>159</v>
      </c>
      <c r="B50" s="14" t="s">
        <v>160</v>
      </c>
      <c r="C50" s="14" t="s">
        <v>161</v>
      </c>
      <c r="D50" s="14" t="s">
        <v>5</v>
      </c>
      <c r="E50" s="14" t="s">
        <v>58</v>
      </c>
      <c r="F50" s="14"/>
      <c r="G50" s="15"/>
      <c r="H50" s="18"/>
      <c r="I50" s="18"/>
      <c r="J50" s="20">
        <v>5</v>
      </c>
    </row>
    <row r="51" spans="1:10" s="17" customFormat="1" ht="56.25" outlineLevel="3">
      <c r="A51" s="31" t="s">
        <v>122</v>
      </c>
      <c r="B51" s="14" t="s">
        <v>65</v>
      </c>
      <c r="C51" s="14" t="s">
        <v>66</v>
      </c>
      <c r="D51" s="14" t="s">
        <v>5</v>
      </c>
      <c r="E51" s="14" t="s">
        <v>58</v>
      </c>
      <c r="F51" s="14"/>
      <c r="G51" s="15">
        <v>110</v>
      </c>
      <c r="H51" s="18">
        <v>0</v>
      </c>
      <c r="I51" s="18">
        <v>0</v>
      </c>
      <c r="J51" s="20">
        <v>124.7</v>
      </c>
    </row>
    <row r="52" spans="1:10" s="17" customFormat="1" ht="50.25" customHeight="1" outlineLevel="3">
      <c r="A52" s="31" t="s">
        <v>67</v>
      </c>
      <c r="B52" s="14" t="s">
        <v>24</v>
      </c>
      <c r="C52" s="14" t="s">
        <v>68</v>
      </c>
      <c r="D52" s="14" t="s">
        <v>5</v>
      </c>
      <c r="E52" s="14" t="s">
        <v>58</v>
      </c>
      <c r="F52" s="14"/>
      <c r="G52" s="15">
        <v>840</v>
      </c>
      <c r="H52" s="18">
        <v>0</v>
      </c>
      <c r="I52" s="18">
        <v>0</v>
      </c>
      <c r="J52" s="20">
        <v>882.4</v>
      </c>
    </row>
    <row r="53" spans="1:11" s="17" customFormat="1" ht="63" customHeight="1" outlineLevel="3">
      <c r="A53" s="31" t="s">
        <v>71</v>
      </c>
      <c r="B53" s="14" t="s">
        <v>72</v>
      </c>
      <c r="C53" s="14" t="s">
        <v>70</v>
      </c>
      <c r="D53" s="14" t="s">
        <v>5</v>
      </c>
      <c r="E53" s="14" t="s">
        <v>58</v>
      </c>
      <c r="F53" s="14"/>
      <c r="G53" s="15">
        <v>370</v>
      </c>
      <c r="H53" s="18">
        <v>0</v>
      </c>
      <c r="I53" s="18">
        <v>0</v>
      </c>
      <c r="J53" s="20">
        <v>334.8</v>
      </c>
      <c r="K53" s="21"/>
    </row>
    <row r="54" spans="1:10" s="17" customFormat="1" ht="63" customHeight="1" outlineLevel="3">
      <c r="A54" s="31" t="s">
        <v>71</v>
      </c>
      <c r="B54" s="14" t="s">
        <v>69</v>
      </c>
      <c r="C54" s="14" t="s">
        <v>70</v>
      </c>
      <c r="D54" s="14" t="s">
        <v>5</v>
      </c>
      <c r="E54" s="14" t="s">
        <v>58</v>
      </c>
      <c r="F54" s="14"/>
      <c r="G54" s="15">
        <v>0</v>
      </c>
      <c r="H54" s="18"/>
      <c r="I54" s="18"/>
      <c r="J54" s="20">
        <v>0</v>
      </c>
    </row>
    <row r="55" spans="1:10" s="17" customFormat="1" ht="64.5" customHeight="1" outlineLevel="3">
      <c r="A55" s="31" t="s">
        <v>71</v>
      </c>
      <c r="B55" s="14" t="s">
        <v>26</v>
      </c>
      <c r="C55" s="14" t="s">
        <v>70</v>
      </c>
      <c r="D55" s="14" t="s">
        <v>5</v>
      </c>
      <c r="E55" s="14" t="s">
        <v>58</v>
      </c>
      <c r="F55" s="14"/>
      <c r="G55" s="15">
        <v>30</v>
      </c>
      <c r="H55" s="18">
        <v>0</v>
      </c>
      <c r="I55" s="18">
        <v>0</v>
      </c>
      <c r="J55" s="20">
        <v>11.8</v>
      </c>
    </row>
    <row r="56" spans="1:10" s="17" customFormat="1" ht="96" customHeight="1" outlineLevel="3">
      <c r="A56" s="31" t="s">
        <v>71</v>
      </c>
      <c r="B56" s="14" t="s">
        <v>162</v>
      </c>
      <c r="C56" s="14" t="s">
        <v>70</v>
      </c>
      <c r="D56" s="14" t="s">
        <v>5</v>
      </c>
      <c r="E56" s="14" t="s">
        <v>58</v>
      </c>
      <c r="F56" s="14"/>
      <c r="G56" s="15"/>
      <c r="H56" s="18">
        <v>0</v>
      </c>
      <c r="I56" s="18">
        <v>0</v>
      </c>
      <c r="J56" s="20">
        <v>0</v>
      </c>
    </row>
    <row r="57" spans="1:10" s="17" customFormat="1" ht="93.75" outlineLevel="3">
      <c r="A57" s="31" t="s">
        <v>73</v>
      </c>
      <c r="B57" s="14" t="s">
        <v>29</v>
      </c>
      <c r="C57" s="14" t="s">
        <v>70</v>
      </c>
      <c r="D57" s="14" t="s">
        <v>5</v>
      </c>
      <c r="E57" s="14" t="s">
        <v>58</v>
      </c>
      <c r="F57" s="14"/>
      <c r="G57" s="15">
        <v>62</v>
      </c>
      <c r="H57" s="18">
        <v>0</v>
      </c>
      <c r="I57" s="18">
        <v>0</v>
      </c>
      <c r="J57" s="20">
        <v>20.1</v>
      </c>
    </row>
    <row r="58" spans="1:10" s="17" customFormat="1" ht="37.5" outlineLevel="1">
      <c r="A58" s="31" t="s">
        <v>74</v>
      </c>
      <c r="B58" s="14" t="s">
        <v>3</v>
      </c>
      <c r="C58" s="14" t="s">
        <v>75</v>
      </c>
      <c r="D58" s="14" t="s">
        <v>5</v>
      </c>
      <c r="E58" s="14" t="s">
        <v>3</v>
      </c>
      <c r="F58" s="14"/>
      <c r="G58" s="15">
        <f>G59</f>
        <v>480</v>
      </c>
      <c r="H58" s="15">
        <f>H59</f>
        <v>0</v>
      </c>
      <c r="I58" s="15">
        <f>I59</f>
        <v>0</v>
      </c>
      <c r="J58" s="16">
        <f>J59</f>
        <v>487.7</v>
      </c>
    </row>
    <row r="59" spans="1:10" s="17" customFormat="1" ht="56.25" outlineLevel="3">
      <c r="A59" s="31" t="s">
        <v>123</v>
      </c>
      <c r="B59" s="14" t="s">
        <v>45</v>
      </c>
      <c r="C59" s="14" t="s">
        <v>76</v>
      </c>
      <c r="D59" s="14" t="s">
        <v>5</v>
      </c>
      <c r="E59" s="14" t="s">
        <v>77</v>
      </c>
      <c r="F59" s="14"/>
      <c r="G59" s="15">
        <v>480</v>
      </c>
      <c r="H59" s="18">
        <v>0</v>
      </c>
      <c r="I59" s="18">
        <v>0</v>
      </c>
      <c r="J59" s="20">
        <v>487.7</v>
      </c>
    </row>
    <row r="60" spans="1:10" s="17" customFormat="1" ht="56.25" outlineLevel="3">
      <c r="A60" s="31" t="s">
        <v>149</v>
      </c>
      <c r="B60" s="14" t="s">
        <v>3</v>
      </c>
      <c r="C60" s="14" t="s">
        <v>150</v>
      </c>
      <c r="D60" s="14" t="s">
        <v>5</v>
      </c>
      <c r="E60" s="14" t="s">
        <v>3</v>
      </c>
      <c r="F60" s="14"/>
      <c r="G60" s="15">
        <f>G61</f>
        <v>0</v>
      </c>
      <c r="H60" s="15">
        <f>H61</f>
        <v>0</v>
      </c>
      <c r="I60" s="15">
        <f>I61</f>
        <v>0</v>
      </c>
      <c r="J60" s="16">
        <f>J61</f>
        <v>-1013.2</v>
      </c>
    </row>
    <row r="61" spans="1:10" s="17" customFormat="1" ht="75" outlineLevel="3">
      <c r="A61" s="31" t="s">
        <v>152</v>
      </c>
      <c r="B61" s="14" t="s">
        <v>45</v>
      </c>
      <c r="C61" s="14" t="s">
        <v>151</v>
      </c>
      <c r="D61" s="14" t="s">
        <v>5</v>
      </c>
      <c r="E61" s="14" t="s">
        <v>86</v>
      </c>
      <c r="F61" s="14"/>
      <c r="G61" s="15"/>
      <c r="H61" s="18"/>
      <c r="I61" s="18"/>
      <c r="J61" s="20">
        <v>-1013.2</v>
      </c>
    </row>
    <row r="62" spans="1:10" s="17" customFormat="1" ht="18" customHeight="1">
      <c r="A62" s="31" t="s">
        <v>78</v>
      </c>
      <c r="B62" s="14" t="s">
        <v>3</v>
      </c>
      <c r="C62" s="14" t="s">
        <v>79</v>
      </c>
      <c r="D62" s="14" t="s">
        <v>5</v>
      </c>
      <c r="E62" s="14" t="s">
        <v>3</v>
      </c>
      <c r="F62" s="14"/>
      <c r="G62" s="15">
        <f>SUM(G63)</f>
        <v>265915</v>
      </c>
      <c r="H62" s="15">
        <f>SUM(H63)</f>
        <v>0</v>
      </c>
      <c r="I62" s="15">
        <f>SUM(I63)</f>
        <v>0</v>
      </c>
      <c r="J62" s="16">
        <f>SUM(J63)</f>
        <v>259967.89999999997</v>
      </c>
    </row>
    <row r="63" spans="1:10" s="17" customFormat="1" ht="56.25" outlineLevel="1">
      <c r="A63" s="31" t="s">
        <v>80</v>
      </c>
      <c r="B63" s="14" t="s">
        <v>3</v>
      </c>
      <c r="C63" s="14" t="s">
        <v>81</v>
      </c>
      <c r="D63" s="14" t="s">
        <v>5</v>
      </c>
      <c r="E63" s="14" t="s">
        <v>3</v>
      </c>
      <c r="F63" s="14"/>
      <c r="G63" s="15">
        <f>SUM(G64+G67+G75+G86)</f>
        <v>265915</v>
      </c>
      <c r="H63" s="15">
        <f>SUM(H64+H67+H75+H86)</f>
        <v>0</v>
      </c>
      <c r="I63" s="15">
        <f>SUM(I64+I67+I75+I86)</f>
        <v>0</v>
      </c>
      <c r="J63" s="16">
        <f>SUM(J64+J67+J75+J86)</f>
        <v>259967.89999999997</v>
      </c>
    </row>
    <row r="64" spans="1:10" s="17" customFormat="1" ht="75" outlineLevel="2">
      <c r="A64" s="31" t="s">
        <v>82</v>
      </c>
      <c r="B64" s="14" t="s">
        <v>3</v>
      </c>
      <c r="C64" s="14" t="s">
        <v>83</v>
      </c>
      <c r="D64" s="14" t="s">
        <v>5</v>
      </c>
      <c r="E64" s="14" t="s">
        <v>3</v>
      </c>
      <c r="F64" s="14"/>
      <c r="G64" s="15">
        <f>SUM(G65:G66)</f>
        <v>54280.600000000006</v>
      </c>
      <c r="H64" s="15">
        <f>SUM(H65:H66)</f>
        <v>0</v>
      </c>
      <c r="I64" s="15">
        <f>SUM(I65:I66)</f>
        <v>0</v>
      </c>
      <c r="J64" s="16">
        <f>SUM(J65:J66)</f>
        <v>54280.600000000006</v>
      </c>
    </row>
    <row r="65" spans="1:10" s="17" customFormat="1" ht="75" outlineLevel="3">
      <c r="A65" s="31" t="s">
        <v>84</v>
      </c>
      <c r="B65" s="14" t="s">
        <v>45</v>
      </c>
      <c r="C65" s="14" t="s">
        <v>85</v>
      </c>
      <c r="D65" s="14" t="s">
        <v>5</v>
      </c>
      <c r="E65" s="14" t="s">
        <v>86</v>
      </c>
      <c r="F65" s="14"/>
      <c r="G65" s="15">
        <v>31820.9</v>
      </c>
      <c r="H65" s="18">
        <v>0</v>
      </c>
      <c r="I65" s="18">
        <v>0</v>
      </c>
      <c r="J65" s="20">
        <v>31820.9</v>
      </c>
    </row>
    <row r="66" spans="1:10" s="17" customFormat="1" ht="52.5" customHeight="1" outlineLevel="3">
      <c r="A66" s="31" t="s">
        <v>87</v>
      </c>
      <c r="B66" s="14" t="s">
        <v>45</v>
      </c>
      <c r="C66" s="14" t="s">
        <v>88</v>
      </c>
      <c r="D66" s="14" t="s">
        <v>5</v>
      </c>
      <c r="E66" s="14" t="s">
        <v>86</v>
      </c>
      <c r="F66" s="14"/>
      <c r="G66" s="15">
        <v>22459.7</v>
      </c>
      <c r="H66" s="18">
        <v>0</v>
      </c>
      <c r="I66" s="18">
        <v>0</v>
      </c>
      <c r="J66" s="20">
        <v>22459.7</v>
      </c>
    </row>
    <row r="67" spans="1:10" s="17" customFormat="1" ht="93.75" outlineLevel="2">
      <c r="A67" s="31" t="s">
        <v>89</v>
      </c>
      <c r="B67" s="14" t="s">
        <v>3</v>
      </c>
      <c r="C67" s="14" t="s">
        <v>90</v>
      </c>
      <c r="D67" s="14" t="s">
        <v>5</v>
      </c>
      <c r="E67" s="14" t="s">
        <v>3</v>
      </c>
      <c r="F67" s="14"/>
      <c r="G67" s="15">
        <f>SUM(G68:G74)</f>
        <v>103904.3</v>
      </c>
      <c r="H67" s="15">
        <f>SUM(H68:H74)</f>
        <v>0</v>
      </c>
      <c r="I67" s="15">
        <f>SUM(I68:I74)</f>
        <v>0</v>
      </c>
      <c r="J67" s="16">
        <f>SUM(J68:J74)</f>
        <v>103589.2</v>
      </c>
    </row>
    <row r="68" spans="1:11" s="17" customFormat="1" ht="75" outlineLevel="3">
      <c r="A68" s="31" t="s">
        <v>91</v>
      </c>
      <c r="B68" s="14" t="s">
        <v>45</v>
      </c>
      <c r="C68" s="14" t="s">
        <v>92</v>
      </c>
      <c r="D68" s="14" t="s">
        <v>5</v>
      </c>
      <c r="E68" s="14" t="s">
        <v>86</v>
      </c>
      <c r="F68" s="14"/>
      <c r="G68" s="15">
        <v>5231.5</v>
      </c>
      <c r="H68" s="18">
        <v>0</v>
      </c>
      <c r="I68" s="18">
        <v>0</v>
      </c>
      <c r="J68" s="20">
        <v>5231.5</v>
      </c>
      <c r="K68" s="22"/>
    </row>
    <row r="69" spans="1:10" s="17" customFormat="1" ht="131.25" outlineLevel="3">
      <c r="A69" s="31" t="s">
        <v>93</v>
      </c>
      <c r="B69" s="14" t="s">
        <v>45</v>
      </c>
      <c r="C69" s="14" t="s">
        <v>94</v>
      </c>
      <c r="D69" s="14" t="s">
        <v>5</v>
      </c>
      <c r="E69" s="14" t="s">
        <v>86</v>
      </c>
      <c r="F69" s="14"/>
      <c r="G69" s="15">
        <v>170.2</v>
      </c>
      <c r="H69" s="18">
        <v>0</v>
      </c>
      <c r="I69" s="18">
        <v>0</v>
      </c>
      <c r="J69" s="20">
        <v>170.2</v>
      </c>
    </row>
    <row r="70" spans="1:10" s="17" customFormat="1" ht="112.5" outlineLevel="3">
      <c r="A70" s="31" t="s">
        <v>95</v>
      </c>
      <c r="B70" s="14" t="s">
        <v>45</v>
      </c>
      <c r="C70" s="14" t="s">
        <v>96</v>
      </c>
      <c r="D70" s="14" t="s">
        <v>5</v>
      </c>
      <c r="E70" s="14" t="s">
        <v>86</v>
      </c>
      <c r="F70" s="14"/>
      <c r="G70" s="15">
        <v>13468.4</v>
      </c>
      <c r="H70" s="18">
        <v>0</v>
      </c>
      <c r="I70" s="18">
        <v>0</v>
      </c>
      <c r="J70" s="20">
        <v>13218.3</v>
      </c>
    </row>
    <row r="71" spans="1:10" s="17" customFormat="1" ht="131.25" outlineLevel="3">
      <c r="A71" s="31" t="s">
        <v>97</v>
      </c>
      <c r="B71" s="14" t="s">
        <v>45</v>
      </c>
      <c r="C71" s="14" t="s">
        <v>98</v>
      </c>
      <c r="D71" s="14" t="s">
        <v>5</v>
      </c>
      <c r="E71" s="14" t="s">
        <v>86</v>
      </c>
      <c r="F71" s="14"/>
      <c r="G71" s="15">
        <v>696.3</v>
      </c>
      <c r="H71" s="18">
        <v>0</v>
      </c>
      <c r="I71" s="18">
        <v>0</v>
      </c>
      <c r="J71" s="20">
        <v>696.3</v>
      </c>
    </row>
    <row r="72" spans="1:10" s="17" customFormat="1" ht="168.75" outlineLevel="3">
      <c r="A72" s="31" t="s">
        <v>99</v>
      </c>
      <c r="B72" s="14" t="s">
        <v>45</v>
      </c>
      <c r="C72" s="14" t="s">
        <v>100</v>
      </c>
      <c r="D72" s="14" t="s">
        <v>12</v>
      </c>
      <c r="E72" s="14" t="s">
        <v>86</v>
      </c>
      <c r="F72" s="14"/>
      <c r="G72" s="15">
        <v>4480.1</v>
      </c>
      <c r="H72" s="18">
        <v>0</v>
      </c>
      <c r="I72" s="18">
        <v>0</v>
      </c>
      <c r="J72" s="20">
        <v>4480.1</v>
      </c>
    </row>
    <row r="73" spans="1:10" s="17" customFormat="1" ht="112.5" outlineLevel="3">
      <c r="A73" s="31" t="s">
        <v>101</v>
      </c>
      <c r="B73" s="14" t="s">
        <v>45</v>
      </c>
      <c r="C73" s="14" t="s">
        <v>102</v>
      </c>
      <c r="D73" s="14" t="s">
        <v>12</v>
      </c>
      <c r="E73" s="14" t="s">
        <v>86</v>
      </c>
      <c r="F73" s="14"/>
      <c r="G73" s="15">
        <v>218.8</v>
      </c>
      <c r="H73" s="18">
        <v>0</v>
      </c>
      <c r="I73" s="18">
        <v>0</v>
      </c>
      <c r="J73" s="20">
        <v>218.8</v>
      </c>
    </row>
    <row r="74" spans="1:10" s="17" customFormat="1" ht="56.25" outlineLevel="3">
      <c r="A74" s="31" t="s">
        <v>103</v>
      </c>
      <c r="B74" s="14" t="s">
        <v>45</v>
      </c>
      <c r="C74" s="14" t="s">
        <v>104</v>
      </c>
      <c r="D74" s="14" t="s">
        <v>5</v>
      </c>
      <c r="E74" s="14" t="s">
        <v>86</v>
      </c>
      <c r="F74" s="14"/>
      <c r="G74" s="15">
        <v>79639</v>
      </c>
      <c r="H74" s="18">
        <v>0</v>
      </c>
      <c r="I74" s="18">
        <v>0</v>
      </c>
      <c r="J74" s="20">
        <v>79574</v>
      </c>
    </row>
    <row r="75" spans="1:10" s="17" customFormat="1" ht="75" outlineLevel="2">
      <c r="A75" s="31" t="s">
        <v>105</v>
      </c>
      <c r="B75" s="14" t="s">
        <v>3</v>
      </c>
      <c r="C75" s="14" t="s">
        <v>106</v>
      </c>
      <c r="D75" s="14" t="s">
        <v>5</v>
      </c>
      <c r="E75" s="14" t="s">
        <v>3</v>
      </c>
      <c r="F75" s="14"/>
      <c r="G75" s="15">
        <f>SUM(G77:G85)</f>
        <v>107038.09999999998</v>
      </c>
      <c r="H75" s="15">
        <f>SUM(H77:H85)</f>
        <v>0</v>
      </c>
      <c r="I75" s="15">
        <f>SUM(I77:I85)</f>
        <v>0</v>
      </c>
      <c r="J75" s="16">
        <f>SUM(J77:J85)</f>
        <v>101409.09999999998</v>
      </c>
    </row>
    <row r="76" spans="1:10" s="17" customFormat="1" ht="93.75" outlineLevel="2">
      <c r="A76" s="27" t="s">
        <v>184</v>
      </c>
      <c r="B76" s="14" t="s">
        <v>45</v>
      </c>
      <c r="C76" s="14" t="s">
        <v>185</v>
      </c>
      <c r="D76" s="14" t="s">
        <v>5</v>
      </c>
      <c r="E76" s="14" t="s">
        <v>86</v>
      </c>
      <c r="F76" s="14"/>
      <c r="G76" s="15">
        <v>136.6</v>
      </c>
      <c r="H76" s="15"/>
      <c r="I76" s="15"/>
      <c r="J76" s="16">
        <v>136.6</v>
      </c>
    </row>
    <row r="77" spans="1:10" s="17" customFormat="1" ht="75" outlineLevel="3">
      <c r="A77" s="31" t="s">
        <v>107</v>
      </c>
      <c r="B77" s="14" t="s">
        <v>45</v>
      </c>
      <c r="C77" s="14" t="s">
        <v>108</v>
      </c>
      <c r="D77" s="14" t="s">
        <v>5</v>
      </c>
      <c r="E77" s="14" t="s">
        <v>86</v>
      </c>
      <c r="F77" s="14"/>
      <c r="G77" s="15">
        <v>730</v>
      </c>
      <c r="H77" s="18">
        <v>0</v>
      </c>
      <c r="I77" s="18">
        <v>0</v>
      </c>
      <c r="J77" s="20">
        <v>730</v>
      </c>
    </row>
    <row r="78" spans="1:10" s="17" customFormat="1" ht="75" outlineLevel="3">
      <c r="A78" s="31" t="s">
        <v>109</v>
      </c>
      <c r="B78" s="14" t="s">
        <v>45</v>
      </c>
      <c r="C78" s="14" t="s">
        <v>110</v>
      </c>
      <c r="D78" s="14" t="s">
        <v>5</v>
      </c>
      <c r="E78" s="14" t="s">
        <v>86</v>
      </c>
      <c r="F78" s="14"/>
      <c r="G78" s="15">
        <v>1020</v>
      </c>
      <c r="H78" s="18">
        <v>0</v>
      </c>
      <c r="I78" s="18">
        <v>0</v>
      </c>
      <c r="J78" s="20">
        <v>1020</v>
      </c>
    </row>
    <row r="79" spans="1:10" s="17" customFormat="1" ht="131.25" outlineLevel="3">
      <c r="A79" s="31" t="s">
        <v>163</v>
      </c>
      <c r="B79" s="14" t="s">
        <v>45</v>
      </c>
      <c r="C79" s="14" t="s">
        <v>164</v>
      </c>
      <c r="D79" s="14" t="s">
        <v>5</v>
      </c>
      <c r="E79" s="14" t="s">
        <v>86</v>
      </c>
      <c r="F79" s="14"/>
      <c r="G79" s="15">
        <v>149.9</v>
      </c>
      <c r="H79" s="18"/>
      <c r="I79" s="18"/>
      <c r="J79" s="20">
        <v>110</v>
      </c>
    </row>
    <row r="80" spans="1:10" s="17" customFormat="1" ht="61.5" customHeight="1" outlineLevel="3">
      <c r="A80" s="31" t="s">
        <v>111</v>
      </c>
      <c r="B80" s="14" t="s">
        <v>45</v>
      </c>
      <c r="C80" s="14" t="s">
        <v>112</v>
      </c>
      <c r="D80" s="14" t="s">
        <v>5</v>
      </c>
      <c r="E80" s="14" t="s">
        <v>86</v>
      </c>
      <c r="F80" s="14"/>
      <c r="G80" s="15">
        <v>2315</v>
      </c>
      <c r="H80" s="18">
        <v>0</v>
      </c>
      <c r="I80" s="18">
        <v>0</v>
      </c>
      <c r="J80" s="20">
        <v>2059.9</v>
      </c>
    </row>
    <row r="81" spans="1:10" s="17" customFormat="1" ht="93.75" outlineLevel="3">
      <c r="A81" s="31" t="s">
        <v>124</v>
      </c>
      <c r="B81" s="14" t="s">
        <v>45</v>
      </c>
      <c r="C81" s="14" t="s">
        <v>113</v>
      </c>
      <c r="D81" s="14" t="s">
        <v>114</v>
      </c>
      <c r="E81" s="14" t="s">
        <v>86</v>
      </c>
      <c r="F81" s="14"/>
      <c r="G81" s="15">
        <v>83771.4</v>
      </c>
      <c r="H81" s="18">
        <v>0</v>
      </c>
      <c r="I81" s="18">
        <v>0</v>
      </c>
      <c r="J81" s="20">
        <v>81024.9</v>
      </c>
    </row>
    <row r="82" spans="1:10" s="17" customFormat="1" ht="187.5" outlineLevel="3">
      <c r="A82" s="27" t="s">
        <v>186</v>
      </c>
      <c r="B82" s="14" t="s">
        <v>45</v>
      </c>
      <c r="C82" s="14" t="s">
        <v>187</v>
      </c>
      <c r="D82" s="14" t="s">
        <v>5</v>
      </c>
      <c r="E82" s="14" t="s">
        <v>86</v>
      </c>
      <c r="F82" s="14"/>
      <c r="G82" s="15">
        <v>1609.5</v>
      </c>
      <c r="H82" s="18"/>
      <c r="I82" s="18"/>
      <c r="J82" s="20">
        <v>1609.4</v>
      </c>
    </row>
    <row r="83" spans="1:10" s="17" customFormat="1" ht="56.25" outlineLevel="3">
      <c r="A83" s="31" t="s">
        <v>115</v>
      </c>
      <c r="B83" s="14" t="s">
        <v>45</v>
      </c>
      <c r="C83" s="14" t="s">
        <v>116</v>
      </c>
      <c r="D83" s="14" t="s">
        <v>5</v>
      </c>
      <c r="E83" s="14" t="s">
        <v>86</v>
      </c>
      <c r="F83" s="14"/>
      <c r="G83" s="15">
        <v>5324</v>
      </c>
      <c r="H83" s="18">
        <v>0</v>
      </c>
      <c r="I83" s="18">
        <v>0</v>
      </c>
      <c r="J83" s="20">
        <v>3283.4</v>
      </c>
    </row>
    <row r="84" spans="1:10" s="17" customFormat="1" ht="56.25" outlineLevel="3">
      <c r="A84" s="27" t="s">
        <v>188</v>
      </c>
      <c r="B84" s="14" t="s">
        <v>45</v>
      </c>
      <c r="C84" s="14" t="s">
        <v>189</v>
      </c>
      <c r="D84" s="14" t="s">
        <v>5</v>
      </c>
      <c r="E84" s="14" t="s">
        <v>86</v>
      </c>
      <c r="F84" s="14"/>
      <c r="G84" s="15">
        <v>2630.4</v>
      </c>
      <c r="H84" s="18"/>
      <c r="I84" s="18"/>
      <c r="J84" s="20">
        <v>2083.6</v>
      </c>
    </row>
    <row r="85" spans="1:10" s="17" customFormat="1" ht="187.5" outlineLevel="3">
      <c r="A85" s="31" t="s">
        <v>165</v>
      </c>
      <c r="B85" s="14" t="s">
        <v>45</v>
      </c>
      <c r="C85" s="14" t="s">
        <v>166</v>
      </c>
      <c r="D85" s="14" t="s">
        <v>5</v>
      </c>
      <c r="E85" s="14" t="s">
        <v>86</v>
      </c>
      <c r="F85" s="14"/>
      <c r="G85" s="15">
        <v>9487.9</v>
      </c>
      <c r="H85" s="18"/>
      <c r="I85" s="18"/>
      <c r="J85" s="20">
        <v>9487.9</v>
      </c>
    </row>
    <row r="86" spans="1:10" s="17" customFormat="1" ht="37.5" outlineLevel="2">
      <c r="A86" s="31" t="s">
        <v>117</v>
      </c>
      <c r="B86" s="14" t="s">
        <v>3</v>
      </c>
      <c r="C86" s="14" t="s">
        <v>118</v>
      </c>
      <c r="D86" s="14" t="s">
        <v>5</v>
      </c>
      <c r="E86" s="14" t="s">
        <v>3</v>
      </c>
      <c r="F86" s="14"/>
      <c r="G86" s="15">
        <f>SUM(G87:G88)</f>
        <v>692</v>
      </c>
      <c r="H86" s="15">
        <f>SUM(H87:H88)</f>
        <v>0</v>
      </c>
      <c r="I86" s="15">
        <f>SUM(I87:I88)</f>
        <v>0</v>
      </c>
      <c r="J86" s="16">
        <f>SUM(J87:J88)</f>
        <v>689</v>
      </c>
    </row>
    <row r="87" spans="1:10" s="17" customFormat="1" ht="150" outlineLevel="3">
      <c r="A87" s="31" t="s">
        <v>119</v>
      </c>
      <c r="B87" s="14" t="s">
        <v>45</v>
      </c>
      <c r="C87" s="14" t="s">
        <v>120</v>
      </c>
      <c r="D87" s="14" t="s">
        <v>5</v>
      </c>
      <c r="E87" s="14" t="s">
        <v>86</v>
      </c>
      <c r="F87" s="14"/>
      <c r="G87" s="15">
        <v>560</v>
      </c>
      <c r="H87" s="18">
        <v>0</v>
      </c>
      <c r="I87" s="18">
        <v>0</v>
      </c>
      <c r="J87" s="20">
        <v>560</v>
      </c>
    </row>
    <row r="88" spans="1:10" s="17" customFormat="1" ht="168.75" outlineLevel="3">
      <c r="A88" s="31" t="s">
        <v>125</v>
      </c>
      <c r="B88" s="14" t="s">
        <v>45</v>
      </c>
      <c r="C88" s="14" t="s">
        <v>121</v>
      </c>
      <c r="D88" s="14" t="s">
        <v>12</v>
      </c>
      <c r="E88" s="14" t="s">
        <v>86</v>
      </c>
      <c r="F88" s="14"/>
      <c r="G88" s="15">
        <v>132</v>
      </c>
      <c r="H88" s="18">
        <v>0</v>
      </c>
      <c r="I88" s="18">
        <v>0</v>
      </c>
      <c r="J88" s="20">
        <v>129</v>
      </c>
    </row>
    <row r="89" spans="1:10" s="17" customFormat="1" ht="112.5" outlineLevel="3">
      <c r="A89" s="27" t="s">
        <v>190</v>
      </c>
      <c r="B89" s="14" t="s">
        <v>45</v>
      </c>
      <c r="C89" s="14" t="s">
        <v>192</v>
      </c>
      <c r="D89" s="14" t="s">
        <v>5</v>
      </c>
      <c r="E89" s="14" t="s">
        <v>86</v>
      </c>
      <c r="F89" s="14"/>
      <c r="G89" s="15">
        <v>88</v>
      </c>
      <c r="H89" s="18"/>
      <c r="I89" s="18"/>
      <c r="J89" s="20">
        <v>88</v>
      </c>
    </row>
    <row r="90" spans="1:10" s="17" customFormat="1" ht="75" outlineLevel="3">
      <c r="A90" s="27" t="s">
        <v>191</v>
      </c>
      <c r="B90" s="14" t="s">
        <v>45</v>
      </c>
      <c r="C90" s="14" t="s">
        <v>193</v>
      </c>
      <c r="D90" s="14" t="s">
        <v>5</v>
      </c>
      <c r="E90" s="14" t="s">
        <v>86</v>
      </c>
      <c r="F90" s="14"/>
      <c r="G90" s="15">
        <v>1120</v>
      </c>
      <c r="H90" s="18"/>
      <c r="I90" s="18"/>
      <c r="J90" s="20">
        <v>1120</v>
      </c>
    </row>
    <row r="91" spans="1:10" s="17" customFormat="1" ht="18.75" outlineLevel="3">
      <c r="A91" s="27"/>
      <c r="B91" s="14"/>
      <c r="C91" s="14"/>
      <c r="D91" s="14"/>
      <c r="E91" s="14"/>
      <c r="F91" s="14"/>
      <c r="G91" s="15"/>
      <c r="H91" s="18"/>
      <c r="I91" s="18"/>
      <c r="J91" s="20"/>
    </row>
    <row r="92" spans="1:10" s="17" customFormat="1" ht="18.75">
      <c r="A92" s="32" t="s">
        <v>167</v>
      </c>
      <c r="B92" s="23"/>
      <c r="C92" s="23"/>
      <c r="D92" s="23"/>
      <c r="E92" s="23"/>
      <c r="F92" s="23"/>
      <c r="G92" s="15">
        <f>SUM(G6+G62)</f>
        <v>311350.5</v>
      </c>
      <c r="H92" s="15">
        <f>SUM(H6+H62)</f>
        <v>0</v>
      </c>
      <c r="I92" s="15">
        <f>SUM(I6+I62)</f>
        <v>0</v>
      </c>
      <c r="J92" s="16">
        <f>SUM(J6+J62)</f>
        <v>307111.49999999994</v>
      </c>
    </row>
    <row r="93" spans="1:10" s="17" customFormat="1" ht="18.75">
      <c r="A93" s="32"/>
      <c r="B93" s="17" t="s">
        <v>137</v>
      </c>
      <c r="J93" s="24"/>
    </row>
    <row r="94" spans="1:10" s="17" customFormat="1" ht="18.75">
      <c r="A94" s="32"/>
      <c r="J94" s="24"/>
    </row>
    <row r="95" spans="1:10" s="17" customFormat="1" ht="18.75">
      <c r="A95" s="32"/>
      <c r="J95" s="24"/>
    </row>
    <row r="96" spans="1:10" s="17" customFormat="1" ht="18.75">
      <c r="A96" s="32"/>
      <c r="J96" s="24"/>
    </row>
    <row r="97" spans="1:10" s="17" customFormat="1" ht="18.75">
      <c r="A97" s="32"/>
      <c r="J97" s="24"/>
    </row>
    <row r="98" spans="1:10" s="17" customFormat="1" ht="18.75">
      <c r="A98" s="32"/>
      <c r="J98" s="24"/>
    </row>
    <row r="99" spans="1:10" s="17" customFormat="1" ht="18.75">
      <c r="A99" s="32"/>
      <c r="J99" s="24"/>
    </row>
    <row r="100" spans="1:10" s="17" customFormat="1" ht="18.75">
      <c r="A100" s="32"/>
      <c r="J100" s="24"/>
    </row>
    <row r="101" spans="1:10" s="17" customFormat="1" ht="18.75">
      <c r="A101" s="32"/>
      <c r="J101" s="24"/>
    </row>
    <row r="102" spans="1:10" s="17" customFormat="1" ht="18.75">
      <c r="A102" s="32"/>
      <c r="J102" s="24"/>
    </row>
    <row r="103" spans="1:10" s="17" customFormat="1" ht="18.75">
      <c r="A103" s="32"/>
      <c r="J103" s="24"/>
    </row>
    <row r="104" spans="1:10" s="17" customFormat="1" ht="18.75">
      <c r="A104" s="32"/>
      <c r="J104" s="24"/>
    </row>
    <row r="105" spans="1:10" s="26" customFormat="1" ht="18.75">
      <c r="A105" s="33"/>
      <c r="J105" s="25"/>
    </row>
    <row r="106" spans="1:10" s="26" customFormat="1" ht="18.75">
      <c r="A106" s="33"/>
      <c r="J106" s="25"/>
    </row>
    <row r="107" spans="1:10" s="26" customFormat="1" ht="18.75">
      <c r="A107" s="33"/>
      <c r="J107" s="25"/>
    </row>
    <row r="108" spans="1:10" s="26" customFormat="1" ht="18.75">
      <c r="A108" s="33"/>
      <c r="J108" s="25"/>
    </row>
    <row r="109" spans="1:10" s="26" customFormat="1" ht="18.75">
      <c r="A109" s="33"/>
      <c r="J109" s="25"/>
    </row>
    <row r="110" spans="1:10" s="26" customFormat="1" ht="18.75">
      <c r="A110" s="33"/>
      <c r="J110" s="25"/>
    </row>
    <row r="111" spans="1:10" s="26" customFormat="1" ht="18.75">
      <c r="A111" s="33"/>
      <c r="J111" s="25"/>
    </row>
    <row r="112" spans="1:10" s="26" customFormat="1" ht="18.75">
      <c r="A112" s="33"/>
      <c r="J112" s="25"/>
    </row>
    <row r="113" spans="1:10" s="26" customFormat="1" ht="18.75">
      <c r="A113" s="33"/>
      <c r="J113" s="25"/>
    </row>
    <row r="114" spans="1:10" s="26" customFormat="1" ht="18.75">
      <c r="A114" s="33"/>
      <c r="J114" s="25"/>
    </row>
    <row r="115" spans="1:10" s="26" customFormat="1" ht="18.75">
      <c r="A115" s="33"/>
      <c r="J115" s="25"/>
    </row>
    <row r="116" spans="1:10" s="26" customFormat="1" ht="18.75">
      <c r="A116" s="33"/>
      <c r="J116" s="25"/>
    </row>
    <row r="117" spans="1:10" s="26" customFormat="1" ht="18.75">
      <c r="A117" s="33"/>
      <c r="J117" s="25"/>
    </row>
    <row r="118" spans="1:10" s="26" customFormat="1" ht="18.75">
      <c r="A118" s="33"/>
      <c r="J118" s="25"/>
    </row>
    <row r="119" spans="1:10" s="26" customFormat="1" ht="18.75">
      <c r="A119" s="33"/>
      <c r="J119" s="25"/>
    </row>
    <row r="120" spans="1:10" s="26" customFormat="1" ht="18.75">
      <c r="A120" s="33"/>
      <c r="J120" s="25"/>
    </row>
    <row r="121" spans="1:10" s="26" customFormat="1" ht="18.75">
      <c r="A121" s="33"/>
      <c r="J121" s="25"/>
    </row>
    <row r="122" spans="1:10" s="26" customFormat="1" ht="18.75">
      <c r="A122" s="33"/>
      <c r="J122" s="25"/>
    </row>
    <row r="123" spans="1:10" s="26" customFormat="1" ht="18.75">
      <c r="A123" s="33"/>
      <c r="J123" s="25"/>
    </row>
    <row r="124" spans="1:10" s="26" customFormat="1" ht="18.75">
      <c r="A124" s="33"/>
      <c r="J124" s="25"/>
    </row>
    <row r="125" spans="1:10" s="26" customFormat="1" ht="18.75">
      <c r="A125" s="33"/>
      <c r="J125" s="25"/>
    </row>
    <row r="126" spans="1:10" s="26" customFormat="1" ht="18.75">
      <c r="A126" s="33"/>
      <c r="J126" s="25"/>
    </row>
    <row r="127" spans="1:10" s="26" customFormat="1" ht="18.75">
      <c r="A127" s="33"/>
      <c r="J127" s="25"/>
    </row>
    <row r="128" spans="1:10" s="26" customFormat="1" ht="18.75">
      <c r="A128" s="33"/>
      <c r="J128" s="25"/>
    </row>
    <row r="129" spans="1:10" s="26" customFormat="1" ht="18.75">
      <c r="A129" s="33"/>
      <c r="J129" s="25"/>
    </row>
    <row r="130" spans="1:10" s="26" customFormat="1" ht="18.75">
      <c r="A130" s="33"/>
      <c r="J130" s="25"/>
    </row>
    <row r="131" spans="1:10" s="2" customFormat="1" ht="15.75">
      <c r="A131" s="34"/>
      <c r="J131" s="3"/>
    </row>
    <row r="132" spans="1:10" s="2" customFormat="1" ht="15.75">
      <c r="A132" s="34"/>
      <c r="J132" s="3"/>
    </row>
    <row r="133" spans="1:10" s="2" customFormat="1" ht="15.75">
      <c r="A133" s="34"/>
      <c r="J133" s="3"/>
    </row>
    <row r="134" spans="1:10" s="2" customFormat="1" ht="15.75">
      <c r="A134" s="34"/>
      <c r="J134" s="3"/>
    </row>
    <row r="135" spans="1:10" s="2" customFormat="1" ht="15.75">
      <c r="A135" s="34"/>
      <c r="J135" s="3"/>
    </row>
    <row r="136" spans="1:10" s="2" customFormat="1" ht="15.75">
      <c r="A136" s="34"/>
      <c r="J136" s="4"/>
    </row>
    <row r="137" spans="1:10" s="2" customFormat="1" ht="15.75">
      <c r="A137" s="34"/>
      <c r="J137" s="4"/>
    </row>
    <row r="138" spans="1:10" s="2" customFormat="1" ht="15.75">
      <c r="A138" s="34"/>
      <c r="J138" s="4"/>
    </row>
    <row r="139" spans="1:10" s="2" customFormat="1" ht="15.75">
      <c r="A139" s="34"/>
      <c r="J139" s="4"/>
    </row>
    <row r="140" spans="1:10" s="2" customFormat="1" ht="15.75">
      <c r="A140" s="34"/>
      <c r="J140" s="4"/>
    </row>
    <row r="141" spans="1:10" s="2" customFormat="1" ht="15.75">
      <c r="A141" s="34"/>
      <c r="J141" s="4"/>
    </row>
    <row r="142" spans="1:10" s="2" customFormat="1" ht="15.75">
      <c r="A142" s="34"/>
      <c r="J142" s="4"/>
    </row>
    <row r="143" spans="1:10" s="2" customFormat="1" ht="15.75">
      <c r="A143" s="34"/>
      <c r="J143" s="4"/>
    </row>
    <row r="144" spans="1:10" s="2" customFormat="1" ht="15.75">
      <c r="A144" s="34"/>
      <c r="J144" s="4"/>
    </row>
    <row r="145" spans="1:10" s="2" customFormat="1" ht="15.75">
      <c r="A145" s="34"/>
      <c r="J145" s="4"/>
    </row>
    <row r="146" spans="1:10" s="2" customFormat="1" ht="15.75">
      <c r="A146" s="34"/>
      <c r="J146" s="4"/>
    </row>
    <row r="147" spans="1:10" s="2" customFormat="1" ht="15.75">
      <c r="A147" s="34"/>
      <c r="J147" s="4"/>
    </row>
    <row r="148" spans="1:10" s="2" customFormat="1" ht="15.75">
      <c r="A148" s="34"/>
      <c r="J148" s="4"/>
    </row>
    <row r="149" spans="1:10" s="2" customFormat="1" ht="15.75">
      <c r="A149" s="34"/>
      <c r="J149" s="4"/>
    </row>
    <row r="150" spans="1:10" s="2" customFormat="1" ht="15.75">
      <c r="A150" s="34"/>
      <c r="J150" s="4"/>
    </row>
    <row r="151" spans="1:10" s="2" customFormat="1" ht="15.75">
      <c r="A151" s="34"/>
      <c r="J151" s="4"/>
    </row>
    <row r="152" spans="1:10" s="2" customFormat="1" ht="15.75">
      <c r="A152" s="34"/>
      <c r="J152" s="4"/>
    </row>
    <row r="153" spans="1:10" s="2" customFormat="1" ht="15.75">
      <c r="A153" s="34"/>
      <c r="J153" s="4"/>
    </row>
    <row r="154" spans="1:10" s="2" customFormat="1" ht="15.75">
      <c r="A154" s="34"/>
      <c r="J154" s="4"/>
    </row>
    <row r="155" spans="1:10" s="2" customFormat="1" ht="15.75">
      <c r="A155" s="34"/>
      <c r="J155" s="4"/>
    </row>
    <row r="156" spans="1:10" s="2" customFormat="1" ht="15.75">
      <c r="A156" s="34"/>
      <c r="J156" s="4"/>
    </row>
    <row r="157" spans="1:10" s="2" customFormat="1" ht="15.75">
      <c r="A157" s="34"/>
      <c r="J157" s="4"/>
    </row>
    <row r="158" spans="1:10" s="2" customFormat="1" ht="15.75">
      <c r="A158" s="34"/>
      <c r="J158" s="4"/>
    </row>
    <row r="159" spans="1:10" s="2" customFormat="1" ht="15.75">
      <c r="A159" s="34"/>
      <c r="J159" s="4"/>
    </row>
    <row r="160" spans="1:10" s="2" customFormat="1" ht="15.75">
      <c r="A160" s="34"/>
      <c r="J160" s="4"/>
    </row>
    <row r="161" spans="1:10" s="2" customFormat="1" ht="15.75">
      <c r="A161" s="34"/>
      <c r="J161" s="4"/>
    </row>
    <row r="162" spans="1:10" s="2" customFormat="1" ht="15.75">
      <c r="A162" s="34"/>
      <c r="J162" s="4"/>
    </row>
    <row r="163" spans="1:10" s="2" customFormat="1" ht="15.75">
      <c r="A163" s="34"/>
      <c r="J163" s="4"/>
    </row>
    <row r="164" spans="1:10" s="2" customFormat="1" ht="15.75">
      <c r="A164" s="34"/>
      <c r="J164" s="4"/>
    </row>
    <row r="165" spans="1:10" s="2" customFormat="1" ht="15.75">
      <c r="A165" s="34"/>
      <c r="J165" s="4"/>
    </row>
    <row r="166" spans="1:10" s="2" customFormat="1" ht="15.75">
      <c r="A166" s="34"/>
      <c r="J166" s="4"/>
    </row>
    <row r="167" spans="1:10" s="2" customFormat="1" ht="15.75">
      <c r="A167" s="34"/>
      <c r="J167" s="4"/>
    </row>
    <row r="168" spans="1:10" s="2" customFormat="1" ht="15.75">
      <c r="A168" s="34"/>
      <c r="J168" s="4"/>
    </row>
    <row r="169" spans="1:10" s="2" customFormat="1" ht="15.75">
      <c r="A169" s="34"/>
      <c r="J169" s="4"/>
    </row>
    <row r="170" spans="1:10" s="2" customFormat="1" ht="15.75">
      <c r="A170" s="34"/>
      <c r="J170" s="4"/>
    </row>
    <row r="171" spans="1:10" s="2" customFormat="1" ht="15.75">
      <c r="A171" s="34"/>
      <c r="J171" s="4"/>
    </row>
    <row r="172" spans="1:10" s="2" customFormat="1" ht="15.75">
      <c r="A172" s="34"/>
      <c r="J172" s="4"/>
    </row>
    <row r="173" spans="1:10" s="2" customFormat="1" ht="15.75">
      <c r="A173" s="34"/>
      <c r="J173" s="4"/>
    </row>
    <row r="174" spans="1:10" s="2" customFormat="1" ht="15.75">
      <c r="A174" s="34"/>
      <c r="J174" s="4"/>
    </row>
    <row r="175" spans="1:10" s="2" customFormat="1" ht="15.75">
      <c r="A175" s="34"/>
      <c r="J175" s="4"/>
    </row>
    <row r="176" spans="1:10" s="2" customFormat="1" ht="15.75">
      <c r="A176" s="34"/>
      <c r="J176" s="4"/>
    </row>
    <row r="177" spans="1:10" s="2" customFormat="1" ht="15.75">
      <c r="A177" s="34"/>
      <c r="J177" s="4"/>
    </row>
    <row r="178" spans="1:10" s="2" customFormat="1" ht="15.75">
      <c r="A178" s="34"/>
      <c r="J178" s="4"/>
    </row>
    <row r="179" spans="1:10" s="1" customFormat="1" ht="12.75">
      <c r="A179" s="35"/>
      <c r="J179" s="5"/>
    </row>
    <row r="180" spans="1:10" s="1" customFormat="1" ht="12.75">
      <c r="A180" s="35"/>
      <c r="J180" s="5"/>
    </row>
    <row r="181" spans="1:10" s="1" customFormat="1" ht="12.75">
      <c r="A181" s="35"/>
      <c r="J181" s="5"/>
    </row>
    <row r="182" spans="1:10" s="1" customFormat="1" ht="12.75">
      <c r="A182" s="35"/>
      <c r="J182" s="5"/>
    </row>
    <row r="183" spans="1:10" s="1" customFormat="1" ht="12.75">
      <c r="A183" s="35"/>
      <c r="J183" s="5"/>
    </row>
    <row r="184" spans="1:10" s="1" customFormat="1" ht="12.75">
      <c r="A184" s="35"/>
      <c r="J184" s="5"/>
    </row>
    <row r="185" spans="1:10" s="1" customFormat="1" ht="12.75">
      <c r="A185" s="35"/>
      <c r="J185" s="5"/>
    </row>
    <row r="186" spans="1:10" s="1" customFormat="1" ht="12.75">
      <c r="A186" s="35"/>
      <c r="J186" s="5"/>
    </row>
    <row r="187" spans="1:10" s="1" customFormat="1" ht="12.75">
      <c r="A187" s="35"/>
      <c r="J187" s="5"/>
    </row>
    <row r="188" spans="1:10" s="1" customFormat="1" ht="12.75">
      <c r="A188" s="35"/>
      <c r="J188" s="5"/>
    </row>
    <row r="189" spans="1:10" s="1" customFormat="1" ht="12.75">
      <c r="A189" s="35"/>
      <c r="J189" s="5"/>
    </row>
    <row r="190" spans="1:10" s="1" customFormat="1" ht="12.75">
      <c r="A190" s="35"/>
      <c r="J190" s="5"/>
    </row>
    <row r="191" spans="1:10" s="1" customFormat="1" ht="12.75">
      <c r="A191" s="35"/>
      <c r="J191" s="5"/>
    </row>
    <row r="192" spans="1:10" s="1" customFormat="1" ht="12.75">
      <c r="A192" s="35"/>
      <c r="J192" s="5"/>
    </row>
    <row r="193" spans="1:10" s="1" customFormat="1" ht="12.75">
      <c r="A193" s="35"/>
      <c r="J193" s="5"/>
    </row>
    <row r="194" spans="1:10" s="1" customFormat="1" ht="12.75">
      <c r="A194" s="35"/>
      <c r="J194" s="5"/>
    </row>
    <row r="195" spans="1:10" s="1" customFormat="1" ht="12.75">
      <c r="A195" s="35"/>
      <c r="J195" s="5"/>
    </row>
    <row r="196" spans="1:10" s="1" customFormat="1" ht="12.75">
      <c r="A196" s="35"/>
      <c r="J196" s="5"/>
    </row>
    <row r="197" spans="1:10" s="1" customFormat="1" ht="12.75">
      <c r="A197" s="35"/>
      <c r="J197" s="5"/>
    </row>
    <row r="198" spans="1:10" s="1" customFormat="1" ht="12.75">
      <c r="A198" s="35"/>
      <c r="J198" s="5"/>
    </row>
    <row r="199" spans="1:10" s="1" customFormat="1" ht="12.75">
      <c r="A199" s="35"/>
      <c r="J199" s="5"/>
    </row>
    <row r="200" spans="1:10" s="1" customFormat="1" ht="12.75">
      <c r="A200" s="35"/>
      <c r="J200" s="5"/>
    </row>
    <row r="201" spans="1:10" s="1" customFormat="1" ht="12.75">
      <c r="A201" s="35"/>
      <c r="J201" s="5"/>
    </row>
    <row r="202" spans="1:10" s="1" customFormat="1" ht="12.75">
      <c r="A202" s="35"/>
      <c r="J202" s="5"/>
    </row>
    <row r="203" spans="1:10" s="1" customFormat="1" ht="12.75">
      <c r="A203" s="35"/>
      <c r="J203" s="5"/>
    </row>
    <row r="204" spans="1:10" s="1" customFormat="1" ht="12.75">
      <c r="A204" s="35"/>
      <c r="J204" s="5"/>
    </row>
    <row r="205" spans="1:10" s="1" customFormat="1" ht="12.75">
      <c r="A205" s="35"/>
      <c r="J205" s="5"/>
    </row>
    <row r="206" spans="1:10" s="1" customFormat="1" ht="12.75">
      <c r="A206" s="35"/>
      <c r="J206" s="5"/>
    </row>
    <row r="207" spans="1:10" s="1" customFormat="1" ht="12.75">
      <c r="A207" s="35"/>
      <c r="J207" s="5"/>
    </row>
    <row r="208" spans="1:10" s="1" customFormat="1" ht="12.75">
      <c r="A208" s="35"/>
      <c r="J208" s="5"/>
    </row>
    <row r="209" spans="1:10" s="1" customFormat="1" ht="12.75">
      <c r="A209" s="35"/>
      <c r="J209" s="5"/>
    </row>
    <row r="210" spans="1:10" s="1" customFormat="1" ht="12.75">
      <c r="A210" s="35"/>
      <c r="J210" s="5"/>
    </row>
    <row r="211" spans="1:10" s="1" customFormat="1" ht="12.75">
      <c r="A211" s="35"/>
      <c r="J211" s="5"/>
    </row>
    <row r="212" spans="1:10" s="1" customFormat="1" ht="12.75">
      <c r="A212" s="35"/>
      <c r="J212" s="5"/>
    </row>
    <row r="213" spans="1:10" s="1" customFormat="1" ht="12.75">
      <c r="A213" s="35"/>
      <c r="J213" s="5"/>
    </row>
    <row r="214" spans="1:10" s="1" customFormat="1" ht="12.75">
      <c r="A214" s="35"/>
      <c r="J214" s="5"/>
    </row>
    <row r="215" spans="1:10" s="1" customFormat="1" ht="12.75">
      <c r="A215" s="35"/>
      <c r="J215" s="5"/>
    </row>
    <row r="216" spans="1:10" s="1" customFormat="1" ht="12.75">
      <c r="A216" s="35"/>
      <c r="J216" s="5"/>
    </row>
    <row r="217" spans="1:10" s="1" customFormat="1" ht="12.75">
      <c r="A217" s="35"/>
      <c r="J217" s="5"/>
    </row>
    <row r="218" spans="1:10" s="1" customFormat="1" ht="12.75">
      <c r="A218" s="35"/>
      <c r="J218" s="5"/>
    </row>
    <row r="219" spans="1:10" s="1" customFormat="1" ht="12.75">
      <c r="A219" s="35"/>
      <c r="J219" s="5"/>
    </row>
    <row r="220" spans="1:10" s="1" customFormat="1" ht="12.75">
      <c r="A220" s="35"/>
      <c r="J220" s="5"/>
    </row>
    <row r="221" spans="1:10" s="1" customFormat="1" ht="12.75">
      <c r="A221" s="35"/>
      <c r="J221" s="5"/>
    </row>
    <row r="222" spans="1:10" s="1" customFormat="1" ht="12.75">
      <c r="A222" s="35"/>
      <c r="J222" s="5"/>
    </row>
    <row r="223" spans="1:10" s="1" customFormat="1" ht="12.75">
      <c r="A223" s="35"/>
      <c r="J223" s="5"/>
    </row>
    <row r="224" spans="1:10" s="1" customFormat="1" ht="12.75">
      <c r="A224" s="35"/>
      <c r="J224" s="5"/>
    </row>
    <row r="225" spans="1:10" s="1" customFormat="1" ht="12.75">
      <c r="A225" s="35"/>
      <c r="J225" s="5"/>
    </row>
    <row r="226" spans="1:10" s="1" customFormat="1" ht="12.75">
      <c r="A226" s="35"/>
      <c r="J226" s="5"/>
    </row>
    <row r="227" spans="1:10" s="1" customFormat="1" ht="12.75">
      <c r="A227" s="35"/>
      <c r="J227" s="5"/>
    </row>
    <row r="228" spans="1:10" s="1" customFormat="1" ht="12.75">
      <c r="A228" s="35"/>
      <c r="J228" s="5"/>
    </row>
    <row r="229" spans="1:10" s="1" customFormat="1" ht="12.75">
      <c r="A229" s="35"/>
      <c r="J229" s="5"/>
    </row>
    <row r="230" spans="1:10" s="1" customFormat="1" ht="12.75">
      <c r="A230" s="35"/>
      <c r="J230" s="5"/>
    </row>
    <row r="231" spans="1:10" s="1" customFormat="1" ht="12.75">
      <c r="A231" s="35"/>
      <c r="J231" s="5"/>
    </row>
    <row r="232" spans="1:10" s="1" customFormat="1" ht="12.75">
      <c r="A232" s="35"/>
      <c r="J232" s="5"/>
    </row>
    <row r="233" spans="1:10" s="1" customFormat="1" ht="12.75">
      <c r="A233" s="35"/>
      <c r="J233" s="5"/>
    </row>
    <row r="234" spans="1:10" s="1" customFormat="1" ht="12.75">
      <c r="A234" s="35"/>
      <c r="J234" s="5"/>
    </row>
    <row r="235" spans="1:10" s="1" customFormat="1" ht="12.75">
      <c r="A235" s="35"/>
      <c r="J235" s="5"/>
    </row>
    <row r="236" spans="1:10" s="1" customFormat="1" ht="12.75">
      <c r="A236" s="35"/>
      <c r="J236" s="5"/>
    </row>
    <row r="237" spans="1:10" s="1" customFormat="1" ht="12.75">
      <c r="A237" s="35"/>
      <c r="J237" s="5"/>
    </row>
    <row r="238" spans="1:10" s="1" customFormat="1" ht="12.75">
      <c r="A238" s="35"/>
      <c r="J238" s="5"/>
    </row>
    <row r="239" spans="1:10" s="1" customFormat="1" ht="12.75">
      <c r="A239" s="35"/>
      <c r="J239" s="5"/>
    </row>
    <row r="240" spans="1:10" s="1" customFormat="1" ht="12.75">
      <c r="A240" s="35"/>
      <c r="J240" s="5"/>
    </row>
    <row r="241" spans="1:10" s="1" customFormat="1" ht="12.75">
      <c r="A241" s="35"/>
      <c r="J241" s="5"/>
    </row>
    <row r="242" spans="1:10" s="1" customFormat="1" ht="12.75">
      <c r="A242" s="35"/>
      <c r="J242" s="5"/>
    </row>
    <row r="243" spans="1:10" s="1" customFormat="1" ht="12.75">
      <c r="A243" s="35"/>
      <c r="J243" s="5"/>
    </row>
    <row r="244" spans="1:10" s="1" customFormat="1" ht="12.75">
      <c r="A244" s="35"/>
      <c r="J244" s="5"/>
    </row>
    <row r="245" spans="1:10" s="1" customFormat="1" ht="12.75">
      <c r="A245" s="35"/>
      <c r="J245" s="5"/>
    </row>
    <row r="246" spans="1:10" s="1" customFormat="1" ht="12.75">
      <c r="A246" s="35"/>
      <c r="J246" s="5"/>
    </row>
    <row r="247" spans="1:10" s="1" customFormat="1" ht="12.75">
      <c r="A247" s="35"/>
      <c r="J247" s="5"/>
    </row>
    <row r="248" spans="1:10" s="1" customFormat="1" ht="12.75">
      <c r="A248" s="35"/>
      <c r="J248" s="5"/>
    </row>
    <row r="249" spans="1:10" s="1" customFormat="1" ht="12.75">
      <c r="A249" s="35"/>
      <c r="J249" s="5"/>
    </row>
    <row r="250" spans="1:10" s="1" customFormat="1" ht="12.75">
      <c r="A250" s="35"/>
      <c r="J250" s="5"/>
    </row>
    <row r="251" spans="1:10" s="1" customFormat="1" ht="12.75">
      <c r="A251" s="35"/>
      <c r="J251" s="5"/>
    </row>
    <row r="252" spans="1:10" s="1" customFormat="1" ht="12.75">
      <c r="A252" s="35"/>
      <c r="J252" s="5"/>
    </row>
    <row r="253" spans="1:10" s="1" customFormat="1" ht="12.75">
      <c r="A253" s="35"/>
      <c r="J253" s="5"/>
    </row>
    <row r="254" spans="1:10" s="1" customFormat="1" ht="12.75">
      <c r="A254" s="35"/>
      <c r="J254" s="5"/>
    </row>
    <row r="255" spans="1:10" s="1" customFormat="1" ht="12.75">
      <c r="A255" s="35"/>
      <c r="J255" s="5"/>
    </row>
    <row r="256" spans="1:10" s="1" customFormat="1" ht="12.75">
      <c r="A256" s="35"/>
      <c r="J256" s="5"/>
    </row>
    <row r="257" spans="1:10" s="1" customFormat="1" ht="12.75">
      <c r="A257" s="35"/>
      <c r="J257" s="5"/>
    </row>
    <row r="258" spans="1:10" s="1" customFormat="1" ht="12.75">
      <c r="A258" s="35"/>
      <c r="J258" s="5"/>
    </row>
    <row r="259" spans="1:10" s="1" customFormat="1" ht="12.75">
      <c r="A259" s="35"/>
      <c r="J259" s="5"/>
    </row>
    <row r="260" spans="1:10" s="1" customFormat="1" ht="12.75">
      <c r="A260" s="35"/>
      <c r="J260" s="5"/>
    </row>
    <row r="261" spans="1:10" s="1" customFormat="1" ht="12.75">
      <c r="A261" s="35"/>
      <c r="J261" s="5"/>
    </row>
    <row r="262" spans="1:10" s="1" customFormat="1" ht="12.75">
      <c r="A262" s="35"/>
      <c r="J262" s="5"/>
    </row>
    <row r="263" spans="1:10" s="1" customFormat="1" ht="12.75">
      <c r="A263" s="35"/>
      <c r="J263" s="5"/>
    </row>
    <row r="264" spans="1:10" s="1" customFormat="1" ht="12.75">
      <c r="A264" s="35"/>
      <c r="J264" s="5"/>
    </row>
    <row r="265" spans="1:10" s="1" customFormat="1" ht="12.75">
      <c r="A265" s="35"/>
      <c r="J265" s="5"/>
    </row>
    <row r="266" spans="1:10" s="1" customFormat="1" ht="12.75">
      <c r="A266" s="35"/>
      <c r="J266" s="5"/>
    </row>
    <row r="267" spans="1:10" s="1" customFormat="1" ht="12.75">
      <c r="A267" s="35"/>
      <c r="J267" s="5"/>
    </row>
    <row r="268" spans="1:10" s="1" customFormat="1" ht="12.75">
      <c r="A268" s="35"/>
      <c r="J268" s="5"/>
    </row>
    <row r="269" spans="1:10" s="1" customFormat="1" ht="12.75">
      <c r="A269" s="35"/>
      <c r="J269" s="5"/>
    </row>
    <row r="270" spans="1:10" s="1" customFormat="1" ht="12.75">
      <c r="A270" s="35"/>
      <c r="J270" s="5"/>
    </row>
    <row r="271" spans="1:10" s="1" customFormat="1" ht="12.75">
      <c r="A271" s="35"/>
      <c r="J271" s="5"/>
    </row>
    <row r="272" spans="1:10" s="1" customFormat="1" ht="12.75">
      <c r="A272" s="35"/>
      <c r="J272" s="5"/>
    </row>
    <row r="273" spans="1:10" s="1" customFormat="1" ht="12.75">
      <c r="A273" s="35"/>
      <c r="J273" s="5"/>
    </row>
    <row r="274" spans="1:10" s="1" customFormat="1" ht="12.75">
      <c r="A274" s="35"/>
      <c r="J274" s="5"/>
    </row>
    <row r="275" spans="1:10" s="1" customFormat="1" ht="12.75">
      <c r="A275" s="35"/>
      <c r="J275" s="5"/>
    </row>
    <row r="276" spans="1:10" s="1" customFormat="1" ht="12.75">
      <c r="A276" s="35"/>
      <c r="J276" s="5"/>
    </row>
    <row r="277" spans="1:10" s="1" customFormat="1" ht="12.75">
      <c r="A277" s="35"/>
      <c r="J277" s="5"/>
    </row>
    <row r="278" spans="1:10" s="1" customFormat="1" ht="12.75">
      <c r="A278" s="35"/>
      <c r="J278" s="5"/>
    </row>
    <row r="279" spans="1:10" s="1" customFormat="1" ht="12.75">
      <c r="A279" s="35"/>
      <c r="J279" s="5"/>
    </row>
    <row r="280" spans="1:10" s="1" customFormat="1" ht="12.75">
      <c r="A280" s="35"/>
      <c r="J280" s="5"/>
    </row>
    <row r="281" spans="1:10" s="1" customFormat="1" ht="12.75">
      <c r="A281" s="35"/>
      <c r="J281" s="5"/>
    </row>
    <row r="282" spans="1:10" s="1" customFormat="1" ht="12.75">
      <c r="A282" s="35"/>
      <c r="J282" s="5"/>
    </row>
    <row r="283" spans="1:10" s="1" customFormat="1" ht="12.75">
      <c r="A283" s="35"/>
      <c r="J283" s="5"/>
    </row>
    <row r="284" spans="1:10" s="1" customFormat="1" ht="12.75">
      <c r="A284" s="35"/>
      <c r="J284" s="5"/>
    </row>
    <row r="285" spans="1:10" s="1" customFormat="1" ht="12.75">
      <c r="A285" s="35"/>
      <c r="J285" s="5"/>
    </row>
    <row r="286" spans="1:10" s="1" customFormat="1" ht="12.75">
      <c r="A286" s="35"/>
      <c r="J286" s="5"/>
    </row>
    <row r="287" spans="1:10" s="1" customFormat="1" ht="12.75">
      <c r="A287" s="35"/>
      <c r="J287" s="5"/>
    </row>
    <row r="288" spans="1:10" s="1" customFormat="1" ht="12.75">
      <c r="A288" s="35"/>
      <c r="J288" s="5"/>
    </row>
    <row r="289" spans="1:10" s="1" customFormat="1" ht="12.75">
      <c r="A289" s="35"/>
      <c r="J289" s="5"/>
    </row>
    <row r="290" spans="1:10" s="1" customFormat="1" ht="12.75">
      <c r="A290" s="35"/>
      <c r="J290" s="5"/>
    </row>
    <row r="291" spans="1:10" s="1" customFormat="1" ht="12.75">
      <c r="A291" s="35"/>
      <c r="J291" s="5"/>
    </row>
    <row r="292" spans="1:10" s="1" customFormat="1" ht="12.75">
      <c r="A292" s="35"/>
      <c r="J292" s="5"/>
    </row>
    <row r="293" spans="1:10" s="1" customFormat="1" ht="12.75">
      <c r="A293" s="35"/>
      <c r="J293" s="5"/>
    </row>
    <row r="294" spans="1:10" s="1" customFormat="1" ht="12.75">
      <c r="A294" s="35"/>
      <c r="J294" s="5"/>
    </row>
    <row r="295" spans="1:10" s="1" customFormat="1" ht="12.75">
      <c r="A295" s="35"/>
      <c r="J295" s="5"/>
    </row>
    <row r="296" spans="1:10" s="1" customFormat="1" ht="12.75">
      <c r="A296" s="35"/>
      <c r="J296" s="5"/>
    </row>
    <row r="297" spans="1:10" s="1" customFormat="1" ht="12.75">
      <c r="A297" s="35"/>
      <c r="J297" s="5"/>
    </row>
    <row r="298" spans="1:10" s="1" customFormat="1" ht="12.75">
      <c r="A298" s="35"/>
      <c r="J298" s="5"/>
    </row>
    <row r="299" spans="1:10" s="1" customFormat="1" ht="12.75">
      <c r="A299" s="35"/>
      <c r="J299" s="5"/>
    </row>
    <row r="300" spans="1:10" s="1" customFormat="1" ht="12.75">
      <c r="A300" s="35"/>
      <c r="J300" s="5"/>
    </row>
    <row r="301" spans="1:10" s="1" customFormat="1" ht="12.75">
      <c r="A301" s="35"/>
      <c r="J301" s="5"/>
    </row>
    <row r="302" spans="1:10" s="1" customFormat="1" ht="12.75">
      <c r="A302" s="35"/>
      <c r="J302" s="5"/>
    </row>
    <row r="303" spans="1:10" s="1" customFormat="1" ht="12.75">
      <c r="A303" s="35"/>
      <c r="J303" s="5"/>
    </row>
    <row r="304" spans="1:10" s="1" customFormat="1" ht="12.75">
      <c r="A304" s="35"/>
      <c r="J304" s="5"/>
    </row>
    <row r="305" spans="1:10" s="1" customFormat="1" ht="12.75">
      <c r="A305" s="35"/>
      <c r="J305" s="5"/>
    </row>
    <row r="306" spans="1:10" s="1" customFormat="1" ht="12.75">
      <c r="A306" s="35"/>
      <c r="J306" s="5"/>
    </row>
    <row r="307" spans="1:10" s="1" customFormat="1" ht="12.75">
      <c r="A307" s="35"/>
      <c r="J307" s="5"/>
    </row>
    <row r="308" spans="1:10" s="1" customFormat="1" ht="12.75">
      <c r="A308" s="35"/>
      <c r="J308" s="5"/>
    </row>
    <row r="309" spans="1:10" s="1" customFormat="1" ht="12.75">
      <c r="A309" s="35"/>
      <c r="J309" s="5"/>
    </row>
    <row r="310" spans="1:10" s="1" customFormat="1" ht="12.75">
      <c r="A310" s="35"/>
      <c r="J310" s="5"/>
    </row>
    <row r="311" spans="1:10" s="1" customFormat="1" ht="12.75">
      <c r="A311" s="35"/>
      <c r="J311" s="5"/>
    </row>
    <row r="312" spans="1:10" s="1" customFormat="1" ht="12.75">
      <c r="A312" s="35"/>
      <c r="J312" s="5"/>
    </row>
    <row r="313" spans="1:10" s="1" customFormat="1" ht="12.75">
      <c r="A313" s="35"/>
      <c r="J313" s="5"/>
    </row>
    <row r="314" spans="1:10" s="1" customFormat="1" ht="12.75">
      <c r="A314" s="35"/>
      <c r="J314" s="5"/>
    </row>
    <row r="315" spans="1:10" s="1" customFormat="1" ht="12.75">
      <c r="A315" s="35"/>
      <c r="J315" s="5"/>
    </row>
    <row r="316" spans="1:10" s="1" customFormat="1" ht="12.75">
      <c r="A316" s="35"/>
      <c r="J316" s="5"/>
    </row>
    <row r="317" spans="1:10" s="1" customFormat="1" ht="12.75">
      <c r="A317" s="35"/>
      <c r="J317" s="5"/>
    </row>
    <row r="318" spans="1:10" s="1" customFormat="1" ht="12.75">
      <c r="A318" s="35"/>
      <c r="J318" s="5"/>
    </row>
    <row r="319" spans="1:10" s="1" customFormat="1" ht="12.75">
      <c r="A319" s="35"/>
      <c r="J319" s="5"/>
    </row>
    <row r="320" spans="1:10" s="1" customFormat="1" ht="12.75">
      <c r="A320" s="35"/>
      <c r="J320" s="5"/>
    </row>
    <row r="321" spans="1:10" s="1" customFormat="1" ht="12.75">
      <c r="A321" s="35"/>
      <c r="J321" s="5"/>
    </row>
    <row r="322" spans="1:10" s="1" customFormat="1" ht="12.75">
      <c r="A322" s="35"/>
      <c r="J322" s="5"/>
    </row>
    <row r="323" spans="1:10" s="1" customFormat="1" ht="12.75">
      <c r="A323" s="35"/>
      <c r="J323" s="5"/>
    </row>
    <row r="324" spans="1:10" s="1" customFormat="1" ht="12.75">
      <c r="A324" s="35"/>
      <c r="J324" s="5"/>
    </row>
    <row r="325" spans="1:10" s="1" customFormat="1" ht="12.75">
      <c r="A325" s="35"/>
      <c r="J325" s="5"/>
    </row>
    <row r="326" spans="1:10" s="1" customFormat="1" ht="12.75">
      <c r="A326" s="35"/>
      <c r="J326" s="5"/>
    </row>
    <row r="327" spans="1:10" s="1" customFormat="1" ht="12.75">
      <c r="A327" s="35"/>
      <c r="J327" s="5"/>
    </row>
    <row r="328" spans="1:10" s="1" customFormat="1" ht="12.75">
      <c r="A328" s="35"/>
      <c r="J328" s="5"/>
    </row>
    <row r="329" spans="1:10" s="1" customFormat="1" ht="12.75">
      <c r="A329" s="35"/>
      <c r="J329" s="5"/>
    </row>
    <row r="330" spans="1:10" s="1" customFormat="1" ht="12.75">
      <c r="A330" s="35"/>
      <c r="J330" s="5"/>
    </row>
    <row r="331" spans="1:10" s="1" customFormat="1" ht="12.75">
      <c r="A331" s="35"/>
      <c r="J331" s="5"/>
    </row>
    <row r="332" spans="1:10" s="1" customFormat="1" ht="12.75">
      <c r="A332" s="35"/>
      <c r="J332" s="5"/>
    </row>
    <row r="333" spans="1:10" s="1" customFormat="1" ht="12.75">
      <c r="A333" s="35"/>
      <c r="J333" s="5"/>
    </row>
    <row r="334" spans="1:10" s="1" customFormat="1" ht="12.75">
      <c r="A334" s="35"/>
      <c r="J334" s="5"/>
    </row>
    <row r="335" spans="1:10" s="1" customFormat="1" ht="12.75">
      <c r="A335" s="35"/>
      <c r="J335" s="5"/>
    </row>
    <row r="336" spans="1:10" s="1" customFormat="1" ht="12.75">
      <c r="A336" s="35"/>
      <c r="J336" s="5"/>
    </row>
    <row r="337" spans="1:10" s="1" customFormat="1" ht="12.75">
      <c r="A337" s="35"/>
      <c r="J337" s="5"/>
    </row>
    <row r="338" spans="1:10" s="1" customFormat="1" ht="12.75">
      <c r="A338" s="35"/>
      <c r="J338" s="5"/>
    </row>
    <row r="339" spans="1:10" s="1" customFormat="1" ht="12.75">
      <c r="A339" s="35"/>
      <c r="J339" s="5"/>
    </row>
    <row r="340" spans="1:10" s="1" customFormat="1" ht="12.75">
      <c r="A340" s="35"/>
      <c r="J340" s="5"/>
    </row>
    <row r="341" spans="1:10" s="1" customFormat="1" ht="12.75">
      <c r="A341" s="35"/>
      <c r="J341" s="5"/>
    </row>
    <row r="342" spans="1:10" s="1" customFormat="1" ht="12.75">
      <c r="A342" s="35"/>
      <c r="J342" s="5"/>
    </row>
    <row r="343" spans="1:10" s="1" customFormat="1" ht="12.75">
      <c r="A343" s="35"/>
      <c r="J343" s="5"/>
    </row>
    <row r="344" spans="1:10" s="1" customFormat="1" ht="12.75">
      <c r="A344" s="35"/>
      <c r="J344" s="5"/>
    </row>
    <row r="345" spans="1:10" s="1" customFormat="1" ht="12.75">
      <c r="A345" s="35"/>
      <c r="J345" s="5"/>
    </row>
    <row r="346" spans="1:10" s="1" customFormat="1" ht="12.75">
      <c r="A346" s="35"/>
      <c r="J346" s="5"/>
    </row>
    <row r="347" spans="1:10" s="1" customFormat="1" ht="12.75">
      <c r="A347" s="35"/>
      <c r="J347" s="5"/>
    </row>
    <row r="348" spans="1:10" s="1" customFormat="1" ht="12.75">
      <c r="A348" s="35"/>
      <c r="J348" s="5"/>
    </row>
    <row r="349" spans="1:10" s="1" customFormat="1" ht="12.75">
      <c r="A349" s="35"/>
      <c r="J349" s="5"/>
    </row>
    <row r="350" spans="1:10" s="1" customFormat="1" ht="12.75">
      <c r="A350" s="35"/>
      <c r="J350" s="5"/>
    </row>
    <row r="351" spans="1:10" s="1" customFormat="1" ht="12.75">
      <c r="A351" s="35"/>
      <c r="J351" s="5"/>
    </row>
    <row r="352" spans="1:10" s="1" customFormat="1" ht="12.75">
      <c r="A352" s="35"/>
      <c r="J352" s="5"/>
    </row>
    <row r="353" spans="1:10" s="1" customFormat="1" ht="12.75">
      <c r="A353" s="35"/>
      <c r="J353" s="5"/>
    </row>
    <row r="354" spans="1:10" s="1" customFormat="1" ht="12.75">
      <c r="A354" s="35"/>
      <c r="J354" s="5"/>
    </row>
    <row r="355" spans="1:10" s="1" customFormat="1" ht="12.75">
      <c r="A355" s="35"/>
      <c r="J355" s="5"/>
    </row>
    <row r="356" spans="1:10" s="1" customFormat="1" ht="12.75">
      <c r="A356" s="35"/>
      <c r="J356" s="5"/>
    </row>
    <row r="357" spans="1:10" s="1" customFormat="1" ht="12.75">
      <c r="A357" s="35"/>
      <c r="J357" s="5"/>
    </row>
    <row r="358" spans="1:10" s="1" customFormat="1" ht="12.75">
      <c r="A358" s="35"/>
      <c r="J358" s="5"/>
    </row>
    <row r="359" spans="1:10" s="1" customFormat="1" ht="12.75">
      <c r="A359" s="35"/>
      <c r="J359" s="5"/>
    </row>
    <row r="360" spans="1:10" s="1" customFormat="1" ht="12.75">
      <c r="A360" s="35"/>
      <c r="J360" s="5"/>
    </row>
    <row r="361" spans="1:10" s="1" customFormat="1" ht="12.75">
      <c r="A361" s="35"/>
      <c r="J361" s="5"/>
    </row>
    <row r="362" spans="1:10" s="1" customFormat="1" ht="12.75">
      <c r="A362" s="35"/>
      <c r="J362" s="5"/>
    </row>
    <row r="363" spans="1:10" s="1" customFormat="1" ht="12.75">
      <c r="A363" s="35"/>
      <c r="J363" s="5"/>
    </row>
    <row r="364" spans="1:10" s="1" customFormat="1" ht="12.75">
      <c r="A364" s="35"/>
      <c r="J364" s="5"/>
    </row>
    <row r="365" spans="1:10" s="1" customFormat="1" ht="12.75">
      <c r="A365" s="35"/>
      <c r="J365" s="5"/>
    </row>
    <row r="366" spans="1:10" s="1" customFormat="1" ht="12.75">
      <c r="A366" s="35"/>
      <c r="J366" s="5"/>
    </row>
    <row r="367" spans="1:10" s="1" customFormat="1" ht="12.75">
      <c r="A367" s="35"/>
      <c r="J367" s="5"/>
    </row>
    <row r="368" spans="1:10" s="1" customFormat="1" ht="12.75">
      <c r="A368" s="35"/>
      <c r="J368" s="5"/>
    </row>
    <row r="369" spans="1:10" s="1" customFormat="1" ht="12.75">
      <c r="A369" s="35"/>
      <c r="J369" s="5"/>
    </row>
    <row r="370" spans="1:10" s="1" customFormat="1" ht="12.75">
      <c r="A370" s="35"/>
      <c r="J370" s="5"/>
    </row>
    <row r="371" spans="1:10" s="1" customFormat="1" ht="12.75">
      <c r="A371" s="35"/>
      <c r="J371" s="5"/>
    </row>
    <row r="372" spans="1:10" s="1" customFormat="1" ht="12.75">
      <c r="A372" s="35"/>
      <c r="J372" s="5"/>
    </row>
    <row r="373" spans="1:10" s="1" customFormat="1" ht="12.75">
      <c r="A373" s="35"/>
      <c r="J373" s="5"/>
    </row>
    <row r="374" spans="1:10" s="1" customFormat="1" ht="12.75">
      <c r="A374" s="35"/>
      <c r="J374" s="5"/>
    </row>
    <row r="375" spans="1:10" s="1" customFormat="1" ht="12.75">
      <c r="A375" s="35"/>
      <c r="J375" s="5"/>
    </row>
    <row r="376" spans="1:10" s="1" customFormat="1" ht="12.75">
      <c r="A376" s="35"/>
      <c r="J376" s="5"/>
    </row>
    <row r="377" spans="1:10" s="1" customFormat="1" ht="12.75">
      <c r="A377" s="35"/>
      <c r="J377" s="5"/>
    </row>
    <row r="378" spans="1:10" s="1" customFormat="1" ht="12.75">
      <c r="A378" s="35"/>
      <c r="J378" s="5"/>
    </row>
    <row r="379" spans="1:10" s="1" customFormat="1" ht="12.75">
      <c r="A379" s="35"/>
      <c r="J379" s="5"/>
    </row>
    <row r="380" spans="1:10" s="1" customFormat="1" ht="12.75">
      <c r="A380" s="35"/>
      <c r="J380" s="5"/>
    </row>
    <row r="381" spans="1:10" s="1" customFormat="1" ht="12.75">
      <c r="A381" s="35"/>
      <c r="J381" s="5"/>
    </row>
    <row r="382" spans="1:10" s="1" customFormat="1" ht="12.75">
      <c r="A382" s="35"/>
      <c r="J382" s="5"/>
    </row>
    <row r="383" spans="1:10" s="1" customFormat="1" ht="12.75">
      <c r="A383" s="35"/>
      <c r="J383" s="5"/>
    </row>
    <row r="384" spans="1:10" s="1" customFormat="1" ht="12.75">
      <c r="A384" s="35"/>
      <c r="J384" s="5"/>
    </row>
    <row r="385" spans="1:10" s="1" customFormat="1" ht="12.75">
      <c r="A385" s="35"/>
      <c r="J385" s="5"/>
    </row>
    <row r="386" spans="1:10" s="1" customFormat="1" ht="12.75">
      <c r="A386" s="35"/>
      <c r="J386" s="5"/>
    </row>
    <row r="387" spans="1:10" s="1" customFormat="1" ht="12.75">
      <c r="A387" s="35"/>
      <c r="J387" s="5"/>
    </row>
    <row r="388" spans="1:10" s="1" customFormat="1" ht="12.75">
      <c r="A388" s="35"/>
      <c r="J388" s="5"/>
    </row>
    <row r="389" spans="1:10" s="1" customFormat="1" ht="12.75">
      <c r="A389" s="35"/>
      <c r="J389" s="5"/>
    </row>
    <row r="390" spans="1:10" s="1" customFormat="1" ht="12.75">
      <c r="A390" s="35"/>
      <c r="J390" s="5"/>
    </row>
    <row r="391" spans="1:10" s="1" customFormat="1" ht="12.75">
      <c r="A391" s="35"/>
      <c r="J391" s="5"/>
    </row>
    <row r="392" spans="1:10" s="1" customFormat="1" ht="12.75">
      <c r="A392" s="35"/>
      <c r="J392" s="5"/>
    </row>
    <row r="393" spans="1:10" s="1" customFormat="1" ht="12.75">
      <c r="A393" s="35"/>
      <c r="J393" s="5"/>
    </row>
    <row r="394" spans="1:10" s="1" customFormat="1" ht="12.75">
      <c r="A394" s="35"/>
      <c r="J394" s="5"/>
    </row>
    <row r="395" spans="1:10" s="1" customFormat="1" ht="12.75">
      <c r="A395" s="35"/>
      <c r="J395" s="5"/>
    </row>
    <row r="396" spans="1:10" s="1" customFormat="1" ht="12.75">
      <c r="A396" s="35"/>
      <c r="J396" s="5"/>
    </row>
    <row r="397" spans="1:10" s="1" customFormat="1" ht="12.75">
      <c r="A397" s="35"/>
      <c r="J397" s="5"/>
    </row>
    <row r="398" spans="1:10" s="1" customFormat="1" ht="12.75">
      <c r="A398" s="35"/>
      <c r="J398" s="5"/>
    </row>
    <row r="399" spans="1:10" s="1" customFormat="1" ht="12.75">
      <c r="A399" s="35"/>
      <c r="J399" s="5"/>
    </row>
    <row r="400" spans="1:10" s="1" customFormat="1" ht="12.75">
      <c r="A400" s="35"/>
      <c r="J400" s="5"/>
    </row>
    <row r="401" spans="1:10" s="1" customFormat="1" ht="12.75">
      <c r="A401" s="35"/>
      <c r="J401" s="5"/>
    </row>
    <row r="402" spans="1:10" s="1" customFormat="1" ht="12.75">
      <c r="A402" s="35"/>
      <c r="J402" s="5"/>
    </row>
    <row r="403" spans="1:10" s="1" customFormat="1" ht="12.75">
      <c r="A403" s="35"/>
      <c r="J403" s="5"/>
    </row>
    <row r="404" spans="1:10" s="1" customFormat="1" ht="12.75">
      <c r="A404" s="35"/>
      <c r="J404" s="5"/>
    </row>
    <row r="405" spans="1:10" s="1" customFormat="1" ht="12.75">
      <c r="A405" s="35"/>
      <c r="J405" s="5"/>
    </row>
    <row r="406" spans="1:10" s="1" customFormat="1" ht="12.75">
      <c r="A406" s="35"/>
      <c r="J406" s="5"/>
    </row>
    <row r="407" spans="1:10" s="1" customFormat="1" ht="12.75">
      <c r="A407" s="35"/>
      <c r="J407" s="5"/>
    </row>
    <row r="408" spans="1:10" s="1" customFormat="1" ht="12.75">
      <c r="A408" s="35"/>
      <c r="J408" s="5"/>
    </row>
  </sheetData>
  <mergeCells count="4">
    <mergeCell ref="D1:J1"/>
    <mergeCell ref="B5:E5"/>
    <mergeCell ref="A2:J2"/>
    <mergeCell ref="A3:I3"/>
  </mergeCells>
  <printOptions/>
  <pageMargins left="0.787" right="0.59" top="0.59" bottom="0.59" header="0.393" footer="0.511"/>
  <pageSetup fitToHeight="2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Собрание</cp:lastModifiedBy>
  <cp:lastPrinted>2011-04-12T04:47:16Z</cp:lastPrinted>
  <dcterms:created xsi:type="dcterms:W3CDTF">2009-04-15T05:07:00Z</dcterms:created>
  <dcterms:modified xsi:type="dcterms:W3CDTF">2011-05-19T12:09:21Z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XXJ7TYMEEKJ2-3301-512</vt:lpwstr>
  </property>
  <property fmtid="{D5CDD505-2E9C-101B-9397-08002B2CF9AE}" pid="4" name="_dlc_DocIdItemGu">
    <vt:lpwstr>51e7b969-a248-4432-aad3-38b1b7889142</vt:lpwstr>
  </property>
  <property fmtid="{D5CDD505-2E9C-101B-9397-08002B2CF9AE}" pid="5" name="_dlc_DocIdU">
    <vt:lpwstr>https://vip.gov.mari.ru/gornomari/_layouts/DocIdRedir.aspx?ID=XXJ7TYMEEKJ2-3301-512, XXJ7TYMEEKJ2-3301-512</vt:lpwstr>
  </property>
</Properties>
</file>