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'Лист4'!$18:$19</definedName>
  </definedNames>
  <calcPr fullCalcOnLoad="1"/>
</workbook>
</file>

<file path=xl/sharedStrings.xml><?xml version="1.0" encoding="utf-8"?>
<sst xmlns="http://schemas.openxmlformats.org/spreadsheetml/2006/main" count="713" uniqueCount="164">
  <si>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</si>
  <si>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ШТРАФЫ, САНКЦИИ, ВОЗМЕЩЕ-НИЕ УЩЕРБА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</si>
  <si>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</si>
  <si>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либо иной платы за передачу в возмезд-ное пользование государственного и муниципального имущества (за исклю-чением имущества автономных учреж-дений, а также имущества государст-венных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</si>
  <si>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государст-венная собственность на которые не разграничена, а также средства от про-дажи права на заключение договоров аренды указанных земельных участков</t>
  </si>
  <si>
    <t>Платежи от государственных и муници-пальных унитарных предприятий</t>
  </si>
  <si>
    <t>ДОХОДЫ ОТ ПРОДАЖИ МАТЕ-РИАЛЬНЫХ И НЕМАТЕРИАЛЬНЫХ АКТИВОВ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</si>
  <si>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</si>
  <si>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</si>
  <si>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</si>
  <si>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</si>
  <si>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</si>
  <si>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</si>
  <si>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</si>
  <si>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</si>
  <si>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</si>
  <si>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</si>
  <si>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</si>
  <si>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</si>
  <si>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</si>
  <si>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</si>
  <si>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</si>
  <si>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</si>
  <si>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</si>
  <si>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</si>
  <si>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</si>
  <si>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</si>
  <si>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</si>
  <si>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</si>
  <si>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</si>
  <si>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</si>
  <si>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022</t>
  </si>
  <si>
    <t>030</t>
  </si>
  <si>
    <t>050</t>
  </si>
  <si>
    <t>03</t>
  </si>
  <si>
    <t>120</t>
  </si>
  <si>
    <t>05</t>
  </si>
  <si>
    <t>НАЛОГИ НА СОВОКУПНЫЙ ДОХОД</t>
  </si>
  <si>
    <t>06</t>
  </si>
  <si>
    <t>07</t>
  </si>
  <si>
    <t>08</t>
  </si>
  <si>
    <t>11</t>
  </si>
  <si>
    <t>12</t>
  </si>
  <si>
    <t>ПЛАТЕЖИ ПРИ ПОЛЬЗОВАНИИ ПРИРОДНЫМИ РЕСУРСАМИ</t>
  </si>
  <si>
    <t xml:space="preserve">000 </t>
  </si>
  <si>
    <t>140</t>
  </si>
  <si>
    <t>16</t>
  </si>
  <si>
    <t>21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</si>
  <si>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</si>
  <si>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</si>
  <si>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</si>
  <si>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</si>
  <si>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</si>
  <si>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</si>
  <si>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>024</t>
  </si>
  <si>
    <t xml:space="preserve">Всего </t>
  </si>
  <si>
    <t>_________________</t>
  </si>
  <si>
    <t>______________</t>
  </si>
  <si>
    <t>Единый сельскохозяйственный налог</t>
  </si>
  <si>
    <t>Плата за негативное воздействие на окружающую среду</t>
  </si>
  <si>
    <t>14</t>
  </si>
  <si>
    <t>003</t>
  </si>
  <si>
    <t>ГОСУДАРСТВЕННАЯ ПОШЛИНА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</si>
  <si>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</t>
  </si>
  <si>
    <t>025</t>
  </si>
  <si>
    <t xml:space="preserve">Дотации бюджетам субъектов Россий-ской Федерации и муниципальных образований </t>
  </si>
  <si>
    <t>Субсидии бюджетам субъектов Россий-ской Федерации и муниципальных обра-зований (межбюджетные субсидии)</t>
  </si>
  <si>
    <t>Субвенции бюджетам субъектов Рос-сийской Федерации и муниципальных образований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</si>
  <si>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</si>
  <si>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за-регистрированными в качестве инди-видуальных предпринимателей, част-ных нотариусов и других лиц, зани-мающихся частной практикой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</si>
  <si>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предприни-мателей, частных нотариусов и других лиц, занимающихся частной практикой</t>
  </si>
  <si>
    <t>НАЛОГОВЫЕ    И    НЕНАЛОГОВЫЕ    ДОХОДЫ</t>
  </si>
  <si>
    <t>Единый налог на вмененный доход для отдельных видов деятельности</t>
  </si>
  <si>
    <t>10</t>
  </si>
  <si>
    <t>Доходы, получаемые в виде арендной платы за земельные участки, государст-венная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</si>
  <si>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</si>
  <si>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управле-нии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</si>
  <si>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прибы-ли,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</si>
  <si>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Денежные взыскания (штрафы) за нару-шение законодательства о налогах и сборах, предусмотренные статьями 116, 117, 118, пунктами 1 и 2 статьи 120, статьями 125, 126, 128, 129, 1, 132, 133, 134, 135, 135.1 Налогового кодекса Российской Федерации </t>
  </si>
  <si>
    <t>Денежные взыскания (штрафы) и иные суммы, взыскиваемые с лиц, виновных в совершении преступлений, и в возме-щение ущерба имуществу, зачисляемые в бюджеты муниципальных районов</t>
  </si>
  <si>
    <t>27</t>
  </si>
  <si>
    <t>Денежные взыскания (штрафы) за нарушение Федерального закона "О пожарной безопасности"</t>
  </si>
  <si>
    <t>30</t>
  </si>
  <si>
    <t xml:space="preserve">Денежные взыскания (штрафы) за административные правонарушения в области дорожного движения </t>
  </si>
  <si>
    <t>410</t>
  </si>
  <si>
    <t xml:space="preserve">                      к  Решению Собрания депутатов</t>
  </si>
  <si>
    <t>Горномарийского муниципального района</t>
  </si>
  <si>
    <t>"О бюджете муниципального образования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</si>
  <si>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</si>
  <si>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поддержку мер по обеспечению сбалансированности бюджетов </t>
  </si>
  <si>
    <t>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</si>
  <si>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</si>
  <si>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999</t>
  </si>
  <si>
    <t>Прочие субсидии бюджетам муниципальных образований</t>
  </si>
  <si>
    <t xml:space="preserve">Субвенции бюджетам муниципальных образований на государственную регистрацию актов гражданского состояния </t>
  </si>
  <si>
    <t>027</t>
  </si>
  <si>
    <t>Субвенции бюджетам муниципальных районов и на выполнение передаваемых полномочий субъектов Российской Федерации</t>
  </si>
  <si>
    <t xml:space="preserve">                    ПРИЛОЖЕНИЕ № 5</t>
  </si>
  <si>
    <t>033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</si>
  <si>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</si>
  <si>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</si>
  <si>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О Б Ъ Е М   П О С Т У П Л Е Н И Й   Д О Х О Д О В</t>
  </si>
  <si>
    <t>"Горномарийский муниципальный район"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</si>
  <si>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</si>
  <si>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</si>
  <si>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</si>
  <si>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 от продажи земельных участ-ков, находящихся в  государственной и муниципальной собственности (за иск-лючением земельных участков авто-номных учреждений)</t>
  </si>
  <si>
    <t>Доходы от продажи земельных участ-ков, находящихся в   собственности муниципальных районов (за иск-лючением земельных участков авто-номных учреждений)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</si>
  <si>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</si>
  <si>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</si>
  <si>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</si>
  <si>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 2010 год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</si>
  <si>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</si>
  <si>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014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</si>
  <si>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</si>
  <si>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административные 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</si>
  <si>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09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</si>
  <si>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</si>
  <si>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 с продаж</t>
  </si>
  <si>
    <t>Целевые сюоры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</si>
  <si>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</si>
  <si>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"Горномарийский муниципальный район" на 2010 год"</t>
  </si>
  <si>
    <t>04</t>
  </si>
  <si>
    <t>Иные межбюджетные трансферты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</si>
  <si>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</si>
  <si>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в бюджет муниципального образования </t>
  </si>
  <si>
    <t>ЗАДОЛЖЕННОСТЬ И ПЕРЕРАСЧЕТЫ ПО ОТМЕНЕННЫМ НАЛОГАМ, СБОРАМ И ИНЫМ ОБЯЗАТЕЛЬНЫМ ПЛАТЕЖАМ</t>
  </si>
  <si>
    <t>046</t>
  </si>
  <si>
    <t>Субвенции бюджетам на компенсацию гражданам, ведущим личное подсобное хозяйство,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 лет из республиканского бюджета Республики Марий Эл</t>
  </si>
  <si>
    <t xml:space="preserve">от  17   декабря 2009 года </t>
  </si>
  <si>
    <t>(в редакции решения Собрания депутатов</t>
  </si>
  <si>
    <t>Субвенции бюджетам муниципальных районов на ежемесячное денежное вознаграждение за классное руководство</t>
  </si>
  <si>
    <t xml:space="preserve">    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</si>
  <si>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уровня, из республиканского бюджета Республики Марий Эл</t>
  </si>
  <si>
    <t>085</t>
  </si>
  <si>
    <t>012</t>
  </si>
  <si>
    <t xml:space="preserve">          Субсидии бюджетам муниципальных районов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</si>
  <si>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0001</t>
  </si>
  <si>
    <t xml:space="preserve">    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</si>
  <si>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089</t>
  </si>
  <si>
    <t>088</t>
  </si>
  <si>
    <t>009</t>
  </si>
  <si>
    <t xml:space="preserve">Субсидии бюджетам на государственную поддержку малого предпринимательства, включая крестьянские (фермерские) хозяйства </t>
  </si>
  <si>
    <t>Субвенции бюджетам муниципальных районов на содержание ребенка в семье опекуна и приемной семье, а также на вознаграждение, причитающееся приемному родителю</t>
  </si>
  <si>
    <t xml:space="preserve">          Субвенции бюджетам муниципальных районов на организацию и обеспечение оздоровления и отдыха детей, обучающихся в муниципальных общеобразовательных учреждениях, в организациях отдыха детей и оздоровления </t>
  </si>
  <si>
    <t>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</si>
  <si>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Прочие межбюджетные трансферты</t>
  </si>
  <si>
    <t>0</t>
  </si>
  <si>
    <t>002</t>
  </si>
  <si>
    <t>Субвенции на осуществление отдельных государственных полномочий по подготовке и проведению Всероссийской переписи населения 2010 года</t>
  </si>
  <si>
    <t>008</t>
  </si>
  <si>
    <t xml:space="preserve">  Субсидии бюджетам на обеспечение жильем молодых семей </t>
  </si>
  <si>
    <t xml:space="preserve"> Субвенции бюджетам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</si>
  <si>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026</t>
  </si>
  <si>
    <t>от 29 декабря 2010 года)</t>
  </si>
  <si>
    <t>17</t>
  </si>
  <si>
    <t>ПРОЧИЕ НЕНАЛОГОВЫЕ ДОХОДЫ</t>
  </si>
  <si>
    <t>180</t>
  </si>
  <si>
    <t>Прочие неналоговые доходы бюджетов муниципальных районов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</si>
  <si>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</si>
  <si>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</si>
  <si>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</si>
  <si>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</si>
  <si>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r>
      <t xml:space="preserve">Доходы, получаемые в виде арендной платы, а также средства от продажи права на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</si>
</sst>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</numFmts>
  <fonts count="45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167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/>
    </xf>
    <xf numFmtId="49" fontId="5" fillId="0" borderId="0" xfId="0" applyNumberFormat="1" applyFont="1" applyFill="1" applyBorder="1" applyAlignment="1">
      <alignment horizontal="left" vertical="top" wrapText="1"/>
    </xf>
    <xf numFmtId="167" fontId="5" fillId="0" borderId="0" xfId="0" applyNumberFormat="1" applyFont="1" applyFill="1" applyBorder="1" applyAlignment="1">
      <alignment horizontal="right" vertical="top"/>
    </xf>
    <xf numFmtId="167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167" fontId="5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167" fontId="5" fillId="0" borderId="0" xfId="0" applyNumberFormat="1" applyFont="1" applyFill="1" applyBorder="1" applyAlignment="1">
      <alignment horizontal="right" vertical="top" shrinkToFit="1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91">
      <selection activeCell="J94" sqref="J94"/>
    </sheetView>
  </sheetViews>
  <sheetFormatPr defaultColWidth="9.00390625" defaultRowHeight="12.75"/>
  <cols>
    <col min="1" max="1" width="4.875" style="1" customWidth="1"/>
    <col min="2" max="2" width="2.25390625" style="2" customWidth="1"/>
    <col min="3" max="3" width="3.625" style="2" customWidth="1"/>
    <col min="4" max="4" width="3.875" style="1" customWidth="1"/>
    <col min="5" max="5" width="5.125" style="1" customWidth="1"/>
    <col min="6" max="6" width="3.75390625" style="2" customWidth="1"/>
    <col min="7" max="7" width="6.125" style="2" customWidth="1"/>
    <col min="8" max="8" width="4.875" style="2" customWidth="1"/>
    <col min="9" max="9" width="42.625" style="5" customWidth="1"/>
    <col min="10" max="10" width="13.125" style="2" customWidth="1"/>
    <col min="11" max="16384" width="9.125" style="2" customWidth="1"/>
  </cols>
  <sheetData>
    <row r="1" spans="1:10" s="10" customFormat="1" ht="16.5" customHeight="1">
      <c r="A1" s="9"/>
      <c r="D1" s="9"/>
      <c r="E1" s="9"/>
      <c r="I1" s="51" t="s">
        <v>97</v>
      </c>
      <c r="J1" s="51"/>
    </row>
    <row r="2" spans="1:10" s="10" customFormat="1" ht="18.75" customHeight="1">
      <c r="A2" s="9"/>
      <c r="D2" s="9"/>
      <c r="E2" s="9"/>
      <c r="I2" s="51" t="s">
        <v>85</v>
      </c>
      <c r="J2" s="51"/>
    </row>
    <row r="3" spans="1:10" s="10" customFormat="1" ht="18" customHeight="1">
      <c r="A3" s="9"/>
      <c r="D3" s="9"/>
      <c r="E3" s="9"/>
      <c r="I3" s="51" t="s">
        <v>86</v>
      </c>
      <c r="J3" s="51"/>
    </row>
    <row r="4" spans="1:10" s="10" customFormat="1" ht="18" customHeight="1">
      <c r="A4" s="9"/>
      <c r="D4" s="9"/>
      <c r="E4" s="9"/>
      <c r="I4" s="51" t="s">
        <v>87</v>
      </c>
      <c r="J4" s="51"/>
    </row>
    <row r="5" spans="1:10" s="10" customFormat="1" ht="16.5" customHeight="1">
      <c r="A5" s="9"/>
      <c r="D5" s="9"/>
      <c r="E5" s="9"/>
      <c r="I5" s="51" t="s">
        <v>121</v>
      </c>
      <c r="J5" s="51"/>
    </row>
    <row r="6" spans="1:10" s="10" customFormat="1" ht="16.5" customHeight="1">
      <c r="A6" s="9"/>
      <c r="D6" s="9"/>
      <c r="E6" s="9"/>
      <c r="I6" s="51" t="s">
        <v>129</v>
      </c>
      <c r="J6" s="51"/>
    </row>
    <row r="7" spans="1:10" s="10" customFormat="1" ht="16.5" customHeight="1">
      <c r="A7" s="9"/>
      <c r="D7" s="9"/>
      <c r="E7" s="9"/>
      <c r="I7" s="51" t="s">
        <v>130</v>
      </c>
      <c r="J7" s="51"/>
    </row>
    <row r="8" spans="1:10" s="10" customFormat="1" ht="16.5" customHeight="1">
      <c r="A8" s="9"/>
      <c r="D8" s="9"/>
      <c r="E8" s="9"/>
      <c r="I8" s="51" t="s">
        <v>86</v>
      </c>
      <c r="J8" s="51"/>
    </row>
    <row r="9" spans="1:10" s="10" customFormat="1" ht="16.5" customHeight="1">
      <c r="A9" s="9"/>
      <c r="D9" s="9"/>
      <c r="E9" s="9"/>
      <c r="I9" s="51" t="s">
        <v>154</v>
      </c>
      <c r="J9" s="51"/>
    </row>
    <row r="10" spans="1:5" s="10" customFormat="1" ht="38.25" customHeight="1">
      <c r="A10" s="9"/>
      <c r="D10" s="9"/>
      <c r="E10" s="9"/>
    </row>
    <row r="11" spans="1:10" s="10" customFormat="1" ht="18.75">
      <c r="A11" s="52" t="s">
        <v>101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s="10" customFormat="1" ht="18.75">
      <c r="A12" s="9"/>
      <c r="D12" s="9"/>
      <c r="E12" s="9"/>
      <c r="J12" s="11"/>
    </row>
    <row r="13" spans="1:10" s="10" customFormat="1" ht="18.75">
      <c r="A13" s="52" t="s">
        <v>125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s="12" customFormat="1" ht="18.75">
      <c r="A14" s="47" t="s">
        <v>102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s="10" customFormat="1" ht="20.25" customHeight="1">
      <c r="A15" s="47" t="s">
        <v>111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s="10" customFormat="1" ht="24" customHeight="1">
      <c r="A16" s="48"/>
      <c r="B16" s="49"/>
      <c r="C16" s="49"/>
      <c r="D16" s="49"/>
      <c r="E16" s="49"/>
      <c r="F16" s="49"/>
      <c r="G16" s="49"/>
      <c r="H16" s="49"/>
      <c r="I16" s="50" t="s">
        <v>7</v>
      </c>
      <c r="J16" s="50"/>
    </row>
    <row r="17" spans="1:10" s="15" customFormat="1" ht="35.25" customHeight="1">
      <c r="A17" s="44" t="s">
        <v>8</v>
      </c>
      <c r="B17" s="44"/>
      <c r="C17" s="44"/>
      <c r="D17" s="44"/>
      <c r="E17" s="44"/>
      <c r="F17" s="44"/>
      <c r="G17" s="44"/>
      <c r="H17" s="45"/>
      <c r="I17" s="13" t="s">
        <v>9</v>
      </c>
      <c r="J17" s="14" t="s">
        <v>10</v>
      </c>
    </row>
    <row r="18" spans="1:10" s="10" customFormat="1" ht="15" customHeight="1">
      <c r="A18" s="16" t="s">
        <v>11</v>
      </c>
      <c r="B18" s="17" t="s">
        <v>12</v>
      </c>
      <c r="C18" s="17" t="s">
        <v>13</v>
      </c>
      <c r="D18" s="17" t="s">
        <v>14</v>
      </c>
      <c r="E18" s="17" t="s">
        <v>15</v>
      </c>
      <c r="F18" s="17" t="s">
        <v>16</v>
      </c>
      <c r="G18" s="17" t="s">
        <v>17</v>
      </c>
      <c r="H18" s="17" t="s">
        <v>18</v>
      </c>
      <c r="I18" s="18" t="s">
        <v>19</v>
      </c>
      <c r="J18" s="19">
        <v>10</v>
      </c>
    </row>
    <row r="19" spans="1:10" s="10" customFormat="1" ht="9.75" customHeight="1">
      <c r="A19" s="20"/>
      <c r="B19" s="20"/>
      <c r="C19" s="20"/>
      <c r="D19" s="20"/>
      <c r="E19" s="20"/>
      <c r="F19" s="20"/>
      <c r="G19" s="20"/>
      <c r="H19" s="20"/>
      <c r="I19" s="21"/>
      <c r="J19" s="22"/>
    </row>
    <row r="20" spans="1:10" s="10" customFormat="1" ht="36.75" customHeight="1">
      <c r="A20" s="23" t="s">
        <v>20</v>
      </c>
      <c r="B20" s="23" t="s">
        <v>11</v>
      </c>
      <c r="C20" s="23" t="s">
        <v>21</v>
      </c>
      <c r="D20" s="23" t="s">
        <v>21</v>
      </c>
      <c r="E20" s="23" t="s">
        <v>20</v>
      </c>
      <c r="F20" s="23" t="s">
        <v>21</v>
      </c>
      <c r="G20" s="23" t="s">
        <v>22</v>
      </c>
      <c r="H20" s="23" t="s">
        <v>20</v>
      </c>
      <c r="I20" s="24" t="s">
        <v>71</v>
      </c>
      <c r="J20" s="25">
        <f>J21+J26+J29+J32+J36+J47+J49+J51+J57+J65</f>
        <v>45435.5</v>
      </c>
    </row>
    <row r="21" spans="1:10" s="10" customFormat="1" ht="17.25" customHeight="1">
      <c r="A21" s="23" t="s">
        <v>20</v>
      </c>
      <c r="B21" s="23" t="s">
        <v>11</v>
      </c>
      <c r="C21" s="23" t="s">
        <v>23</v>
      </c>
      <c r="D21" s="23" t="s">
        <v>21</v>
      </c>
      <c r="E21" s="23" t="s">
        <v>20</v>
      </c>
      <c r="F21" s="23" t="s">
        <v>21</v>
      </c>
      <c r="G21" s="23" t="s">
        <v>22</v>
      </c>
      <c r="H21" s="23" t="s">
        <v>20</v>
      </c>
      <c r="I21" s="26" t="s">
        <v>24</v>
      </c>
      <c r="J21" s="25">
        <f>J22</f>
        <v>33618</v>
      </c>
    </row>
    <row r="22" spans="1:10" s="10" customFormat="1" ht="17.25" customHeight="1">
      <c r="A22" s="23" t="s">
        <v>20</v>
      </c>
      <c r="B22" s="23" t="s">
        <v>11</v>
      </c>
      <c r="C22" s="23" t="s">
        <v>23</v>
      </c>
      <c r="D22" s="23" t="s">
        <v>25</v>
      </c>
      <c r="E22" s="23" t="s">
        <v>20</v>
      </c>
      <c r="F22" s="23" t="s">
        <v>23</v>
      </c>
      <c r="G22" s="23" t="s">
        <v>22</v>
      </c>
      <c r="H22" s="23" t="s">
        <v>26</v>
      </c>
      <c r="I22" s="26" t="s">
        <v>27</v>
      </c>
      <c r="J22" s="25">
        <f>J23</f>
        <v>33618</v>
      </c>
    </row>
    <row r="23" spans="1:10" s="10" customFormat="1" ht="96.75" customHeight="1">
      <c r="A23" s="23" t="s">
        <v>20</v>
      </c>
      <c r="B23" s="23" t="s">
        <v>11</v>
      </c>
      <c r="C23" s="23" t="s">
        <v>23</v>
      </c>
      <c r="D23" s="23" t="s">
        <v>25</v>
      </c>
      <c r="E23" s="23" t="s">
        <v>29</v>
      </c>
      <c r="F23" s="23" t="s">
        <v>23</v>
      </c>
      <c r="G23" s="23" t="s">
        <v>22</v>
      </c>
      <c r="H23" s="23" t="s">
        <v>26</v>
      </c>
      <c r="I23" s="26" t="s">
        <v>63</v>
      </c>
      <c r="J23" s="25">
        <f>J24+J25</f>
        <v>33618</v>
      </c>
    </row>
    <row r="24" spans="1:10" s="10" customFormat="1" ht="168" customHeight="1">
      <c r="A24" s="23" t="s">
        <v>20</v>
      </c>
      <c r="B24" s="23" t="s">
        <v>11</v>
      </c>
      <c r="C24" s="23" t="s">
        <v>23</v>
      </c>
      <c r="D24" s="23" t="s">
        <v>25</v>
      </c>
      <c r="E24" s="23" t="s">
        <v>30</v>
      </c>
      <c r="F24" s="23" t="s">
        <v>23</v>
      </c>
      <c r="G24" s="23" t="s">
        <v>22</v>
      </c>
      <c r="H24" s="23" t="s">
        <v>26</v>
      </c>
      <c r="I24" s="26" t="s">
        <v>69</v>
      </c>
      <c r="J24" s="25">
        <v>33592</v>
      </c>
    </row>
    <row r="25" spans="1:10" s="10" customFormat="1" ht="157.5" customHeight="1">
      <c r="A25" s="23" t="s">
        <v>20</v>
      </c>
      <c r="B25" s="23" t="s">
        <v>11</v>
      </c>
      <c r="C25" s="23" t="s">
        <v>23</v>
      </c>
      <c r="D25" s="23" t="s">
        <v>25</v>
      </c>
      <c r="E25" s="23" t="s">
        <v>31</v>
      </c>
      <c r="F25" s="23" t="s">
        <v>23</v>
      </c>
      <c r="G25" s="23" t="s">
        <v>22</v>
      </c>
      <c r="H25" s="23" t="s">
        <v>26</v>
      </c>
      <c r="I25" s="26" t="s">
        <v>70</v>
      </c>
      <c r="J25" s="25">
        <v>26</v>
      </c>
    </row>
    <row r="26" spans="1:10" s="10" customFormat="1" ht="18" customHeight="1">
      <c r="A26" s="23" t="s">
        <v>20</v>
      </c>
      <c r="B26" s="23" t="s">
        <v>11</v>
      </c>
      <c r="C26" s="23" t="s">
        <v>36</v>
      </c>
      <c r="D26" s="23" t="s">
        <v>21</v>
      </c>
      <c r="E26" s="23" t="s">
        <v>20</v>
      </c>
      <c r="F26" s="23" t="s">
        <v>21</v>
      </c>
      <c r="G26" s="23" t="s">
        <v>22</v>
      </c>
      <c r="H26" s="23" t="s">
        <v>20</v>
      </c>
      <c r="I26" s="26" t="s">
        <v>37</v>
      </c>
      <c r="J26" s="25">
        <f>J27+J28</f>
        <v>4605</v>
      </c>
    </row>
    <row r="27" spans="1:10" s="10" customFormat="1" ht="39.75" customHeight="1">
      <c r="A27" s="23" t="s">
        <v>20</v>
      </c>
      <c r="B27" s="23" t="s">
        <v>11</v>
      </c>
      <c r="C27" s="23" t="s">
        <v>36</v>
      </c>
      <c r="D27" s="23" t="s">
        <v>25</v>
      </c>
      <c r="E27" s="23" t="s">
        <v>20</v>
      </c>
      <c r="F27" s="23" t="s">
        <v>25</v>
      </c>
      <c r="G27" s="23" t="s">
        <v>22</v>
      </c>
      <c r="H27" s="23" t="s">
        <v>26</v>
      </c>
      <c r="I27" s="26" t="s">
        <v>72</v>
      </c>
      <c r="J27" s="25">
        <v>4155</v>
      </c>
    </row>
    <row r="28" spans="1:10" s="10" customFormat="1" ht="18" customHeight="1">
      <c r="A28" s="23" t="s">
        <v>20</v>
      </c>
      <c r="B28" s="23" t="s">
        <v>11</v>
      </c>
      <c r="C28" s="23" t="s">
        <v>36</v>
      </c>
      <c r="D28" s="23" t="s">
        <v>34</v>
      </c>
      <c r="E28" s="23" t="s">
        <v>20</v>
      </c>
      <c r="F28" s="23" t="s">
        <v>23</v>
      </c>
      <c r="G28" s="23" t="s">
        <v>22</v>
      </c>
      <c r="H28" s="23" t="s">
        <v>26</v>
      </c>
      <c r="I28" s="26" t="s">
        <v>58</v>
      </c>
      <c r="J28" s="25">
        <v>450</v>
      </c>
    </row>
    <row r="29" spans="1:10" s="10" customFormat="1" ht="19.5" customHeight="1">
      <c r="A29" s="23" t="s">
        <v>20</v>
      </c>
      <c r="B29" s="23" t="s">
        <v>11</v>
      </c>
      <c r="C29" s="23" t="s">
        <v>40</v>
      </c>
      <c r="D29" s="23" t="s">
        <v>21</v>
      </c>
      <c r="E29" s="23" t="s">
        <v>20</v>
      </c>
      <c r="F29" s="23" t="s">
        <v>21</v>
      </c>
      <c r="G29" s="23" t="s">
        <v>22</v>
      </c>
      <c r="H29" s="23" t="s">
        <v>20</v>
      </c>
      <c r="I29" s="26" t="s">
        <v>62</v>
      </c>
      <c r="J29" s="25">
        <f>J30+J31</f>
        <v>503</v>
      </c>
    </row>
    <row r="30" spans="1:10" s="10" customFormat="1" ht="88.5" customHeight="1">
      <c r="A30" s="23" t="s">
        <v>20</v>
      </c>
      <c r="B30" s="23" t="s">
        <v>11</v>
      </c>
      <c r="C30" s="23" t="s">
        <v>40</v>
      </c>
      <c r="D30" s="23" t="s">
        <v>34</v>
      </c>
      <c r="E30" s="23" t="s">
        <v>28</v>
      </c>
      <c r="F30" s="23" t="s">
        <v>23</v>
      </c>
      <c r="G30" s="23" t="s">
        <v>22</v>
      </c>
      <c r="H30" s="23" t="s">
        <v>26</v>
      </c>
      <c r="I30" s="26" t="s">
        <v>109</v>
      </c>
      <c r="J30" s="25">
        <v>3</v>
      </c>
    </row>
    <row r="31" spans="1:10" s="10" customFormat="1" ht="170.25" customHeight="1">
      <c r="A31" s="23" t="s">
        <v>20</v>
      </c>
      <c r="B31" s="23" t="s">
        <v>11</v>
      </c>
      <c r="C31" s="23" t="s">
        <v>40</v>
      </c>
      <c r="D31" s="23" t="s">
        <v>39</v>
      </c>
      <c r="E31" s="23" t="s">
        <v>45</v>
      </c>
      <c r="F31" s="23" t="s">
        <v>23</v>
      </c>
      <c r="G31" s="23" t="s">
        <v>22</v>
      </c>
      <c r="H31" s="23" t="s">
        <v>26</v>
      </c>
      <c r="I31" s="26" t="s">
        <v>104</v>
      </c>
      <c r="J31" s="25">
        <v>500</v>
      </c>
    </row>
    <row r="32" spans="1:10" s="10" customFormat="1" ht="74.25" customHeight="1">
      <c r="A32" s="23" t="s">
        <v>20</v>
      </c>
      <c r="B32" s="23" t="s">
        <v>11</v>
      </c>
      <c r="C32" s="23" t="s">
        <v>116</v>
      </c>
      <c r="D32" s="23" t="s">
        <v>21</v>
      </c>
      <c r="E32" s="23" t="s">
        <v>20</v>
      </c>
      <c r="F32" s="23" t="s">
        <v>21</v>
      </c>
      <c r="G32" s="23" t="s">
        <v>22</v>
      </c>
      <c r="H32" s="23" t="s">
        <v>20</v>
      </c>
      <c r="I32" s="26" t="s">
        <v>126</v>
      </c>
      <c r="J32" s="25">
        <f>J33+J34+J35</f>
        <v>6</v>
      </c>
    </row>
    <row r="33" spans="1:10" s="10" customFormat="1" ht="72" customHeight="1">
      <c r="A33" s="23" t="s">
        <v>20</v>
      </c>
      <c r="B33" s="23" t="s">
        <v>11</v>
      </c>
      <c r="C33" s="23" t="s">
        <v>116</v>
      </c>
      <c r="D33" s="23" t="s">
        <v>23</v>
      </c>
      <c r="E33" s="23" t="s">
        <v>32</v>
      </c>
      <c r="F33" s="23" t="s">
        <v>36</v>
      </c>
      <c r="G33" s="23" t="s">
        <v>22</v>
      </c>
      <c r="H33" s="23" t="s">
        <v>26</v>
      </c>
      <c r="I33" s="26" t="s">
        <v>117</v>
      </c>
      <c r="J33" s="25">
        <v>0</v>
      </c>
    </row>
    <row r="34" spans="1:10" s="10" customFormat="1" ht="21.75" customHeight="1">
      <c r="A34" s="23" t="s">
        <v>20</v>
      </c>
      <c r="B34" s="23" t="s">
        <v>11</v>
      </c>
      <c r="C34" s="23" t="s">
        <v>116</v>
      </c>
      <c r="D34" s="23" t="s">
        <v>38</v>
      </c>
      <c r="E34" s="23" t="s">
        <v>28</v>
      </c>
      <c r="F34" s="23" t="s">
        <v>25</v>
      </c>
      <c r="G34" s="23" t="s">
        <v>22</v>
      </c>
      <c r="H34" s="23" t="s">
        <v>26</v>
      </c>
      <c r="I34" s="26" t="s">
        <v>118</v>
      </c>
      <c r="J34" s="25">
        <v>5</v>
      </c>
    </row>
    <row r="35" spans="1:10" s="10" customFormat="1" ht="122.25" customHeight="1">
      <c r="A35" s="23" t="s">
        <v>20</v>
      </c>
      <c r="B35" s="23" t="s">
        <v>11</v>
      </c>
      <c r="C35" s="23" t="s">
        <v>116</v>
      </c>
      <c r="D35" s="23" t="s">
        <v>39</v>
      </c>
      <c r="E35" s="23" t="s">
        <v>32</v>
      </c>
      <c r="F35" s="23" t="s">
        <v>36</v>
      </c>
      <c r="G35" s="23" t="s">
        <v>22</v>
      </c>
      <c r="H35" s="23" t="s">
        <v>26</v>
      </c>
      <c r="I35" s="26" t="s">
        <v>119</v>
      </c>
      <c r="J35" s="25">
        <v>1</v>
      </c>
    </row>
    <row r="36" spans="1:10" s="10" customFormat="1" ht="68.25" customHeight="1">
      <c r="A36" s="23" t="s">
        <v>20</v>
      </c>
      <c r="B36" s="23" t="s">
        <v>11</v>
      </c>
      <c r="C36" s="23" t="s">
        <v>41</v>
      </c>
      <c r="D36" s="23" t="s">
        <v>21</v>
      </c>
      <c r="E36" s="23" t="s">
        <v>20</v>
      </c>
      <c r="F36" s="23" t="s">
        <v>21</v>
      </c>
      <c r="G36" s="23" t="s">
        <v>22</v>
      </c>
      <c r="H36" s="23" t="s">
        <v>20</v>
      </c>
      <c r="I36" s="26" t="s">
        <v>2</v>
      </c>
      <c r="J36" s="25">
        <f>J37+J44</f>
        <v>2893.5</v>
      </c>
    </row>
    <row r="37" spans="1:10" s="10" customFormat="1" ht="139.5" customHeight="1">
      <c r="A37" s="23" t="s">
        <v>20</v>
      </c>
      <c r="B37" s="23" t="s">
        <v>11</v>
      </c>
      <c r="C37" s="23" t="s">
        <v>41</v>
      </c>
      <c r="D37" s="23" t="s">
        <v>36</v>
      </c>
      <c r="E37" s="23" t="s">
        <v>20</v>
      </c>
      <c r="F37" s="23" t="s">
        <v>21</v>
      </c>
      <c r="G37" s="23" t="s">
        <v>22</v>
      </c>
      <c r="H37" s="27" t="s">
        <v>35</v>
      </c>
      <c r="I37" s="28" t="s">
        <v>3</v>
      </c>
      <c r="J37" s="25">
        <f>J38+J40+J42</f>
        <v>2853.5</v>
      </c>
    </row>
    <row r="38" spans="1:10" s="10" customFormat="1" ht="101.25" customHeight="1">
      <c r="A38" s="23" t="s">
        <v>20</v>
      </c>
      <c r="B38" s="23" t="s">
        <v>11</v>
      </c>
      <c r="C38" s="23" t="s">
        <v>41</v>
      </c>
      <c r="D38" s="23" t="s">
        <v>36</v>
      </c>
      <c r="E38" s="23" t="s">
        <v>28</v>
      </c>
      <c r="F38" s="23" t="s">
        <v>21</v>
      </c>
      <c r="G38" s="23" t="s">
        <v>22</v>
      </c>
      <c r="H38" s="27" t="s">
        <v>35</v>
      </c>
      <c r="I38" s="26" t="s">
        <v>4</v>
      </c>
      <c r="J38" s="25">
        <f>SUM(J39)</f>
        <v>1287</v>
      </c>
    </row>
    <row r="39" spans="1:10" s="10" customFormat="1" ht="122.25" customHeight="1">
      <c r="A39" s="23" t="s">
        <v>20</v>
      </c>
      <c r="B39" s="23" t="s">
        <v>11</v>
      </c>
      <c r="C39" s="23" t="s">
        <v>41</v>
      </c>
      <c r="D39" s="23" t="s">
        <v>36</v>
      </c>
      <c r="E39" s="23" t="s">
        <v>28</v>
      </c>
      <c r="F39" s="23" t="s">
        <v>73</v>
      </c>
      <c r="G39" s="23" t="s">
        <v>22</v>
      </c>
      <c r="H39" s="27" t="s">
        <v>35</v>
      </c>
      <c r="I39" s="26" t="s">
        <v>74</v>
      </c>
      <c r="J39" s="25">
        <v>1287</v>
      </c>
    </row>
    <row r="40" spans="1:10" s="10" customFormat="1" ht="141" customHeight="1">
      <c r="A40" s="23" t="s">
        <v>20</v>
      </c>
      <c r="B40" s="23" t="s">
        <v>11</v>
      </c>
      <c r="C40" s="23" t="s">
        <v>41</v>
      </c>
      <c r="D40" s="23" t="s">
        <v>36</v>
      </c>
      <c r="E40" s="23" t="s">
        <v>29</v>
      </c>
      <c r="F40" s="23" t="s">
        <v>21</v>
      </c>
      <c r="G40" s="23" t="s">
        <v>22</v>
      </c>
      <c r="H40" s="27" t="s">
        <v>35</v>
      </c>
      <c r="I40" s="26" t="s">
        <v>105</v>
      </c>
      <c r="J40" s="25">
        <f>SUM(J41)</f>
        <v>500</v>
      </c>
    </row>
    <row r="41" spans="1:10" s="10" customFormat="1" ht="117.75" customHeight="1">
      <c r="A41" s="23" t="s">
        <v>20</v>
      </c>
      <c r="B41" s="23" t="s">
        <v>11</v>
      </c>
      <c r="C41" s="23" t="s">
        <v>41</v>
      </c>
      <c r="D41" s="23" t="s">
        <v>36</v>
      </c>
      <c r="E41" s="23" t="s">
        <v>64</v>
      </c>
      <c r="F41" s="23" t="s">
        <v>36</v>
      </c>
      <c r="G41" s="23" t="s">
        <v>22</v>
      </c>
      <c r="H41" s="27" t="s">
        <v>35</v>
      </c>
      <c r="I41" s="26" t="s">
        <v>163</v>
      </c>
      <c r="J41" s="25">
        <v>500</v>
      </c>
    </row>
    <row r="42" spans="1:10" s="10" customFormat="1" ht="138" customHeight="1">
      <c r="A42" s="23" t="s">
        <v>20</v>
      </c>
      <c r="B42" s="23" t="s">
        <v>11</v>
      </c>
      <c r="C42" s="23" t="s">
        <v>41</v>
      </c>
      <c r="D42" s="23" t="s">
        <v>36</v>
      </c>
      <c r="E42" s="23" t="s">
        <v>32</v>
      </c>
      <c r="F42" s="23" t="s">
        <v>21</v>
      </c>
      <c r="G42" s="23" t="s">
        <v>22</v>
      </c>
      <c r="H42" s="27" t="s">
        <v>35</v>
      </c>
      <c r="I42" s="26" t="s">
        <v>68</v>
      </c>
      <c r="J42" s="25">
        <f>SUM(J43)</f>
        <v>1066.5</v>
      </c>
    </row>
    <row r="43" spans="1:10" s="10" customFormat="1" ht="102.75" customHeight="1">
      <c r="A43" s="23" t="s">
        <v>20</v>
      </c>
      <c r="B43" s="23" t="s">
        <v>11</v>
      </c>
      <c r="C43" s="23" t="s">
        <v>41</v>
      </c>
      <c r="D43" s="23" t="s">
        <v>36</v>
      </c>
      <c r="E43" s="23" t="s">
        <v>75</v>
      </c>
      <c r="F43" s="23" t="s">
        <v>36</v>
      </c>
      <c r="G43" s="23" t="s">
        <v>22</v>
      </c>
      <c r="H43" s="27" t="s">
        <v>35</v>
      </c>
      <c r="I43" s="26" t="s">
        <v>76</v>
      </c>
      <c r="J43" s="25">
        <v>1066.5</v>
      </c>
    </row>
    <row r="44" spans="1:10" s="10" customFormat="1" ht="36" customHeight="1">
      <c r="A44" s="23" t="s">
        <v>20</v>
      </c>
      <c r="B44" s="23" t="s">
        <v>11</v>
      </c>
      <c r="C44" s="23" t="s">
        <v>41</v>
      </c>
      <c r="D44" s="23" t="s">
        <v>39</v>
      </c>
      <c r="E44" s="23" t="s">
        <v>20</v>
      </c>
      <c r="F44" s="23" t="s">
        <v>21</v>
      </c>
      <c r="G44" s="23" t="s">
        <v>22</v>
      </c>
      <c r="H44" s="23" t="s">
        <v>35</v>
      </c>
      <c r="I44" s="26" t="s">
        <v>5</v>
      </c>
      <c r="J44" s="25">
        <f>SUM(J45)</f>
        <v>40</v>
      </c>
    </row>
    <row r="45" spans="1:10" s="10" customFormat="1" ht="85.5" customHeight="1">
      <c r="A45" s="23" t="s">
        <v>20</v>
      </c>
      <c r="B45" s="23" t="s">
        <v>11</v>
      </c>
      <c r="C45" s="23" t="s">
        <v>41</v>
      </c>
      <c r="D45" s="23" t="s">
        <v>39</v>
      </c>
      <c r="E45" s="23" t="s">
        <v>28</v>
      </c>
      <c r="F45" s="23" t="s">
        <v>21</v>
      </c>
      <c r="G45" s="23" t="s">
        <v>22</v>
      </c>
      <c r="H45" s="23" t="s">
        <v>35</v>
      </c>
      <c r="I45" s="26" t="s">
        <v>0</v>
      </c>
      <c r="J45" s="25">
        <f>J46</f>
        <v>40</v>
      </c>
    </row>
    <row r="46" spans="1:10" s="10" customFormat="1" ht="86.25" customHeight="1">
      <c r="A46" s="23" t="s">
        <v>20</v>
      </c>
      <c r="B46" s="23" t="s">
        <v>11</v>
      </c>
      <c r="C46" s="23" t="s">
        <v>41</v>
      </c>
      <c r="D46" s="23" t="s">
        <v>39</v>
      </c>
      <c r="E46" s="23" t="s">
        <v>53</v>
      </c>
      <c r="F46" s="23" t="s">
        <v>36</v>
      </c>
      <c r="G46" s="23" t="s">
        <v>22</v>
      </c>
      <c r="H46" s="23" t="s">
        <v>35</v>
      </c>
      <c r="I46" s="26" t="s">
        <v>77</v>
      </c>
      <c r="J46" s="25">
        <v>40</v>
      </c>
    </row>
    <row r="47" spans="1:10" s="10" customFormat="1" ht="35.25" customHeight="1">
      <c r="A47" s="23" t="s">
        <v>20</v>
      </c>
      <c r="B47" s="23" t="s">
        <v>11</v>
      </c>
      <c r="C47" s="23" t="s">
        <v>42</v>
      </c>
      <c r="D47" s="23" t="s">
        <v>21</v>
      </c>
      <c r="E47" s="23" t="s">
        <v>20</v>
      </c>
      <c r="F47" s="23" t="s">
        <v>21</v>
      </c>
      <c r="G47" s="23" t="s">
        <v>22</v>
      </c>
      <c r="H47" s="23" t="s">
        <v>20</v>
      </c>
      <c r="I47" s="26" t="s">
        <v>43</v>
      </c>
      <c r="J47" s="25">
        <f>J48</f>
        <v>115</v>
      </c>
    </row>
    <row r="48" spans="1:10" s="10" customFormat="1" ht="34.5" customHeight="1">
      <c r="A48" s="23" t="s">
        <v>20</v>
      </c>
      <c r="B48" s="23" t="s">
        <v>11</v>
      </c>
      <c r="C48" s="23" t="s">
        <v>42</v>
      </c>
      <c r="D48" s="23" t="s">
        <v>23</v>
      </c>
      <c r="E48" s="23" t="s">
        <v>20</v>
      </c>
      <c r="F48" s="23" t="s">
        <v>23</v>
      </c>
      <c r="G48" s="23" t="s">
        <v>22</v>
      </c>
      <c r="H48" s="23" t="s">
        <v>35</v>
      </c>
      <c r="I48" s="26" t="s">
        <v>59</v>
      </c>
      <c r="J48" s="25">
        <v>115</v>
      </c>
    </row>
    <row r="49" spans="1:10" s="10" customFormat="1" ht="50.25" customHeight="1">
      <c r="A49" s="23" t="s">
        <v>20</v>
      </c>
      <c r="B49" s="23" t="s">
        <v>11</v>
      </c>
      <c r="C49" s="23" t="s">
        <v>159</v>
      </c>
      <c r="D49" s="23" t="s">
        <v>21</v>
      </c>
      <c r="E49" s="23" t="s">
        <v>20</v>
      </c>
      <c r="F49" s="23" t="s">
        <v>21</v>
      </c>
      <c r="G49" s="23" t="s">
        <v>22</v>
      </c>
      <c r="H49" s="23" t="s">
        <v>20</v>
      </c>
      <c r="I49" s="26" t="s">
        <v>160</v>
      </c>
      <c r="J49" s="25">
        <f>J50</f>
        <v>100</v>
      </c>
    </row>
    <row r="50" spans="1:10" s="10" customFormat="1" ht="100.5" customHeight="1">
      <c r="A50" s="23" t="s">
        <v>20</v>
      </c>
      <c r="B50" s="23" t="s">
        <v>11</v>
      </c>
      <c r="C50" s="23" t="s">
        <v>159</v>
      </c>
      <c r="D50" s="23" t="s">
        <v>34</v>
      </c>
      <c r="E50" s="23" t="s">
        <v>33</v>
      </c>
      <c r="F50" s="23" t="s">
        <v>36</v>
      </c>
      <c r="G50" s="23" t="s">
        <v>22</v>
      </c>
      <c r="H50" s="23" t="s">
        <v>161</v>
      </c>
      <c r="I50" s="26" t="s">
        <v>162</v>
      </c>
      <c r="J50" s="25">
        <v>100</v>
      </c>
    </row>
    <row r="51" spans="1:10" s="10" customFormat="1" ht="60.75" customHeight="1">
      <c r="A51" s="23" t="s">
        <v>20</v>
      </c>
      <c r="B51" s="23" t="s">
        <v>11</v>
      </c>
      <c r="C51" s="23" t="s">
        <v>60</v>
      </c>
      <c r="D51" s="23" t="s">
        <v>21</v>
      </c>
      <c r="E51" s="23" t="s">
        <v>20</v>
      </c>
      <c r="F51" s="23" t="s">
        <v>21</v>
      </c>
      <c r="G51" s="23" t="s">
        <v>22</v>
      </c>
      <c r="H51" s="23" t="s">
        <v>20</v>
      </c>
      <c r="I51" s="26" t="s">
        <v>6</v>
      </c>
      <c r="J51" s="25">
        <f>SUM(J52+J54)</f>
        <v>1315</v>
      </c>
    </row>
    <row r="52" spans="1:10" s="10" customFormat="1" ht="212.25" customHeight="1">
      <c r="A52" s="23" t="s">
        <v>20</v>
      </c>
      <c r="B52" s="23" t="s">
        <v>11</v>
      </c>
      <c r="C52" s="23" t="s">
        <v>60</v>
      </c>
      <c r="D52" s="23" t="s">
        <v>25</v>
      </c>
      <c r="E52" s="23" t="s">
        <v>32</v>
      </c>
      <c r="F52" s="23" t="s">
        <v>36</v>
      </c>
      <c r="G52" s="23" t="s">
        <v>22</v>
      </c>
      <c r="H52" s="23" t="s">
        <v>84</v>
      </c>
      <c r="I52" s="26" t="s">
        <v>103</v>
      </c>
      <c r="J52" s="25">
        <f>J53</f>
        <v>930</v>
      </c>
    </row>
    <row r="53" spans="1:10" s="10" customFormat="1" ht="219" customHeight="1">
      <c r="A53" s="23" t="s">
        <v>20</v>
      </c>
      <c r="B53" s="23" t="s">
        <v>11</v>
      </c>
      <c r="C53" s="23" t="s">
        <v>60</v>
      </c>
      <c r="D53" s="23" t="s">
        <v>25</v>
      </c>
      <c r="E53" s="23" t="s">
        <v>98</v>
      </c>
      <c r="F53" s="23" t="s">
        <v>36</v>
      </c>
      <c r="G53" s="23" t="s">
        <v>22</v>
      </c>
      <c r="H53" s="23" t="s">
        <v>84</v>
      </c>
      <c r="I53" s="26" t="s">
        <v>99</v>
      </c>
      <c r="J53" s="25">
        <v>930</v>
      </c>
    </row>
    <row r="54" spans="1:10" s="10" customFormat="1" ht="87" customHeight="1">
      <c r="A54" s="23" t="s">
        <v>20</v>
      </c>
      <c r="B54" s="23" t="s">
        <v>11</v>
      </c>
      <c r="C54" s="23" t="s">
        <v>60</v>
      </c>
      <c r="D54" s="23" t="s">
        <v>38</v>
      </c>
      <c r="E54" s="23" t="s">
        <v>20</v>
      </c>
      <c r="F54" s="23" t="s">
        <v>21</v>
      </c>
      <c r="G54" s="23" t="s">
        <v>22</v>
      </c>
      <c r="H54" s="23" t="s">
        <v>100</v>
      </c>
      <c r="I54" s="26" t="s">
        <v>106</v>
      </c>
      <c r="J54" s="25">
        <f>J55+J56</f>
        <v>385</v>
      </c>
    </row>
    <row r="55" spans="1:10" s="10" customFormat="1" ht="70.5" customHeight="1">
      <c r="A55" s="23" t="s">
        <v>20</v>
      </c>
      <c r="B55" s="23" t="s">
        <v>11</v>
      </c>
      <c r="C55" s="23" t="s">
        <v>60</v>
      </c>
      <c r="D55" s="23" t="s">
        <v>38</v>
      </c>
      <c r="E55" s="23" t="s">
        <v>113</v>
      </c>
      <c r="F55" s="23" t="s">
        <v>73</v>
      </c>
      <c r="G55" s="23" t="s">
        <v>22</v>
      </c>
      <c r="H55" s="23" t="s">
        <v>100</v>
      </c>
      <c r="I55" s="26" t="s">
        <v>114</v>
      </c>
      <c r="J55" s="25">
        <v>85</v>
      </c>
    </row>
    <row r="56" spans="1:10" s="10" customFormat="1" ht="88.5" customHeight="1">
      <c r="A56" s="23" t="s">
        <v>20</v>
      </c>
      <c r="B56" s="23" t="s">
        <v>11</v>
      </c>
      <c r="C56" s="23" t="s">
        <v>60</v>
      </c>
      <c r="D56" s="23" t="s">
        <v>38</v>
      </c>
      <c r="E56" s="23" t="s">
        <v>64</v>
      </c>
      <c r="F56" s="23" t="s">
        <v>36</v>
      </c>
      <c r="G56" s="23" t="s">
        <v>22</v>
      </c>
      <c r="H56" s="23" t="s">
        <v>100</v>
      </c>
      <c r="I56" s="26" t="s">
        <v>107</v>
      </c>
      <c r="J56" s="25">
        <v>300</v>
      </c>
    </row>
    <row r="57" spans="1:10" s="10" customFormat="1" ht="36" customHeight="1">
      <c r="A57" s="23" t="s">
        <v>20</v>
      </c>
      <c r="B57" s="23" t="s">
        <v>11</v>
      </c>
      <c r="C57" s="23" t="s">
        <v>46</v>
      </c>
      <c r="D57" s="23" t="s">
        <v>21</v>
      </c>
      <c r="E57" s="23" t="s">
        <v>20</v>
      </c>
      <c r="F57" s="23" t="s">
        <v>21</v>
      </c>
      <c r="G57" s="23" t="s">
        <v>22</v>
      </c>
      <c r="H57" s="23" t="s">
        <v>20</v>
      </c>
      <c r="I57" s="26" t="s">
        <v>1</v>
      </c>
      <c r="J57" s="25">
        <f>SUM(J58:J64)</f>
        <v>1800</v>
      </c>
    </row>
    <row r="58" spans="1:10" s="10" customFormat="1" ht="120" customHeight="1">
      <c r="A58" s="23" t="s">
        <v>20</v>
      </c>
      <c r="B58" s="23" t="s">
        <v>11</v>
      </c>
      <c r="C58" s="23" t="s">
        <v>46</v>
      </c>
      <c r="D58" s="23" t="s">
        <v>34</v>
      </c>
      <c r="E58" s="23" t="s">
        <v>28</v>
      </c>
      <c r="F58" s="23" t="s">
        <v>23</v>
      </c>
      <c r="G58" s="23" t="s">
        <v>22</v>
      </c>
      <c r="H58" s="23" t="s">
        <v>45</v>
      </c>
      <c r="I58" s="26" t="s">
        <v>78</v>
      </c>
      <c r="J58" s="25">
        <v>35</v>
      </c>
    </row>
    <row r="59" spans="1:10" s="10" customFormat="1" ht="109.5" customHeight="1">
      <c r="A59" s="23" t="s">
        <v>20</v>
      </c>
      <c r="B59" s="23" t="s">
        <v>11</v>
      </c>
      <c r="C59" s="23" t="s">
        <v>46</v>
      </c>
      <c r="D59" s="23" t="s">
        <v>38</v>
      </c>
      <c r="E59" s="23" t="s">
        <v>20</v>
      </c>
      <c r="F59" s="23" t="s">
        <v>23</v>
      </c>
      <c r="G59" s="23" t="s">
        <v>22</v>
      </c>
      <c r="H59" s="23" t="s">
        <v>45</v>
      </c>
      <c r="I59" s="26" t="s">
        <v>110</v>
      </c>
      <c r="J59" s="25">
        <v>3</v>
      </c>
    </row>
    <row r="60" spans="1:10" s="10" customFormat="1" ht="98.25" customHeight="1">
      <c r="A60" s="23" t="s">
        <v>20</v>
      </c>
      <c r="B60" s="23" t="s">
        <v>11</v>
      </c>
      <c r="C60" s="23" t="s">
        <v>46</v>
      </c>
      <c r="D60" s="23" t="s">
        <v>40</v>
      </c>
      <c r="E60" s="23" t="s">
        <v>20</v>
      </c>
      <c r="F60" s="23" t="s">
        <v>23</v>
      </c>
      <c r="G60" s="23" t="s">
        <v>22</v>
      </c>
      <c r="H60" s="23" t="s">
        <v>45</v>
      </c>
      <c r="I60" s="26" t="s">
        <v>115</v>
      </c>
      <c r="J60" s="25">
        <v>0</v>
      </c>
    </row>
    <row r="61" spans="1:10" s="10" customFormat="1" ht="84.75" customHeight="1">
      <c r="A61" s="23" t="s">
        <v>20</v>
      </c>
      <c r="B61" s="23" t="s">
        <v>11</v>
      </c>
      <c r="C61" s="23" t="s">
        <v>46</v>
      </c>
      <c r="D61" s="23" t="s">
        <v>47</v>
      </c>
      <c r="E61" s="23" t="s">
        <v>33</v>
      </c>
      <c r="F61" s="23" t="s">
        <v>36</v>
      </c>
      <c r="G61" s="23" t="s">
        <v>22</v>
      </c>
      <c r="H61" s="23" t="s">
        <v>45</v>
      </c>
      <c r="I61" s="26" t="s">
        <v>79</v>
      </c>
      <c r="J61" s="25">
        <v>350</v>
      </c>
    </row>
    <row r="62" spans="1:10" s="10" customFormat="1" ht="50.25" customHeight="1">
      <c r="A62" s="23" t="s">
        <v>20</v>
      </c>
      <c r="B62" s="23" t="s">
        <v>11</v>
      </c>
      <c r="C62" s="23" t="s">
        <v>46</v>
      </c>
      <c r="D62" s="23" t="s">
        <v>80</v>
      </c>
      <c r="E62" s="23" t="s">
        <v>20</v>
      </c>
      <c r="F62" s="23" t="s">
        <v>23</v>
      </c>
      <c r="G62" s="23" t="s">
        <v>22</v>
      </c>
      <c r="H62" s="23" t="s">
        <v>45</v>
      </c>
      <c r="I62" s="26" t="s">
        <v>81</v>
      </c>
      <c r="J62" s="25">
        <v>110</v>
      </c>
    </row>
    <row r="63" spans="1:10" s="10" customFormat="1" ht="54.75" customHeight="1">
      <c r="A63" s="23" t="s">
        <v>20</v>
      </c>
      <c r="B63" s="23" t="s">
        <v>11</v>
      </c>
      <c r="C63" s="23" t="s">
        <v>46</v>
      </c>
      <c r="D63" s="23" t="s">
        <v>82</v>
      </c>
      <c r="E63" s="23" t="s">
        <v>20</v>
      </c>
      <c r="F63" s="23" t="s">
        <v>23</v>
      </c>
      <c r="G63" s="23" t="s">
        <v>22</v>
      </c>
      <c r="H63" s="23" t="s">
        <v>45</v>
      </c>
      <c r="I63" s="26" t="s">
        <v>83</v>
      </c>
      <c r="J63" s="25">
        <v>840</v>
      </c>
    </row>
    <row r="64" spans="1:10" s="10" customFormat="1" ht="72.75" customHeight="1">
      <c r="A64" s="23" t="s">
        <v>20</v>
      </c>
      <c r="B64" s="23" t="s">
        <v>11</v>
      </c>
      <c r="C64" s="23" t="s">
        <v>46</v>
      </c>
      <c r="D64" s="23" t="s">
        <v>48</v>
      </c>
      <c r="E64" s="23" t="s">
        <v>33</v>
      </c>
      <c r="F64" s="23" t="s">
        <v>36</v>
      </c>
      <c r="G64" s="23" t="s">
        <v>22</v>
      </c>
      <c r="H64" s="23" t="s">
        <v>45</v>
      </c>
      <c r="I64" s="26" t="s">
        <v>108</v>
      </c>
      <c r="J64" s="25">
        <v>462</v>
      </c>
    </row>
    <row r="65" spans="1:10" s="10" customFormat="1" ht="24" customHeight="1">
      <c r="A65" s="23" t="s">
        <v>20</v>
      </c>
      <c r="B65" s="23" t="s">
        <v>11</v>
      </c>
      <c r="C65" s="23" t="s">
        <v>155</v>
      </c>
      <c r="D65" s="23" t="s">
        <v>21</v>
      </c>
      <c r="E65" s="23" t="s">
        <v>20</v>
      </c>
      <c r="F65" s="23" t="s">
        <v>21</v>
      </c>
      <c r="G65" s="23" t="s">
        <v>22</v>
      </c>
      <c r="H65" s="23" t="s">
        <v>20</v>
      </c>
      <c r="I65" s="26" t="s">
        <v>156</v>
      </c>
      <c r="J65" s="25">
        <f>J66</f>
        <v>480</v>
      </c>
    </row>
    <row r="66" spans="1:10" s="10" customFormat="1" ht="36" customHeight="1">
      <c r="A66" s="23" t="s">
        <v>20</v>
      </c>
      <c r="B66" s="23" t="s">
        <v>11</v>
      </c>
      <c r="C66" s="23" t="s">
        <v>155</v>
      </c>
      <c r="D66" s="23" t="s">
        <v>36</v>
      </c>
      <c r="E66" s="23" t="s">
        <v>33</v>
      </c>
      <c r="F66" s="23" t="s">
        <v>36</v>
      </c>
      <c r="G66" s="23" t="s">
        <v>22</v>
      </c>
      <c r="H66" s="23" t="s">
        <v>157</v>
      </c>
      <c r="I66" s="26" t="s">
        <v>158</v>
      </c>
      <c r="J66" s="25">
        <v>480</v>
      </c>
    </row>
    <row r="67" spans="1:10" s="10" customFormat="1" ht="18" customHeight="1">
      <c r="A67" s="20" t="s">
        <v>20</v>
      </c>
      <c r="B67" s="20" t="s">
        <v>12</v>
      </c>
      <c r="C67" s="20" t="s">
        <v>21</v>
      </c>
      <c r="D67" s="20" t="s">
        <v>21</v>
      </c>
      <c r="E67" s="20" t="s">
        <v>20</v>
      </c>
      <c r="F67" s="20" t="s">
        <v>21</v>
      </c>
      <c r="G67" s="20" t="s">
        <v>22</v>
      </c>
      <c r="H67" s="20" t="s">
        <v>20</v>
      </c>
      <c r="I67" s="29" t="s">
        <v>49</v>
      </c>
      <c r="J67" s="25">
        <f>J68</f>
        <v>267259.574</v>
      </c>
    </row>
    <row r="68" spans="1:10" s="10" customFormat="1" ht="51" customHeight="1">
      <c r="A68" s="20" t="s">
        <v>20</v>
      </c>
      <c r="B68" s="20" t="s">
        <v>12</v>
      </c>
      <c r="C68" s="20" t="s">
        <v>25</v>
      </c>
      <c r="D68" s="20" t="s">
        <v>21</v>
      </c>
      <c r="E68" s="20" t="s">
        <v>20</v>
      </c>
      <c r="F68" s="20" t="s">
        <v>21</v>
      </c>
      <c r="G68" s="20" t="s">
        <v>22</v>
      </c>
      <c r="H68" s="20" t="s">
        <v>20</v>
      </c>
      <c r="I68" s="26" t="s">
        <v>50</v>
      </c>
      <c r="J68" s="30">
        <f>SUM(J69+J72+J80+J91)</f>
        <v>267259.574</v>
      </c>
    </row>
    <row r="69" spans="1:10" s="10" customFormat="1" ht="51" customHeight="1">
      <c r="A69" s="20" t="s">
        <v>20</v>
      </c>
      <c r="B69" s="20" t="s">
        <v>12</v>
      </c>
      <c r="C69" s="20" t="s">
        <v>25</v>
      </c>
      <c r="D69" s="20" t="s">
        <v>23</v>
      </c>
      <c r="E69" s="20" t="s">
        <v>20</v>
      </c>
      <c r="F69" s="20" t="s">
        <v>21</v>
      </c>
      <c r="G69" s="20" t="s">
        <v>22</v>
      </c>
      <c r="H69" s="20" t="s">
        <v>51</v>
      </c>
      <c r="I69" s="26" t="s">
        <v>65</v>
      </c>
      <c r="J69" s="30">
        <f>SUM(J70:J71)</f>
        <v>54280.600000000006</v>
      </c>
    </row>
    <row r="70" spans="1:10" s="10" customFormat="1" ht="49.5" customHeight="1">
      <c r="A70" s="20" t="s">
        <v>20</v>
      </c>
      <c r="B70" s="20" t="s">
        <v>12</v>
      </c>
      <c r="C70" s="20" t="s">
        <v>25</v>
      </c>
      <c r="D70" s="20" t="s">
        <v>23</v>
      </c>
      <c r="E70" s="20" t="s">
        <v>52</v>
      </c>
      <c r="F70" s="20" t="s">
        <v>36</v>
      </c>
      <c r="G70" s="20" t="s">
        <v>22</v>
      </c>
      <c r="H70" s="20" t="s">
        <v>51</v>
      </c>
      <c r="I70" s="26" t="s">
        <v>88</v>
      </c>
      <c r="J70" s="30">
        <v>31820.9</v>
      </c>
    </row>
    <row r="71" spans="1:10" s="10" customFormat="1" ht="66" customHeight="1">
      <c r="A71" s="20" t="s">
        <v>20</v>
      </c>
      <c r="B71" s="20" t="s">
        <v>12</v>
      </c>
      <c r="C71" s="20" t="s">
        <v>25</v>
      </c>
      <c r="D71" s="20" t="s">
        <v>23</v>
      </c>
      <c r="E71" s="20" t="s">
        <v>61</v>
      </c>
      <c r="F71" s="20" t="s">
        <v>36</v>
      </c>
      <c r="G71" s="20" t="s">
        <v>22</v>
      </c>
      <c r="H71" s="20" t="s">
        <v>51</v>
      </c>
      <c r="I71" s="26" t="s">
        <v>89</v>
      </c>
      <c r="J71" s="30">
        <v>22459.7</v>
      </c>
    </row>
    <row r="72" spans="1:10" s="10" customFormat="1" ht="51" customHeight="1">
      <c r="A72" s="20" t="s">
        <v>20</v>
      </c>
      <c r="B72" s="20" t="s">
        <v>12</v>
      </c>
      <c r="C72" s="20" t="s">
        <v>25</v>
      </c>
      <c r="D72" s="20" t="s">
        <v>25</v>
      </c>
      <c r="E72" s="20" t="s">
        <v>20</v>
      </c>
      <c r="F72" s="20" t="s">
        <v>21</v>
      </c>
      <c r="G72" s="20" t="s">
        <v>22</v>
      </c>
      <c r="H72" s="20" t="s">
        <v>51</v>
      </c>
      <c r="I72" s="26" t="s">
        <v>66</v>
      </c>
      <c r="J72" s="31">
        <f>SUM(J73:J79)</f>
        <v>103904.274</v>
      </c>
    </row>
    <row r="73" spans="1:10" s="10" customFormat="1" ht="36" customHeight="1">
      <c r="A73" s="20" t="s">
        <v>20</v>
      </c>
      <c r="B73" s="20" t="s">
        <v>12</v>
      </c>
      <c r="C73" s="20" t="s">
        <v>25</v>
      </c>
      <c r="D73" s="20" t="s">
        <v>25</v>
      </c>
      <c r="E73" s="20" t="s">
        <v>150</v>
      </c>
      <c r="F73" s="20" t="s">
        <v>36</v>
      </c>
      <c r="G73" s="20" t="s">
        <v>22</v>
      </c>
      <c r="H73" s="20" t="s">
        <v>51</v>
      </c>
      <c r="I73" s="26" t="s">
        <v>151</v>
      </c>
      <c r="J73" s="31">
        <v>5231.5</v>
      </c>
    </row>
    <row r="74" spans="1:10" s="10" customFormat="1" ht="69" customHeight="1">
      <c r="A74" s="20" t="s">
        <v>20</v>
      </c>
      <c r="B74" s="20" t="s">
        <v>12</v>
      </c>
      <c r="C74" s="20" t="s">
        <v>25</v>
      </c>
      <c r="D74" s="20" t="s">
        <v>12</v>
      </c>
      <c r="E74" s="20" t="s">
        <v>141</v>
      </c>
      <c r="F74" s="20" t="s">
        <v>36</v>
      </c>
      <c r="G74" s="20" t="s">
        <v>22</v>
      </c>
      <c r="H74" s="20" t="s">
        <v>51</v>
      </c>
      <c r="I74" s="26" t="s">
        <v>142</v>
      </c>
      <c r="J74" s="31">
        <v>170.2</v>
      </c>
    </row>
    <row r="75" spans="1:10" s="34" customFormat="1" ht="81.75" customHeight="1">
      <c r="A75" s="32" t="s">
        <v>20</v>
      </c>
      <c r="B75" s="32" t="s">
        <v>12</v>
      </c>
      <c r="C75" s="32" t="s">
        <v>25</v>
      </c>
      <c r="D75" s="32" t="s">
        <v>25</v>
      </c>
      <c r="E75" s="32" t="s">
        <v>90</v>
      </c>
      <c r="F75" s="32" t="s">
        <v>36</v>
      </c>
      <c r="G75" s="32" t="s">
        <v>22</v>
      </c>
      <c r="H75" s="32" t="s">
        <v>51</v>
      </c>
      <c r="I75" s="26" t="s">
        <v>91</v>
      </c>
      <c r="J75" s="33">
        <v>13468.4</v>
      </c>
    </row>
    <row r="76" spans="1:10" s="34" customFormat="1" ht="96" customHeight="1">
      <c r="A76" s="32" t="s">
        <v>20</v>
      </c>
      <c r="B76" s="32" t="s">
        <v>12</v>
      </c>
      <c r="C76" s="32" t="s">
        <v>25</v>
      </c>
      <c r="D76" s="32" t="s">
        <v>25</v>
      </c>
      <c r="E76" s="32" t="s">
        <v>134</v>
      </c>
      <c r="F76" s="32" t="s">
        <v>36</v>
      </c>
      <c r="G76" s="32" t="s">
        <v>22</v>
      </c>
      <c r="H76" s="32" t="s">
        <v>51</v>
      </c>
      <c r="I76" s="35" t="s">
        <v>132</v>
      </c>
      <c r="J76" s="33">
        <v>696.3</v>
      </c>
    </row>
    <row r="77" spans="1:10" s="34" customFormat="1" ht="110.25" customHeight="1">
      <c r="A77" s="32" t="s">
        <v>20</v>
      </c>
      <c r="B77" s="32" t="s">
        <v>12</v>
      </c>
      <c r="C77" s="32" t="s">
        <v>25</v>
      </c>
      <c r="D77" s="32" t="s">
        <v>25</v>
      </c>
      <c r="E77" s="32" t="s">
        <v>140</v>
      </c>
      <c r="F77" s="32" t="s">
        <v>36</v>
      </c>
      <c r="G77" s="32" t="s">
        <v>137</v>
      </c>
      <c r="H77" s="32" t="s">
        <v>51</v>
      </c>
      <c r="I77" s="36" t="s">
        <v>136</v>
      </c>
      <c r="J77" s="37">
        <v>4480.1</v>
      </c>
    </row>
    <row r="78" spans="1:10" s="34" customFormat="1" ht="91.5" customHeight="1">
      <c r="A78" s="32" t="s">
        <v>20</v>
      </c>
      <c r="B78" s="32" t="s">
        <v>12</v>
      </c>
      <c r="C78" s="32" t="s">
        <v>25</v>
      </c>
      <c r="D78" s="32" t="s">
        <v>25</v>
      </c>
      <c r="E78" s="32" t="s">
        <v>139</v>
      </c>
      <c r="F78" s="32" t="s">
        <v>36</v>
      </c>
      <c r="G78" s="32" t="s">
        <v>137</v>
      </c>
      <c r="H78" s="32" t="s">
        <v>51</v>
      </c>
      <c r="I78" s="36" t="s">
        <v>138</v>
      </c>
      <c r="J78" s="37">
        <v>218.774</v>
      </c>
    </row>
    <row r="79" spans="1:10" s="10" customFormat="1" ht="33" customHeight="1">
      <c r="A79" s="20" t="s">
        <v>20</v>
      </c>
      <c r="B79" s="20" t="s">
        <v>12</v>
      </c>
      <c r="C79" s="20" t="s">
        <v>25</v>
      </c>
      <c r="D79" s="20" t="s">
        <v>25</v>
      </c>
      <c r="E79" s="20" t="s">
        <v>92</v>
      </c>
      <c r="F79" s="20" t="s">
        <v>36</v>
      </c>
      <c r="G79" s="20" t="s">
        <v>22</v>
      </c>
      <c r="H79" s="20" t="s">
        <v>51</v>
      </c>
      <c r="I79" s="26" t="s">
        <v>93</v>
      </c>
      <c r="J79" s="31">
        <v>79639</v>
      </c>
    </row>
    <row r="80" spans="1:10" s="10" customFormat="1" ht="56.25" customHeight="1">
      <c r="A80" s="20" t="s">
        <v>20</v>
      </c>
      <c r="B80" s="20" t="s">
        <v>12</v>
      </c>
      <c r="C80" s="20" t="s">
        <v>25</v>
      </c>
      <c r="D80" s="20" t="s">
        <v>34</v>
      </c>
      <c r="E80" s="20" t="s">
        <v>20</v>
      </c>
      <c r="F80" s="20" t="s">
        <v>21</v>
      </c>
      <c r="G80" s="20" t="s">
        <v>22</v>
      </c>
      <c r="H80" s="20" t="s">
        <v>51</v>
      </c>
      <c r="I80" s="26" t="s">
        <v>67</v>
      </c>
      <c r="J80" s="30">
        <f>SUM(J81:J90)</f>
        <v>107174.69999999998</v>
      </c>
    </row>
    <row r="81" spans="1:10" s="10" customFormat="1" ht="69.75" customHeight="1">
      <c r="A81" s="20" t="s">
        <v>20</v>
      </c>
      <c r="B81" s="20" t="s">
        <v>147</v>
      </c>
      <c r="C81" s="20" t="s">
        <v>25</v>
      </c>
      <c r="D81" s="20" t="s">
        <v>34</v>
      </c>
      <c r="E81" s="20" t="s">
        <v>148</v>
      </c>
      <c r="F81" s="20" t="s">
        <v>36</v>
      </c>
      <c r="G81" s="20" t="s">
        <v>22</v>
      </c>
      <c r="H81" s="20" t="s">
        <v>51</v>
      </c>
      <c r="I81" s="26" t="s">
        <v>149</v>
      </c>
      <c r="J81" s="30">
        <v>136.6</v>
      </c>
    </row>
    <row r="82" spans="1:10" s="10" customFormat="1" ht="68.25" customHeight="1">
      <c r="A82" s="20" t="s">
        <v>20</v>
      </c>
      <c r="B82" s="20" t="s">
        <v>12</v>
      </c>
      <c r="C82" s="20" t="s">
        <v>25</v>
      </c>
      <c r="D82" s="20" t="s">
        <v>34</v>
      </c>
      <c r="E82" s="20" t="s">
        <v>61</v>
      </c>
      <c r="F82" s="20" t="s">
        <v>36</v>
      </c>
      <c r="G82" s="20" t="s">
        <v>22</v>
      </c>
      <c r="H82" s="20" t="s">
        <v>51</v>
      </c>
      <c r="I82" s="26" t="s">
        <v>94</v>
      </c>
      <c r="J82" s="30">
        <v>730</v>
      </c>
    </row>
    <row r="83" spans="1:10" s="10" customFormat="1" ht="67.5" customHeight="1">
      <c r="A83" s="20" t="s">
        <v>20</v>
      </c>
      <c r="B83" s="20" t="s">
        <v>12</v>
      </c>
      <c r="C83" s="20" t="s">
        <v>25</v>
      </c>
      <c r="D83" s="20" t="s">
        <v>34</v>
      </c>
      <c r="E83" s="20" t="s">
        <v>53</v>
      </c>
      <c r="F83" s="20" t="s">
        <v>36</v>
      </c>
      <c r="G83" s="20" t="s">
        <v>22</v>
      </c>
      <c r="H83" s="20" t="s">
        <v>51</v>
      </c>
      <c r="I83" s="26" t="s">
        <v>112</v>
      </c>
      <c r="J83" s="30">
        <v>1020</v>
      </c>
    </row>
    <row r="84" spans="1:10" s="10" customFormat="1" ht="118.5" customHeight="1">
      <c r="A84" s="20" t="s">
        <v>20</v>
      </c>
      <c r="B84" s="20" t="s">
        <v>12</v>
      </c>
      <c r="C84" s="20" t="s">
        <v>25</v>
      </c>
      <c r="D84" s="20" t="s">
        <v>34</v>
      </c>
      <c r="E84" s="20" t="s">
        <v>29</v>
      </c>
      <c r="F84" s="20" t="s">
        <v>36</v>
      </c>
      <c r="G84" s="20" t="s">
        <v>22</v>
      </c>
      <c r="H84" s="20" t="s">
        <v>51</v>
      </c>
      <c r="I84" s="26" t="s">
        <v>120</v>
      </c>
      <c r="J84" s="30">
        <v>149.9</v>
      </c>
    </row>
    <row r="85" spans="1:10" s="10" customFormat="1" ht="75" customHeight="1">
      <c r="A85" s="20" t="s">
        <v>20</v>
      </c>
      <c r="B85" s="20" t="s">
        <v>12</v>
      </c>
      <c r="C85" s="20" t="s">
        <v>25</v>
      </c>
      <c r="D85" s="20" t="s">
        <v>34</v>
      </c>
      <c r="E85" s="20" t="s">
        <v>30</v>
      </c>
      <c r="F85" s="20" t="s">
        <v>36</v>
      </c>
      <c r="G85" s="20" t="s">
        <v>22</v>
      </c>
      <c r="H85" s="20" t="s">
        <v>51</v>
      </c>
      <c r="I85" s="26" t="s">
        <v>131</v>
      </c>
      <c r="J85" s="30">
        <v>2315</v>
      </c>
    </row>
    <row r="86" spans="1:10" s="10" customFormat="1" ht="90" customHeight="1">
      <c r="A86" s="20" t="s">
        <v>44</v>
      </c>
      <c r="B86" s="20" t="s">
        <v>12</v>
      </c>
      <c r="C86" s="20" t="s">
        <v>25</v>
      </c>
      <c r="D86" s="20" t="s">
        <v>34</v>
      </c>
      <c r="E86" s="20" t="s">
        <v>54</v>
      </c>
      <c r="F86" s="20" t="s">
        <v>36</v>
      </c>
      <c r="G86" s="20" t="s">
        <v>22</v>
      </c>
      <c r="H86" s="20" t="s">
        <v>51</v>
      </c>
      <c r="I86" s="26" t="s">
        <v>96</v>
      </c>
      <c r="J86" s="31">
        <v>83771.4</v>
      </c>
    </row>
    <row r="87" spans="1:10" s="10" customFormat="1" ht="135.75" customHeight="1">
      <c r="A87" s="20" t="s">
        <v>44</v>
      </c>
      <c r="B87" s="20" t="s">
        <v>12</v>
      </c>
      <c r="C87" s="20" t="s">
        <v>25</v>
      </c>
      <c r="D87" s="20" t="s">
        <v>34</v>
      </c>
      <c r="E87" s="20" t="s">
        <v>153</v>
      </c>
      <c r="F87" s="20" t="s">
        <v>36</v>
      </c>
      <c r="G87" s="20" t="s">
        <v>22</v>
      </c>
      <c r="H87" s="20" t="s">
        <v>51</v>
      </c>
      <c r="I87" s="26" t="s">
        <v>152</v>
      </c>
      <c r="J87" s="31">
        <v>1609.5</v>
      </c>
    </row>
    <row r="88" spans="1:10" s="10" customFormat="1" ht="117.75" customHeight="1">
      <c r="A88" s="20" t="s">
        <v>20</v>
      </c>
      <c r="B88" s="20" t="s">
        <v>12</v>
      </c>
      <c r="C88" s="20" t="s">
        <v>25</v>
      </c>
      <c r="D88" s="20" t="s">
        <v>34</v>
      </c>
      <c r="E88" s="20" t="s">
        <v>95</v>
      </c>
      <c r="F88" s="20" t="s">
        <v>36</v>
      </c>
      <c r="G88" s="20" t="s">
        <v>22</v>
      </c>
      <c r="H88" s="20" t="s">
        <v>51</v>
      </c>
      <c r="I88" s="26" t="s">
        <v>143</v>
      </c>
      <c r="J88" s="31">
        <v>5324</v>
      </c>
    </row>
    <row r="89" spans="1:10" s="10" customFormat="1" ht="152.25" customHeight="1">
      <c r="A89" s="20" t="s">
        <v>20</v>
      </c>
      <c r="B89" s="20" t="s">
        <v>12</v>
      </c>
      <c r="C89" s="20" t="s">
        <v>25</v>
      </c>
      <c r="D89" s="20" t="s">
        <v>25</v>
      </c>
      <c r="E89" s="20" t="s">
        <v>98</v>
      </c>
      <c r="F89" s="20" t="s">
        <v>36</v>
      </c>
      <c r="G89" s="20" t="s">
        <v>22</v>
      </c>
      <c r="H89" s="20" t="s">
        <v>51</v>
      </c>
      <c r="I89" s="36" t="s">
        <v>144</v>
      </c>
      <c r="J89" s="31">
        <v>2630.4</v>
      </c>
    </row>
    <row r="90" spans="1:10" s="10" customFormat="1" ht="254.25" customHeight="1">
      <c r="A90" s="20" t="s">
        <v>20</v>
      </c>
      <c r="B90" s="20" t="s">
        <v>12</v>
      </c>
      <c r="C90" s="20" t="s">
        <v>25</v>
      </c>
      <c r="D90" s="20" t="s">
        <v>34</v>
      </c>
      <c r="E90" s="20" t="s">
        <v>127</v>
      </c>
      <c r="F90" s="20" t="s">
        <v>36</v>
      </c>
      <c r="G90" s="20" t="s">
        <v>22</v>
      </c>
      <c r="H90" s="20" t="s">
        <v>51</v>
      </c>
      <c r="I90" s="26" t="s">
        <v>128</v>
      </c>
      <c r="J90" s="31">
        <v>9487.9</v>
      </c>
    </row>
    <row r="91" spans="1:10" s="10" customFormat="1" ht="24" customHeight="1">
      <c r="A91" s="20" t="s">
        <v>20</v>
      </c>
      <c r="B91" s="20" t="s">
        <v>12</v>
      </c>
      <c r="C91" s="20" t="s">
        <v>25</v>
      </c>
      <c r="D91" s="20" t="s">
        <v>122</v>
      </c>
      <c r="E91" s="20" t="s">
        <v>20</v>
      </c>
      <c r="F91" s="20" t="s">
        <v>21</v>
      </c>
      <c r="G91" s="20" t="s">
        <v>22</v>
      </c>
      <c r="H91" s="20" t="s">
        <v>51</v>
      </c>
      <c r="I91" s="26" t="s">
        <v>123</v>
      </c>
      <c r="J91" s="31">
        <f>SUM(J92:J95)</f>
        <v>1900</v>
      </c>
    </row>
    <row r="92" spans="1:10" s="10" customFormat="1" ht="154.5" customHeight="1">
      <c r="A92" s="20" t="s">
        <v>20</v>
      </c>
      <c r="B92" s="20" t="s">
        <v>12</v>
      </c>
      <c r="C92" s="20" t="s">
        <v>25</v>
      </c>
      <c r="D92" s="20" t="s">
        <v>122</v>
      </c>
      <c r="E92" s="20" t="s">
        <v>135</v>
      </c>
      <c r="F92" s="20" t="s">
        <v>36</v>
      </c>
      <c r="G92" s="20" t="s">
        <v>22</v>
      </c>
      <c r="H92" s="20" t="s">
        <v>51</v>
      </c>
      <c r="I92" s="36" t="s">
        <v>133</v>
      </c>
      <c r="J92" s="31">
        <v>560</v>
      </c>
    </row>
    <row r="93" spans="1:10" s="10" customFormat="1" ht="134.25" customHeight="1">
      <c r="A93" s="20" t="s">
        <v>20</v>
      </c>
      <c r="B93" s="20" t="s">
        <v>12</v>
      </c>
      <c r="C93" s="20" t="s">
        <v>25</v>
      </c>
      <c r="D93" s="20" t="s">
        <v>122</v>
      </c>
      <c r="E93" s="20" t="s">
        <v>113</v>
      </c>
      <c r="F93" s="20" t="s">
        <v>36</v>
      </c>
      <c r="G93" s="20" t="s">
        <v>22</v>
      </c>
      <c r="H93" s="20" t="s">
        <v>51</v>
      </c>
      <c r="I93" s="26" t="s">
        <v>124</v>
      </c>
      <c r="J93" s="31">
        <v>132</v>
      </c>
    </row>
    <row r="94" spans="1:10" s="10" customFormat="1" ht="135.75" customHeight="1">
      <c r="A94" s="20" t="s">
        <v>20</v>
      </c>
      <c r="B94" s="20" t="s">
        <v>12</v>
      </c>
      <c r="C94" s="20" t="s">
        <v>25</v>
      </c>
      <c r="D94" s="20" t="s">
        <v>122</v>
      </c>
      <c r="E94" s="20" t="s">
        <v>64</v>
      </c>
      <c r="F94" s="20" t="s">
        <v>36</v>
      </c>
      <c r="G94" s="20" t="s">
        <v>22</v>
      </c>
      <c r="H94" s="20" t="s">
        <v>51</v>
      </c>
      <c r="I94" s="26" t="s">
        <v>145</v>
      </c>
      <c r="J94" s="31">
        <v>88</v>
      </c>
    </row>
    <row r="95" spans="1:10" s="10" customFormat="1" ht="23.25" customHeight="1">
      <c r="A95" s="20" t="s">
        <v>20</v>
      </c>
      <c r="B95" s="20" t="s">
        <v>12</v>
      </c>
      <c r="C95" s="20" t="s">
        <v>25</v>
      </c>
      <c r="D95" s="20" t="s">
        <v>122</v>
      </c>
      <c r="E95" s="20" t="s">
        <v>92</v>
      </c>
      <c r="F95" s="20" t="s">
        <v>36</v>
      </c>
      <c r="G95" s="20" t="s">
        <v>22</v>
      </c>
      <c r="H95" s="20" t="s">
        <v>51</v>
      </c>
      <c r="I95" s="26" t="s">
        <v>146</v>
      </c>
      <c r="J95" s="31">
        <v>1120</v>
      </c>
    </row>
    <row r="96" spans="1:10" s="10" customFormat="1" ht="8.25" customHeight="1">
      <c r="A96" s="20"/>
      <c r="B96" s="38"/>
      <c r="C96" s="38"/>
      <c r="D96" s="20"/>
      <c r="E96" s="20"/>
      <c r="F96" s="20"/>
      <c r="G96" s="20"/>
      <c r="H96" s="20"/>
      <c r="I96" s="39"/>
      <c r="J96" s="30"/>
    </row>
    <row r="97" spans="1:10" s="10" customFormat="1" ht="18.75">
      <c r="A97" s="20"/>
      <c r="B97" s="38"/>
      <c r="C97" s="38"/>
      <c r="D97" s="20"/>
      <c r="E97" s="20"/>
      <c r="F97" s="20"/>
      <c r="G97" s="20"/>
      <c r="H97" s="20"/>
      <c r="I97" s="40" t="s">
        <v>55</v>
      </c>
      <c r="J97" s="30">
        <f>J20+J67</f>
        <v>312695.074</v>
      </c>
    </row>
    <row r="98" spans="1:10" s="10" customFormat="1" ht="15" customHeight="1">
      <c r="A98" s="22"/>
      <c r="B98" s="41"/>
      <c r="C98" s="41"/>
      <c r="D98" s="22"/>
      <c r="E98" s="22"/>
      <c r="F98" s="22"/>
      <c r="G98" s="22"/>
      <c r="H98" s="22"/>
      <c r="I98" s="42" t="s">
        <v>56</v>
      </c>
      <c r="J98" s="41"/>
    </row>
    <row r="99" spans="1:8" s="41" customFormat="1" ht="10.5" customHeight="1">
      <c r="A99" s="22"/>
      <c r="D99" s="22"/>
      <c r="E99" s="22"/>
      <c r="F99" s="22"/>
      <c r="G99" s="22"/>
      <c r="H99" s="22"/>
    </row>
    <row r="100" spans="1:10" s="41" customFormat="1" ht="8.25" customHeight="1">
      <c r="A100" s="46" t="s">
        <v>57</v>
      </c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8" s="41" customFormat="1" ht="18.75">
      <c r="A101" s="22"/>
      <c r="D101" s="22"/>
      <c r="E101" s="22"/>
      <c r="F101" s="22"/>
      <c r="G101" s="22"/>
      <c r="H101" s="22"/>
    </row>
    <row r="102" spans="1:9" s="41" customFormat="1" ht="18.75">
      <c r="A102" s="22"/>
      <c r="D102" s="22"/>
      <c r="E102" s="22"/>
      <c r="I102" s="43"/>
    </row>
    <row r="103" spans="1:9" s="41" customFormat="1" ht="18.75">
      <c r="A103" s="22"/>
      <c r="D103" s="22"/>
      <c r="E103" s="22"/>
      <c r="I103" s="43"/>
    </row>
    <row r="104" spans="1:9" s="41" customFormat="1" ht="18.75">
      <c r="A104" s="22"/>
      <c r="D104" s="22"/>
      <c r="E104" s="22"/>
      <c r="I104" s="43"/>
    </row>
    <row r="105" spans="1:9" s="41" customFormat="1" ht="18.75">
      <c r="A105" s="22"/>
      <c r="D105" s="22"/>
      <c r="E105" s="22"/>
      <c r="I105" s="43"/>
    </row>
    <row r="106" spans="1:9" s="41" customFormat="1" ht="18.75">
      <c r="A106" s="22"/>
      <c r="D106" s="22"/>
      <c r="E106" s="22"/>
      <c r="I106" s="43"/>
    </row>
    <row r="107" spans="1:9" s="41" customFormat="1" ht="18.75">
      <c r="A107" s="22"/>
      <c r="D107" s="22"/>
      <c r="E107" s="22"/>
      <c r="I107" s="43"/>
    </row>
    <row r="108" spans="1:9" s="41" customFormat="1" ht="18.75">
      <c r="A108" s="22"/>
      <c r="D108" s="22"/>
      <c r="E108" s="22"/>
      <c r="I108" s="43"/>
    </row>
    <row r="109" spans="1:9" s="41" customFormat="1" ht="18.75">
      <c r="A109" s="22"/>
      <c r="D109" s="22"/>
      <c r="E109" s="22"/>
      <c r="I109" s="43"/>
    </row>
    <row r="110" spans="1:9" s="41" customFormat="1" ht="18.75">
      <c r="A110" s="22"/>
      <c r="D110" s="22"/>
      <c r="E110" s="22"/>
      <c r="I110" s="43"/>
    </row>
    <row r="111" spans="1:9" s="4" customFormat="1" ht="16.5">
      <c r="A111" s="3"/>
      <c r="D111" s="3"/>
      <c r="E111" s="3"/>
      <c r="I111" s="7"/>
    </row>
    <row r="112" spans="1:9" s="4" customFormat="1" ht="16.5">
      <c r="A112" s="3"/>
      <c r="D112" s="3"/>
      <c r="E112" s="3"/>
      <c r="I112" s="7"/>
    </row>
    <row r="113" spans="1:9" s="4" customFormat="1" ht="16.5">
      <c r="A113" s="3"/>
      <c r="D113" s="3"/>
      <c r="E113" s="3"/>
      <c r="I113" s="7"/>
    </row>
    <row r="114" spans="1:9" s="4" customFormat="1" ht="16.5">
      <c r="A114" s="3"/>
      <c r="D114" s="3"/>
      <c r="E114" s="3"/>
      <c r="I114" s="7"/>
    </row>
    <row r="115" spans="1:9" s="4" customFormat="1" ht="16.5">
      <c r="A115" s="3"/>
      <c r="D115" s="3"/>
      <c r="E115" s="3"/>
      <c r="I115" s="7"/>
    </row>
    <row r="116" spans="1:9" s="4" customFormat="1" ht="16.5">
      <c r="A116" s="3"/>
      <c r="D116" s="3"/>
      <c r="E116" s="3"/>
      <c r="I116" s="7"/>
    </row>
    <row r="117" spans="1:9" s="4" customFormat="1" ht="16.5">
      <c r="A117" s="3"/>
      <c r="D117" s="3"/>
      <c r="E117" s="3"/>
      <c r="I117" s="7"/>
    </row>
    <row r="118" spans="1:9" s="4" customFormat="1" ht="16.5">
      <c r="A118" s="3"/>
      <c r="D118" s="3"/>
      <c r="E118" s="3"/>
      <c r="I118" s="7"/>
    </row>
    <row r="119" spans="1:9" s="4" customFormat="1" ht="16.5">
      <c r="A119" s="3"/>
      <c r="D119" s="3"/>
      <c r="E119" s="3"/>
      <c r="I119" s="7"/>
    </row>
    <row r="120" spans="1:9" s="4" customFormat="1" ht="16.5">
      <c r="A120" s="3"/>
      <c r="D120" s="3"/>
      <c r="E120" s="3"/>
      <c r="I120" s="7"/>
    </row>
    <row r="121" spans="1:9" s="4" customFormat="1" ht="16.5">
      <c r="A121" s="3"/>
      <c r="D121" s="3"/>
      <c r="E121" s="3"/>
      <c r="I121" s="7"/>
    </row>
    <row r="122" spans="1:9" s="4" customFormat="1" ht="16.5">
      <c r="A122" s="3"/>
      <c r="D122" s="3"/>
      <c r="E122" s="3"/>
      <c r="I122" s="7"/>
    </row>
    <row r="123" spans="1:9" s="4" customFormat="1" ht="16.5">
      <c r="A123" s="3"/>
      <c r="D123" s="3"/>
      <c r="E123" s="3"/>
      <c r="I123" s="7"/>
    </row>
    <row r="124" spans="1:9" s="4" customFormat="1" ht="16.5">
      <c r="A124" s="3"/>
      <c r="D124" s="3"/>
      <c r="E124" s="3"/>
      <c r="I124" s="7"/>
    </row>
    <row r="125" spans="1:9" s="4" customFormat="1" ht="16.5">
      <c r="A125" s="3"/>
      <c r="D125" s="3"/>
      <c r="E125" s="3"/>
      <c r="I125" s="7"/>
    </row>
    <row r="126" spans="1:9" s="4" customFormat="1" ht="16.5">
      <c r="A126" s="3"/>
      <c r="D126" s="3"/>
      <c r="E126" s="3"/>
      <c r="I126" s="7"/>
    </row>
    <row r="127" spans="1:9" s="4" customFormat="1" ht="16.5">
      <c r="A127" s="3"/>
      <c r="D127" s="3"/>
      <c r="E127" s="3"/>
      <c r="I127" s="7"/>
    </row>
    <row r="128" spans="1:9" s="4" customFormat="1" ht="16.5">
      <c r="A128" s="3"/>
      <c r="D128" s="3"/>
      <c r="E128" s="3"/>
      <c r="I128" s="7"/>
    </row>
    <row r="129" spans="1:9" s="4" customFormat="1" ht="16.5">
      <c r="A129" s="3"/>
      <c r="D129" s="3"/>
      <c r="E129" s="3"/>
      <c r="I129" s="7"/>
    </row>
    <row r="130" spans="1:9" s="4" customFormat="1" ht="16.5">
      <c r="A130" s="3"/>
      <c r="D130" s="3"/>
      <c r="E130" s="3"/>
      <c r="I130" s="7"/>
    </row>
    <row r="131" spans="1:9" s="4" customFormat="1" ht="16.5">
      <c r="A131" s="3"/>
      <c r="D131" s="3"/>
      <c r="E131" s="3"/>
      <c r="I131" s="7"/>
    </row>
    <row r="132" spans="1:9" s="4" customFormat="1" ht="16.5">
      <c r="A132" s="3"/>
      <c r="D132" s="3"/>
      <c r="E132" s="3"/>
      <c r="I132" s="7"/>
    </row>
    <row r="133" spans="1:9" s="4" customFormat="1" ht="16.5">
      <c r="A133" s="3"/>
      <c r="D133" s="3"/>
      <c r="E133" s="3"/>
      <c r="I133" s="7"/>
    </row>
    <row r="134" spans="1:9" s="4" customFormat="1" ht="16.5">
      <c r="A134" s="3"/>
      <c r="D134" s="3"/>
      <c r="E134" s="3"/>
      <c r="I134" s="7"/>
    </row>
    <row r="135" spans="1:9" s="4" customFormat="1" ht="16.5">
      <c r="A135" s="3"/>
      <c r="D135" s="3"/>
      <c r="E135" s="3"/>
      <c r="I135" s="7"/>
    </row>
    <row r="136" spans="1:9" s="4" customFormat="1" ht="16.5">
      <c r="A136" s="3"/>
      <c r="D136" s="3"/>
      <c r="E136" s="3"/>
      <c r="I136" s="7"/>
    </row>
    <row r="137" spans="1:9" s="4" customFormat="1" ht="16.5">
      <c r="A137" s="3"/>
      <c r="D137" s="3"/>
      <c r="E137" s="3"/>
      <c r="I137" s="7"/>
    </row>
    <row r="138" spans="1:9" s="4" customFormat="1" ht="16.5">
      <c r="A138" s="3"/>
      <c r="D138" s="3"/>
      <c r="E138" s="3"/>
      <c r="I138" s="7"/>
    </row>
    <row r="139" spans="1:9" s="4" customFormat="1" ht="16.5">
      <c r="A139" s="3"/>
      <c r="D139" s="3"/>
      <c r="E139" s="3"/>
      <c r="I139" s="7"/>
    </row>
    <row r="140" spans="1:9" s="4" customFormat="1" ht="16.5">
      <c r="A140" s="3"/>
      <c r="D140" s="3"/>
      <c r="E140" s="3"/>
      <c r="I140" s="7"/>
    </row>
    <row r="141" spans="1:9" s="4" customFormat="1" ht="16.5">
      <c r="A141" s="3"/>
      <c r="D141" s="3"/>
      <c r="E141" s="3"/>
      <c r="I141" s="7"/>
    </row>
    <row r="142" spans="1:9" s="4" customFormat="1" ht="16.5">
      <c r="A142" s="3"/>
      <c r="D142" s="3"/>
      <c r="E142" s="3"/>
      <c r="I142" s="7"/>
    </row>
    <row r="143" spans="1:9" s="4" customFormat="1" ht="16.5">
      <c r="A143" s="3"/>
      <c r="D143" s="3"/>
      <c r="E143" s="3"/>
      <c r="I143" s="7"/>
    </row>
    <row r="144" spans="1:9" s="4" customFormat="1" ht="16.5">
      <c r="A144" s="3"/>
      <c r="D144" s="3"/>
      <c r="E144" s="3"/>
      <c r="I144" s="7"/>
    </row>
    <row r="145" spans="1:9" s="4" customFormat="1" ht="16.5">
      <c r="A145" s="3"/>
      <c r="D145" s="3"/>
      <c r="E145" s="3"/>
      <c r="I145" s="7"/>
    </row>
    <row r="146" spans="1:9" s="4" customFormat="1" ht="16.5">
      <c r="A146" s="3"/>
      <c r="D146" s="3"/>
      <c r="E146" s="3"/>
      <c r="I146" s="7"/>
    </row>
    <row r="147" spans="1:9" s="4" customFormat="1" ht="16.5">
      <c r="A147" s="3"/>
      <c r="D147" s="3"/>
      <c r="E147" s="3"/>
      <c r="I147" s="7"/>
    </row>
    <row r="148" spans="1:9" s="4" customFormat="1" ht="16.5">
      <c r="A148" s="3"/>
      <c r="D148" s="3"/>
      <c r="E148" s="3"/>
      <c r="I148" s="7"/>
    </row>
    <row r="149" spans="1:9" s="4" customFormat="1" ht="16.5">
      <c r="A149" s="3"/>
      <c r="D149" s="3"/>
      <c r="E149" s="3"/>
      <c r="I149" s="7"/>
    </row>
    <row r="150" spans="1:9" s="4" customFormat="1" ht="16.5">
      <c r="A150" s="3"/>
      <c r="D150" s="3"/>
      <c r="E150" s="3"/>
      <c r="I150" s="7"/>
    </row>
    <row r="151" spans="1:9" s="4" customFormat="1" ht="16.5">
      <c r="A151" s="3"/>
      <c r="D151" s="3"/>
      <c r="E151" s="3"/>
      <c r="I151" s="7"/>
    </row>
    <row r="152" spans="1:9" s="4" customFormat="1" ht="16.5">
      <c r="A152" s="3"/>
      <c r="D152" s="3"/>
      <c r="E152" s="3"/>
      <c r="I152" s="7"/>
    </row>
    <row r="153" spans="1:9" s="4" customFormat="1" ht="16.5">
      <c r="A153" s="3"/>
      <c r="D153" s="3"/>
      <c r="E153" s="3"/>
      <c r="I153" s="7"/>
    </row>
    <row r="154" spans="1:9" s="4" customFormat="1" ht="16.5">
      <c r="A154" s="3"/>
      <c r="D154" s="3"/>
      <c r="E154" s="3"/>
      <c r="I154" s="7"/>
    </row>
    <row r="155" spans="1:9" s="4" customFormat="1" ht="16.5">
      <c r="A155" s="3"/>
      <c r="D155" s="3"/>
      <c r="E155" s="3"/>
      <c r="I155" s="7"/>
    </row>
    <row r="156" spans="1:9" s="4" customFormat="1" ht="16.5">
      <c r="A156" s="3"/>
      <c r="D156" s="3"/>
      <c r="E156" s="3"/>
      <c r="I156" s="7"/>
    </row>
    <row r="157" spans="1:9" s="4" customFormat="1" ht="16.5">
      <c r="A157" s="3"/>
      <c r="D157" s="3"/>
      <c r="E157" s="3"/>
      <c r="I157" s="7"/>
    </row>
    <row r="158" spans="1:9" s="4" customFormat="1" ht="16.5">
      <c r="A158" s="3"/>
      <c r="D158" s="3"/>
      <c r="E158" s="3"/>
      <c r="I158" s="7"/>
    </row>
    <row r="159" spans="1:9" s="4" customFormat="1" ht="16.5">
      <c r="A159" s="3"/>
      <c r="D159" s="3"/>
      <c r="E159" s="3"/>
      <c r="I159" s="7"/>
    </row>
    <row r="160" spans="1:9" s="4" customFormat="1" ht="16.5">
      <c r="A160" s="3"/>
      <c r="D160" s="3"/>
      <c r="E160" s="3"/>
      <c r="I160" s="6"/>
    </row>
    <row r="161" spans="1:9" s="4" customFormat="1" ht="16.5">
      <c r="A161" s="3"/>
      <c r="D161" s="3"/>
      <c r="E161" s="3"/>
      <c r="I161" s="6"/>
    </row>
    <row r="162" spans="1:9" s="4" customFormat="1" ht="16.5">
      <c r="A162" s="3"/>
      <c r="D162" s="3"/>
      <c r="E162" s="3"/>
      <c r="I162" s="8"/>
    </row>
    <row r="163" spans="1:9" s="4" customFormat="1" ht="16.5">
      <c r="A163" s="3"/>
      <c r="D163" s="3"/>
      <c r="E163" s="3"/>
      <c r="I163" s="6"/>
    </row>
    <row r="164" spans="1:9" s="4" customFormat="1" ht="16.5">
      <c r="A164" s="3"/>
      <c r="D164" s="3"/>
      <c r="E164" s="3"/>
      <c r="I164" s="6"/>
    </row>
    <row r="165" spans="1:9" s="4" customFormat="1" ht="16.5">
      <c r="A165" s="3"/>
      <c r="D165" s="3"/>
      <c r="E165" s="3"/>
      <c r="I165" s="6"/>
    </row>
    <row r="166" spans="1:9" s="4" customFormat="1" ht="16.5">
      <c r="A166" s="3"/>
      <c r="D166" s="3"/>
      <c r="E166" s="3"/>
      <c r="I166" s="6"/>
    </row>
    <row r="167" spans="1:9" s="4" customFormat="1" ht="16.5">
      <c r="A167" s="3"/>
      <c r="D167" s="3"/>
      <c r="E167" s="3"/>
      <c r="I167" s="6"/>
    </row>
    <row r="168" spans="1:9" s="4" customFormat="1" ht="16.5">
      <c r="A168" s="3"/>
      <c r="D168" s="3"/>
      <c r="E168" s="3"/>
      <c r="I168" s="6"/>
    </row>
    <row r="169" spans="1:9" s="4" customFormat="1" ht="16.5">
      <c r="A169" s="3"/>
      <c r="D169" s="3"/>
      <c r="E169" s="3"/>
      <c r="I169" s="6"/>
    </row>
  </sheetData>
  <sheetProtection password="8A32" sheet="1" objects="1" scenarios="1"/>
  <mergeCells count="17">
    <mergeCell ref="A13:J13"/>
    <mergeCell ref="I6:J6"/>
    <mergeCell ref="I7:J7"/>
    <mergeCell ref="I8:J8"/>
    <mergeCell ref="I9:J9"/>
    <mergeCell ref="I1:J1"/>
    <mergeCell ref="I2:J2"/>
    <mergeCell ref="I3:J3"/>
    <mergeCell ref="I4:J4"/>
    <mergeCell ref="I5:J5"/>
    <mergeCell ref="A11:J11"/>
    <mergeCell ref="A17:H17"/>
    <mergeCell ref="A100:J100"/>
    <mergeCell ref="A14:J14"/>
    <mergeCell ref="A15:J15"/>
    <mergeCell ref="A16:H16"/>
    <mergeCell ref="I16:J16"/>
  </mergeCells>
  <printOptions/>
  <pageMargins left="1.0236220472440944" right="0.3937007874015748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2011-01-13T12:31:10Z</cp:lastPrinted>
  <dcterms:created xsi:type="dcterms:W3CDTF">2007-07-11T08:43:22Z</dcterms:created>
  <dcterms:modified xsi:type="dcterms:W3CDTF">2011-01-13T12:33:49Z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XXJ7TYMEEKJ2-3301-550</vt:lpwstr>
  </property>
  <property fmtid="{D5CDD505-2E9C-101B-9397-08002B2CF9AE}" pid="4" name="_dlc_DocIdItemGu">
    <vt:lpwstr>8d5c0618-c160-48e3-b5d9-546ec4f88d57</vt:lpwstr>
  </property>
  <property fmtid="{D5CDD505-2E9C-101B-9397-08002B2CF9AE}" pid="5" name="_dlc_DocIdU">
    <vt:lpwstr>https://vip.gov.mari.ru/gornomari/_layouts/DocIdRedir.aspx?ID=XXJ7TYMEEKJ2-3301-550, XXJ7TYMEEKJ2-3301-550</vt:lpwstr>
  </property>
</Properties>
</file>