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'Лист1'!$D$17</definedName>
    <definedName name="_xlnm.Print_Titles" localSheetId="0">'Лист1'!$17:$17</definedName>
    <definedName name="_xlnm.Print_Area" localSheetId="0">'Лист1'!$A$1:$E$156</definedName>
  </definedNames>
  <calcPr fullCalcOnLoad="1"/>
</workbook>
</file>

<file path=xl/sharedStrings.xml><?xml version="1.0" encoding="utf-8"?>
<sst xmlns="http://schemas.openxmlformats.org/spreadsheetml/2006/main" count="424" uniqueCount="188">
  <si>
    <t xml:space="preserve">    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родителей,лиц из числа детей-сирот и детей, оставшихся </t>
  </si>
  <si>
    <t xml:space="preserve">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</t>
  </si>
  <si>
    <t xml:space="preserve">    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</t>
  </si>
  <si>
    <t xml:space="preserve">    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</t>
  </si>
  <si>
    <t xml:space="preserve">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</t>
  </si>
  <si>
    <t xml:space="preserve">   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</t>
  </si>
  <si>
    <t xml:space="preserve">    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</t>
  </si>
  <si>
    <t xml:space="preserve">    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 организаци</t>
  </si>
  <si>
    <t>Муниципальная программа муниципального образования «Горномарийский муниципальный район»«Развитие национальной экономики 
и инвестиционная деятельность  муниципального образования  «Горномарийский муниципальный район» на 2014 - 2018 годы»</t>
  </si>
  <si>
    <t>_________________</t>
  </si>
  <si>
    <t>312</t>
  </si>
  <si>
    <t>122</t>
  </si>
  <si>
    <t xml:space="preserve">  Подпрограмма «Дорожное хозяйство муниципального образования «Горномарийский муниципальный район»</t>
  </si>
  <si>
    <t xml:space="preserve">      Прочая закупка товаров, работ и услуг для обеспечения государственных (муниципальных) нужд</t>
  </si>
  <si>
    <t xml:space="preserve">      Бюджетные инвестиции в объекты капитального строительства государственной (муниципальной) собственности</t>
  </si>
  <si>
    <t xml:space="preserve">    Осуществление целевых мероприятий в отношении автомобильных дорог общего пользования местного значения</t>
  </si>
  <si>
    <t xml:space="preserve">  Подпрограмма "Развитие жилищно-коммунального хозяйства и территориального планирования"</t>
  </si>
  <si>
    <t xml:space="preserve">    Социальные выплаты на возмещение части процентной ставки по кредитам, привлекаемым гражданами на газификацию индивидуального жилья</t>
  </si>
  <si>
    <t xml:space="preserve">      Пособия, компенсации, меры социальной поддержки по публичным нормативным обязательствам</t>
  </si>
  <si>
    <t xml:space="preserve">    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</si>
  <si>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 xml:space="preserve">    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</si>
  <si>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 xml:space="preserve">  Подпрограмма«Устойчивое развитие территории Горномарийского муниципального района на 2014-2018 годы»</t>
  </si>
  <si>
    <t>0130000</t>
  </si>
  <si>
    <t xml:space="preserve">    Устойчивое развитие сельских территорий на 2014-2017 годы и на период до 2020 года, софинансирование из местного бюджета</t>
  </si>
  <si>
    <t xml:space="preserve">  Подпрограмма «Развитие сельского хозяйства и регулирование рынков сельскохозяйственной продукции, сырья и продовольствия  в муниципальном образовании  «Горномарийский муниципальный район»</t>
  </si>
  <si>
    <t xml:space="preserve">      Субсидии юридическим лицам (кроме некоммерческих организаций), индивидуальным предпринимателям, физическим лицам</t>
  </si>
  <si>
    <t xml:space="preserve">  Подпрограмма "Совершенствование бюджетной политики и эффективное использование бюджетного потенциала муниципального образования "Горномарийский муниципальный район"</t>
  </si>
  <si>
    <t xml:space="preserve">    Процентные платежи по муниципальному долгу муниципального образования</t>
  </si>
  <si>
    <t xml:space="preserve">      Обслуживание муниципального долга</t>
  </si>
  <si>
    <t xml:space="preserve">    Условно утвержденные расходы</t>
  </si>
  <si>
    <t xml:space="preserve">      Специальные расходы</t>
  </si>
  <si>
    <t xml:space="preserve">    Субвенции на осуществление первичного воинского учета на территориях, где отсутствуют военные комиссариаты</t>
  </si>
  <si>
    <t xml:space="preserve">      Субвенции</t>
  </si>
  <si>
    <t xml:space="preserve">    Выравнивание бюджетной обеспеченности</t>
  </si>
  <si>
    <t xml:space="preserve">      Дотации на выравнивание бюджетной обеспеченности</t>
  </si>
  <si>
    <t xml:space="preserve">    Центральный аппарат</t>
  </si>
  <si>
    <t xml:space="preserve">      Фонд оплаты труда государственных (муниципальных) органов и взносы по обязательному социальному страхованию</t>
  </si>
  <si>
    <t xml:space="preserve">      Закупка товаров, работ, услуг в сфере информационно-коммуникационных технологий</t>
  </si>
  <si>
    <t xml:space="preserve">      Уплата налога на имущество организаций и земельного налога</t>
  </si>
  <si>
    <t xml:space="preserve">      Уплата прочих налогов, сборов</t>
  </si>
  <si>
    <t xml:space="preserve">  Подпрограмма «Развитие культуры Горномарийского муниципального района на 2014 – 2018 годы»</t>
  </si>
  <si>
    <t xml:space="preserve">    Расходы на обеспечение деятельности учреждений по внешкольной работе с детьми</t>
  </si>
  <si>
    <t xml:space="preserve">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</si>
  <si>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Расходы на обеспечение деятельности культурно-досуговых учреждений</t>
  </si>
  <si>
    <t xml:space="preserve">    Расходы на обеспечение деятельности музеев, постоянных выставок</t>
  </si>
  <si>
    <t xml:space="preserve">    Расходы на обеспечение деятельности библиотек</t>
  </si>
  <si>
    <t xml:space="preserve">   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</si>
  <si>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Субсидии бюджетным учреждениям на иные цели</t>
  </si>
  <si>
    <t xml:space="preserve">  Подпрограмма «Развитие физической культуры и спорта Горномарийского муниципального района на 2014 – 2018 годы»</t>
  </si>
  <si>
    <t xml:space="preserve">    Мероприятия в области развития физической культуры и спорта в Горномарийском муниципальном районе</t>
  </si>
  <si>
    <t xml:space="preserve">  Подпрограмма «Развитие средств массовой информации Горномарийского муниципального района на 2014 – 2018 годы»</t>
  </si>
  <si>
    <t xml:space="preserve">    Развитие средств массовой информации в муниципальном образовании "Горномарийский муниципальный район"</t>
  </si>
  <si>
    <t xml:space="preserve">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</si>
  <si>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Подпрограмма «Обеспечение реализации муниципальной программы муниципального образования "Горномарийский муниципальный район" «Развитие культуры, физической культуры и средств массовой информации на 2014 – 2018 годы»</t>
  </si>
  <si>
    <t xml:space="preserve">    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</si>
  <si>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 xml:space="preserve">  Подпрограмма "Обеспечение  функционирования  системы  образования"</t>
  </si>
  <si>
    <t xml:space="preserve">    Расходы на обеспечение деятельности (оказание услуг)  подведомстенных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</si>
  <si>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 xml:space="preserve">    Расходы на обеспечение деятельности (оказание услуг)  подведомстенных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</si>
  <si>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 xml:space="preserve">   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</si>
  <si>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 xml:space="preserve">    Субвенции на осуществление государственных полномочий по обучению детей-инвалидов на дому и выплате компенсации затрат родителей на эти цели</t>
  </si>
  <si>
    <t xml:space="preserve">  Подпрограмма "Поддержка  развития  системы образования"</t>
  </si>
  <si>
    <t xml:space="preserve">  Подпрограмма "Обеспечение реализации муниципальной программы муниципального образования "Горномарийский муниципальный район"  "Развитие образования и повышение эффективности реализации молодежной политики" на 2014 -2018 годы"</t>
  </si>
  <si>
    <t xml:space="preserve">  Непрограммные расходы</t>
  </si>
  <si>
    <t xml:space="preserve">    Пенсия за выслугу лет лицам, замещавшим муниципальные должности и должности муниципальной службы</t>
  </si>
  <si>
    <t xml:space="preserve">      Иные пенсии, социальные доплаты к пенсиям</t>
  </si>
  <si>
    <t xml:space="preserve">    Глава муниципального образования</t>
  </si>
  <si>
    <t xml:space="preserve">      Иные выплаты персоналу государственных (муниципальных) органов, за исключением фонда оплаты труда</t>
  </si>
  <si>
    <t xml:space="preserve">    Глава местной администрации (исполнительно-распорядительного органа муниципального образования)</t>
  </si>
  <si>
    <t xml:space="preserve">    Обеспечение деятельности Единых дежурно-диспетчерских служб муниципальных образований</t>
  </si>
  <si>
    <t xml:space="preserve">    Расходы на обеспечение деятельности архивных учреждений</t>
  </si>
  <si>
    <t xml:space="preserve">    Субвенции на осуществление полномочий Российской Федерации на государственную регистрацию актов гражданского состояния</t>
  </si>
  <si>
    <t xml:space="preserve">    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</si>
  <si>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   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</si>
  <si>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 xml:space="preserve">   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</si>
  <si>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 xml:space="preserve">    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</si>
  <si>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 xml:space="preserve">    Субвенции на осуществление отдельных государственных полномочий по созданию административных комиссий</t>
  </si>
  <si>
    <t xml:space="preserve">    Строительство (реконструкцию) автомобильных дорог общего пользования местного значения с твердым покрытием до сельских населенных пунктов Республики Марий Эл, не имеющих круглогодичной связи с сетью автомобильных дорог общего пользования, в рамках реа</t>
  </si>
  <si>
    <t xml:space="preserve">    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Проектирование автомобильных дорог общего пользования с твердым покрыт</t>
  </si>
  <si>
    <t xml:space="preserve">    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</t>
  </si>
  <si>
    <t xml:space="preserve">    Компенсация гражданам, ведущим личное подсобное хозяйство, части затрат на уплату процентов по краткосрочным и инвестиционным кредитам (займам), полученным в российских кредитных организациях и в сельскохозяйственных кредитных потребительских кооперат</t>
  </si>
  <si>
    <t xml:space="preserve">  Подпрограмма «Обеспечение реализации муниципальной программы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
на </t>
  </si>
  <si>
    <t>(тыс. рублей)</t>
  </si>
  <si>
    <t>Наименование</t>
  </si>
  <si>
    <t>ЦС</t>
  </si>
  <si>
    <t>ВР</t>
  </si>
  <si>
    <t>Горномарийского муниципального района</t>
  </si>
  <si>
    <t>"О бюджете муниципального образования</t>
  </si>
  <si>
    <t>000</t>
  </si>
  <si>
    <t>к решению Собрания депутатов</t>
  </si>
  <si>
    <t>9992902</t>
  </si>
  <si>
    <t>9992903</t>
  </si>
  <si>
    <t>9997014</t>
  </si>
  <si>
    <t>9997017</t>
  </si>
  <si>
    <t>9997026</t>
  </si>
  <si>
    <t>9992924</t>
  </si>
  <si>
    <t>9997018</t>
  </si>
  <si>
    <t>9992905</t>
  </si>
  <si>
    <t>0227155</t>
  </si>
  <si>
    <t>0112911</t>
  </si>
  <si>
    <t>0117025</t>
  </si>
  <si>
    <t>0127006</t>
  </si>
  <si>
    <t>9997010</t>
  </si>
  <si>
    <t>0121025</t>
  </si>
  <si>
    <t>0121031</t>
  </si>
  <si>
    <t>0422916</t>
  </si>
  <si>
    <t>0432909</t>
  </si>
  <si>
    <t>9992901</t>
  </si>
  <si>
    <t>0412927</t>
  </si>
  <si>
    <t>0412928</t>
  </si>
  <si>
    <t>0412929</t>
  </si>
  <si>
    <t>0412930</t>
  </si>
  <si>
    <t>0512925</t>
  </si>
  <si>
    <t>0517086</t>
  </si>
  <si>
    <t>0512926</t>
  </si>
  <si>
    <t>0517009</t>
  </si>
  <si>
    <t>0517011</t>
  </si>
  <si>
    <t>0517019</t>
  </si>
  <si>
    <t>0522927</t>
  </si>
  <si>
    <t>0527023</t>
  </si>
  <si>
    <t>0527024</t>
  </si>
  <si>
    <t>0552931</t>
  </si>
  <si>
    <t>0511001</t>
  </si>
  <si>
    <t>0515260</t>
  </si>
  <si>
    <t>0517012</t>
  </si>
  <si>
    <t>0517013</t>
  </si>
  <si>
    <t>0517400</t>
  </si>
  <si>
    <t>0322902</t>
  </si>
  <si>
    <t>0312923</t>
  </si>
  <si>
    <t>0315118</t>
  </si>
  <si>
    <t>0312904</t>
  </si>
  <si>
    <t>0317100</t>
  </si>
  <si>
    <t>РАСПРЕДЕЛЕНИЕ</t>
  </si>
  <si>
    <t>0110000</t>
  </si>
  <si>
    <t>0120000</t>
  </si>
  <si>
    <t>0220000</t>
  </si>
  <si>
    <t>0310000</t>
  </si>
  <si>
    <t>0320000</t>
  </si>
  <si>
    <t>0410000</t>
  </si>
  <si>
    <t>0420000</t>
  </si>
  <si>
    <t>0430000</t>
  </si>
  <si>
    <t>0510000</t>
  </si>
  <si>
    <t>0520000</t>
  </si>
  <si>
    <t>0550000</t>
  </si>
  <si>
    <t>9990000</t>
  </si>
  <si>
    <t>2016 год</t>
  </si>
  <si>
    <t>Муниципальная программа муниципального образования «Горномарийский муниципальный район» «Развитие жилищно-коммунального и дорожного хозяйства  муниципального образования «Горномарийский муниципальный район» на 2014-2018 годы»</t>
  </si>
  <si>
    <t>0100000</t>
  </si>
  <si>
    <t>0200000</t>
  </si>
  <si>
    <t xml:space="preserve">Муниципальная программа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
на 2014-2018 годы»
</t>
  </si>
  <si>
    <t>0300000</t>
  </si>
  <si>
    <t>0500000</t>
  </si>
  <si>
    <t>Муниципальная программа муниципального образования «Горномарийский муниципальный район» «Развитие культуры, физической  культуры и средств массовой информации на 2014 – 2018 годы»</t>
  </si>
  <si>
    <t>0400000</t>
  </si>
  <si>
    <t>Всего</t>
  </si>
  <si>
    <t>ПРИЛОЖЕНИЕ № 10</t>
  </si>
  <si>
    <t>9995930</t>
  </si>
  <si>
    <t>0440000</t>
  </si>
  <si>
    <t>0442902</t>
  </si>
  <si>
    <t>0552902</t>
  </si>
  <si>
    <t>9991016</t>
  </si>
  <si>
    <t xml:space="preserve">Муниципальная программа муниципального образования «Горномарийский муниципальный район» «Развитие образования и повышение эффективности реализации молодежной политики" на 2014 - 2018 годы»
</t>
  </si>
  <si>
    <t>"Горномарийский муниципальный район" на 2015 год</t>
  </si>
  <si>
    <t>и плановый период 2016 и 2017 годов"</t>
  </si>
  <si>
    <t>бюджетных ассигнований из бюджета муниципального образования "Горномарийский муниципальный район" по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2016 и 2017 годов</t>
  </si>
  <si>
    <t>2017 год</t>
  </si>
  <si>
    <t>0415144</t>
  </si>
  <si>
    <t>0442931</t>
  </si>
  <si>
    <t>от 17 декабря 2014 года № 26</t>
  </si>
  <si>
    <t xml:space="preserve">(в редакции решения Собрания депутатов </t>
  </si>
  <si>
    <t>от 29 сентября 2015 года №)</t>
  </si>
  <si>
    <t>244</t>
  </si>
  <si>
    <t>414</t>
  </si>
  <si>
    <t>313</t>
  </si>
  <si>
    <t>0132952</t>
  </si>
  <si>
    <t>0134948</t>
  </si>
  <si>
    <t>0137315</t>
  </si>
  <si>
    <t>810</t>
  </si>
  <si>
    <t>730</t>
  </si>
  <si>
    <t>880</t>
  </si>
  <si>
    <t>530</t>
  </si>
  <si>
    <t>511</t>
  </si>
  <si>
    <t>121</t>
  </si>
  <si>
    <t>242</t>
  </si>
  <si>
    <t>851</t>
  </si>
  <si>
    <t>852</t>
  </si>
  <si>
    <t>611</t>
  </si>
  <si>
    <t>612</t>
  </si>
  <si>
    <t>621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</si>
</sst>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00000"/>
    <numFmt numFmtId="177" formatCode="[$€-2]\ ###,000_);[Red]\([$€-2]\ ###,000\)"/>
    <numFmt numFmtId="178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23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5" fillId="25" borderId="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justify"/>
    </xf>
    <xf numFmtId="0" fontId="5" fillId="25" borderId="0" xfId="0" applyFont="1" applyFill="1" applyBorder="1" applyAlignment="1">
      <alignment horizontal="justify" shrinkToFit="1"/>
    </xf>
    <xf numFmtId="0" fontId="0" fillId="0" borderId="0" xfId="0" applyAlignment="1">
      <alignment horizontal="justify"/>
    </xf>
    <xf numFmtId="175" fontId="3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top"/>
    </xf>
    <xf numFmtId="175" fontId="3" fillId="0" borderId="10" xfId="0" applyNumberFormat="1" applyFont="1" applyFill="1" applyBorder="1" applyAlignment="1">
      <alignment horizontal="center" vertical="top" wrapText="1"/>
    </xf>
    <xf numFmtId="49" fontId="6" fillId="0" borderId="0" xfId="53" applyNumberFormat="1" applyFont="1" applyFill="1" applyBorder="1" applyAlignment="1">
      <alignment horizontal="center" vertical="top" shrinkToFit="1"/>
      <protection/>
    </xf>
    <xf numFmtId="0" fontId="6" fillId="0" borderId="0" xfId="53" applyFont="1" applyFill="1" applyBorder="1" applyAlignment="1">
      <alignment horizontal="justify" vertical="top" wrapText="1"/>
      <protection/>
    </xf>
    <xf numFmtId="0" fontId="3" fillId="0" borderId="0" xfId="0" applyFont="1" applyFill="1" applyBorder="1" applyAlignment="1">
      <alignment horizontal="justify" vertical="top" wrapText="1" shrinkToFit="1"/>
    </xf>
    <xf numFmtId="175" fontId="3" fillId="0" borderId="0" xfId="0" applyNumberFormat="1" applyFont="1" applyFill="1" applyBorder="1" applyAlignment="1">
      <alignment horizontal="center" vertical="top" wrapText="1"/>
    </xf>
    <xf numFmtId="175" fontId="6" fillId="0" borderId="0" xfId="0" applyNumberFormat="1" applyFont="1" applyFill="1" applyBorder="1" applyAlignment="1">
      <alignment/>
    </xf>
    <xf numFmtId="0" fontId="5" fillId="25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top" wrapText="1" shrinkToFit="1"/>
    </xf>
    <xf numFmtId="175" fontId="6" fillId="0" borderId="0" xfId="53" applyNumberFormat="1" applyFont="1" applyFill="1" applyBorder="1" applyAlignment="1">
      <alignment horizontal="right" vertical="top" shrinkToFit="1"/>
      <protection/>
    </xf>
    <xf numFmtId="0" fontId="6" fillId="0" borderId="0" xfId="53" applyFont="1" applyFill="1" applyBorder="1" applyAlignment="1">
      <alignment/>
      <protection/>
    </xf>
    <xf numFmtId="0" fontId="3" fillId="0" borderId="11" xfId="0" applyFont="1" applyFill="1" applyBorder="1" applyAlignment="1">
      <alignment horizontal="justify" vertical="center" wrapText="1" shrinkToFit="1"/>
    </xf>
    <xf numFmtId="0" fontId="6" fillId="0" borderId="0" xfId="53" applyFont="1" applyFill="1" applyBorder="1" applyAlignment="1">
      <alignment horizontal="justify"/>
      <protection/>
    </xf>
    <xf numFmtId="0" fontId="0" fillId="0" borderId="0" xfId="0" applyAlignment="1">
      <alignment horizontal="center"/>
    </xf>
    <xf numFmtId="0" fontId="5" fillId="25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view="pageLayout" workbookViewId="0" topLeftCell="A1">
      <selection activeCell="V175" sqref="V175"/>
    </sheetView>
  </sheetViews>
  <sheetFormatPr defaultColWidth="9.00390625" defaultRowHeight="12.75"/>
  <cols>
    <col min="1" max="1" width="50.75390625" style="17" customWidth="1"/>
    <col min="2" max="2" width="11.625" style="3" customWidth="1"/>
    <col min="3" max="3" width="6.625" style="4" customWidth="1"/>
    <col min="4" max="4" width="12.25390625" style="0" customWidth="1"/>
    <col min="5" max="7" width="11.125" style="0" customWidth="1"/>
    <col min="9" max="9" width="11.75390625" style="0" bestFit="1" customWidth="1"/>
  </cols>
  <sheetData>
    <row r="1" spans="1:3" s="7" customFormat="1" ht="18.75">
      <c r="A1" s="15"/>
      <c r="B1" s="5" t="s">
        <v>154</v>
      </c>
      <c r="C1" s="6"/>
    </row>
    <row r="2" spans="1:3" s="7" customFormat="1" ht="18.75">
      <c r="A2" s="15"/>
      <c r="B2" s="5" t="s">
        <v>88</v>
      </c>
      <c r="C2" s="6"/>
    </row>
    <row r="3" spans="1:3" s="7" customFormat="1" ht="18.75">
      <c r="A3" s="15"/>
      <c r="B3" s="5" t="s">
        <v>85</v>
      </c>
      <c r="C3" s="6"/>
    </row>
    <row r="4" spans="1:3" s="7" customFormat="1" ht="18.75">
      <c r="A4" s="15"/>
      <c r="B4" s="5" t="s">
        <v>86</v>
      </c>
      <c r="C4" s="6"/>
    </row>
    <row r="5" spans="1:3" s="1" customFormat="1" ht="17.25" customHeight="1">
      <c r="A5" s="8"/>
      <c r="B5" s="9" t="s">
        <v>161</v>
      </c>
      <c r="C5" s="11"/>
    </row>
    <row r="6" spans="1:3" s="1" customFormat="1" ht="16.5" customHeight="1">
      <c r="A6" s="8"/>
      <c r="B6" s="20" t="s">
        <v>162</v>
      </c>
      <c r="C6" s="11"/>
    </row>
    <row r="7" spans="1:3" s="1" customFormat="1" ht="18.75" customHeight="1">
      <c r="A7" s="8"/>
      <c r="B7" s="9" t="s">
        <v>167</v>
      </c>
      <c r="C7" s="11"/>
    </row>
    <row r="8" spans="1:3" s="1" customFormat="1" ht="18.75" customHeight="1">
      <c r="A8" s="8"/>
      <c r="B8" s="9" t="s">
        <v>168</v>
      </c>
      <c r="C8" s="11"/>
    </row>
    <row r="9" spans="1:3" s="1" customFormat="1" ht="18.75" customHeight="1">
      <c r="A9" s="8"/>
      <c r="B9" s="9" t="s">
        <v>85</v>
      </c>
      <c r="C9" s="11"/>
    </row>
    <row r="10" spans="1:3" s="1" customFormat="1" ht="18.75" customHeight="1">
      <c r="A10" s="8"/>
      <c r="B10" s="9" t="s">
        <v>169</v>
      </c>
      <c r="C10" s="11"/>
    </row>
    <row r="11" spans="1:3" s="1" customFormat="1" ht="15" customHeight="1">
      <c r="A11" s="36"/>
      <c r="B11" s="36"/>
      <c r="C11" s="11"/>
    </row>
    <row r="12" spans="1:7" s="1" customFormat="1" ht="15" customHeight="1">
      <c r="A12" s="35" t="s">
        <v>131</v>
      </c>
      <c r="B12" s="35"/>
      <c r="C12" s="35"/>
      <c r="D12" s="35"/>
      <c r="E12" s="35"/>
      <c r="F12" s="28"/>
      <c r="G12" s="28"/>
    </row>
    <row r="13" spans="1:3" s="1" customFormat="1" ht="15" customHeight="1">
      <c r="A13" s="16"/>
      <c r="B13" s="12"/>
      <c r="C13" s="12"/>
    </row>
    <row r="14" spans="1:7" s="1" customFormat="1" ht="98.25" customHeight="1">
      <c r="A14" s="36" t="s">
        <v>163</v>
      </c>
      <c r="B14" s="36"/>
      <c r="C14" s="36"/>
      <c r="D14" s="36"/>
      <c r="E14" s="36"/>
      <c r="F14" s="29"/>
      <c r="G14" s="29"/>
    </row>
    <row r="15" spans="1:7" s="1" customFormat="1" ht="16.5" customHeight="1">
      <c r="A15" s="8"/>
      <c r="B15" s="2"/>
      <c r="E15" s="18" t="s">
        <v>81</v>
      </c>
      <c r="F15" s="18"/>
      <c r="G15" s="18"/>
    </row>
    <row r="16" spans="1:3" s="1" customFormat="1" ht="11.25" customHeight="1">
      <c r="A16" s="8"/>
      <c r="B16" s="10"/>
      <c r="C16" s="11"/>
    </row>
    <row r="17" spans="1:5" s="14" customFormat="1" ht="23.25" customHeight="1">
      <c r="A17" s="32" t="s">
        <v>82</v>
      </c>
      <c r="B17" s="13" t="s">
        <v>83</v>
      </c>
      <c r="C17" s="13" t="s">
        <v>84</v>
      </c>
      <c r="D17" s="22" t="s">
        <v>144</v>
      </c>
      <c r="E17" s="21" t="s">
        <v>164</v>
      </c>
    </row>
    <row r="18" spans="1:7" s="14" customFormat="1" ht="129.75" customHeight="1">
      <c r="A18" s="25" t="s">
        <v>145</v>
      </c>
      <c r="B18" s="23" t="s">
        <v>146</v>
      </c>
      <c r="C18" s="23" t="s">
        <v>87</v>
      </c>
      <c r="D18" s="26">
        <f>SUM(D19+D24+D31)</f>
        <v>61386.86</v>
      </c>
      <c r="E18" s="26">
        <f>SUM(E19+E24+E31)</f>
        <v>17403.7</v>
      </c>
      <c r="F18" s="26"/>
      <c r="G18" s="26"/>
    </row>
    <row r="19" spans="1:5" s="14" customFormat="1" ht="58.5" customHeight="1">
      <c r="A19" s="24" t="s">
        <v>12</v>
      </c>
      <c r="B19" s="23" t="s">
        <v>132</v>
      </c>
      <c r="C19" s="23" t="s">
        <v>87</v>
      </c>
      <c r="D19" s="30">
        <v>4571.1948</v>
      </c>
      <c r="E19" s="30">
        <v>8088</v>
      </c>
    </row>
    <row r="20" spans="1:5" s="1" customFormat="1" ht="56.25" customHeight="1">
      <c r="A20" s="24" t="s">
        <v>76</v>
      </c>
      <c r="B20" s="23" t="s">
        <v>98</v>
      </c>
      <c r="C20" s="23" t="s">
        <v>87</v>
      </c>
      <c r="D20" s="30">
        <v>1571.1948</v>
      </c>
      <c r="E20" s="30">
        <v>5088</v>
      </c>
    </row>
    <row r="21" spans="1:5" s="1" customFormat="1" ht="56.25" customHeight="1">
      <c r="A21" s="24" t="s">
        <v>14</v>
      </c>
      <c r="B21" s="23" t="s">
        <v>98</v>
      </c>
      <c r="C21" s="23" t="s">
        <v>171</v>
      </c>
      <c r="D21" s="30">
        <v>1571.1948</v>
      </c>
      <c r="E21" s="30">
        <v>5088</v>
      </c>
    </row>
    <row r="22" spans="1:5" s="1" customFormat="1" ht="55.5" customHeight="1">
      <c r="A22" s="24" t="s">
        <v>15</v>
      </c>
      <c r="B22" s="23" t="s">
        <v>99</v>
      </c>
      <c r="C22" s="23" t="s">
        <v>87</v>
      </c>
      <c r="D22" s="30">
        <v>3000</v>
      </c>
      <c r="E22" s="30">
        <v>3000</v>
      </c>
    </row>
    <row r="23" spans="1:5" s="1" customFormat="1" ht="56.25">
      <c r="A23" s="24" t="s">
        <v>13</v>
      </c>
      <c r="B23" s="23" t="s">
        <v>99</v>
      </c>
      <c r="C23" s="23" t="s">
        <v>170</v>
      </c>
      <c r="D23" s="30">
        <v>3000</v>
      </c>
      <c r="E23" s="30">
        <v>3000</v>
      </c>
    </row>
    <row r="24" spans="1:5" s="1" customFormat="1" ht="18.75" customHeight="1">
      <c r="A24" s="24" t="s">
        <v>16</v>
      </c>
      <c r="B24" s="23" t="s">
        <v>133</v>
      </c>
      <c r="C24" s="23" t="s">
        <v>87</v>
      </c>
      <c r="D24" s="30">
        <v>159.7</v>
      </c>
      <c r="E24" s="30">
        <v>159.7</v>
      </c>
    </row>
    <row r="25" spans="1:5" s="1" customFormat="1" ht="18.75" customHeight="1">
      <c r="A25" s="24" t="s">
        <v>17</v>
      </c>
      <c r="B25" s="23" t="s">
        <v>102</v>
      </c>
      <c r="C25" s="23" t="s">
        <v>87</v>
      </c>
      <c r="D25" s="30">
        <v>139.3</v>
      </c>
      <c r="E25" s="30">
        <v>139.3</v>
      </c>
    </row>
    <row r="26" spans="1:5" s="1" customFormat="1" ht="18.75" customHeight="1">
      <c r="A26" s="24" t="s">
        <v>18</v>
      </c>
      <c r="B26" s="23" t="s">
        <v>102</v>
      </c>
      <c r="C26" s="23" t="s">
        <v>172</v>
      </c>
      <c r="D26" s="30">
        <v>139.3</v>
      </c>
      <c r="E26" s="30">
        <v>139.3</v>
      </c>
    </row>
    <row r="27" spans="1:5" s="1" customFormat="1" ht="34.5" customHeight="1">
      <c r="A27" s="24" t="s">
        <v>19</v>
      </c>
      <c r="B27" s="23" t="s">
        <v>103</v>
      </c>
      <c r="C27" s="23" t="s">
        <v>87</v>
      </c>
      <c r="D27" s="30">
        <v>19.2</v>
      </c>
      <c r="E27" s="30">
        <v>19.2</v>
      </c>
    </row>
    <row r="28" spans="1:5" s="1" customFormat="1" ht="35.25" customHeight="1">
      <c r="A28" s="24" t="s">
        <v>18</v>
      </c>
      <c r="B28" s="23" t="s">
        <v>103</v>
      </c>
      <c r="C28" s="23" t="s">
        <v>172</v>
      </c>
      <c r="D28" s="30">
        <v>19.2</v>
      </c>
      <c r="E28" s="30">
        <v>19.2</v>
      </c>
    </row>
    <row r="29" spans="1:5" s="1" customFormat="1" ht="59.25" customHeight="1">
      <c r="A29" s="24" t="s">
        <v>20</v>
      </c>
      <c r="B29" s="23" t="s">
        <v>100</v>
      </c>
      <c r="C29" s="23" t="s">
        <v>87</v>
      </c>
      <c r="D29" s="30">
        <v>1.2</v>
      </c>
      <c r="E29" s="30">
        <v>1.2</v>
      </c>
    </row>
    <row r="30" spans="1:5" s="1" customFormat="1" ht="56.25">
      <c r="A30" s="24" t="s">
        <v>13</v>
      </c>
      <c r="B30" s="23" t="s">
        <v>100</v>
      </c>
      <c r="C30" s="23" t="s">
        <v>170</v>
      </c>
      <c r="D30" s="30">
        <v>1.2</v>
      </c>
      <c r="E30" s="30">
        <v>1.2</v>
      </c>
    </row>
    <row r="31" spans="1:5" s="1" customFormat="1" ht="72.75" customHeight="1">
      <c r="A31" s="24" t="s">
        <v>21</v>
      </c>
      <c r="B31" s="23" t="s">
        <v>22</v>
      </c>
      <c r="C31" s="23" t="s">
        <v>87</v>
      </c>
      <c r="D31" s="30">
        <v>56655.9652</v>
      </c>
      <c r="E31" s="30">
        <v>9156</v>
      </c>
    </row>
    <row r="32" spans="1:5" s="1" customFormat="1" ht="19.5" customHeight="1">
      <c r="A32" s="24" t="s">
        <v>77</v>
      </c>
      <c r="B32" s="23" t="s">
        <v>173</v>
      </c>
      <c r="C32" s="23" t="s">
        <v>87</v>
      </c>
      <c r="D32" s="30">
        <v>4397.8052</v>
      </c>
      <c r="E32" s="30">
        <v>0</v>
      </c>
    </row>
    <row r="33" spans="1:5" s="1" customFormat="1" ht="75">
      <c r="A33" s="24" t="s">
        <v>14</v>
      </c>
      <c r="B33" s="23" t="s">
        <v>173</v>
      </c>
      <c r="C33" s="23" t="s">
        <v>171</v>
      </c>
      <c r="D33" s="30">
        <v>4397.8052</v>
      </c>
      <c r="E33" s="30">
        <v>0</v>
      </c>
    </row>
    <row r="34" spans="1:5" s="1" customFormat="1" ht="75">
      <c r="A34" s="24" t="s">
        <v>23</v>
      </c>
      <c r="B34" s="23" t="s">
        <v>174</v>
      </c>
      <c r="C34" s="23" t="s">
        <v>87</v>
      </c>
      <c r="D34" s="30">
        <v>0</v>
      </c>
      <c r="E34" s="30">
        <v>2750</v>
      </c>
    </row>
    <row r="35" spans="1:5" s="1" customFormat="1" ht="74.25" customHeight="1">
      <c r="A35" s="24" t="s">
        <v>14</v>
      </c>
      <c r="B35" s="23" t="s">
        <v>174</v>
      </c>
      <c r="C35" s="23" t="s">
        <v>171</v>
      </c>
      <c r="D35" s="30">
        <v>0</v>
      </c>
      <c r="E35" s="30">
        <v>2750</v>
      </c>
    </row>
    <row r="36" spans="1:5" s="1" customFormat="1" ht="150">
      <c r="A36" s="24" t="s">
        <v>78</v>
      </c>
      <c r="B36" s="23" t="s">
        <v>175</v>
      </c>
      <c r="C36" s="23" t="s">
        <v>87</v>
      </c>
      <c r="D36" s="30">
        <v>52258.16</v>
      </c>
      <c r="E36" s="30">
        <v>6406</v>
      </c>
    </row>
    <row r="37" spans="1:5" s="1" customFormat="1" ht="75">
      <c r="A37" s="24" t="s">
        <v>14</v>
      </c>
      <c r="B37" s="23" t="s">
        <v>175</v>
      </c>
      <c r="C37" s="23" t="s">
        <v>171</v>
      </c>
      <c r="D37" s="30">
        <v>52258.16</v>
      </c>
      <c r="E37" s="30">
        <v>6406</v>
      </c>
    </row>
    <row r="38" spans="1:5" s="1" customFormat="1" ht="168.75">
      <c r="A38" s="24" t="s">
        <v>8</v>
      </c>
      <c r="B38" s="23" t="s">
        <v>147</v>
      </c>
      <c r="C38" s="23" t="s">
        <v>87</v>
      </c>
      <c r="D38" s="30">
        <f>SUM(D39)</f>
        <v>1200</v>
      </c>
      <c r="E38" s="30">
        <f>SUM(E39)</f>
        <v>1200</v>
      </c>
    </row>
    <row r="39" spans="1:5" s="1" customFormat="1" ht="36.75" customHeight="1">
      <c r="A39" s="24" t="s">
        <v>24</v>
      </c>
      <c r="B39" s="23" t="s">
        <v>134</v>
      </c>
      <c r="C39" s="23" t="s">
        <v>87</v>
      </c>
      <c r="D39" s="30">
        <v>1200</v>
      </c>
      <c r="E39" s="30">
        <v>1200</v>
      </c>
    </row>
    <row r="40" spans="1:5" s="1" customFormat="1" ht="55.5" customHeight="1">
      <c r="A40" s="24" t="s">
        <v>79</v>
      </c>
      <c r="B40" s="23" t="s">
        <v>97</v>
      </c>
      <c r="C40" s="23" t="s">
        <v>87</v>
      </c>
      <c r="D40" s="30">
        <v>1200</v>
      </c>
      <c r="E40" s="30">
        <v>1200</v>
      </c>
    </row>
    <row r="41" spans="1:5" s="1" customFormat="1" ht="39.75" customHeight="1">
      <c r="A41" s="24" t="s">
        <v>25</v>
      </c>
      <c r="B41" s="23" t="s">
        <v>97</v>
      </c>
      <c r="C41" s="23" t="s">
        <v>176</v>
      </c>
      <c r="D41" s="30">
        <v>1200</v>
      </c>
      <c r="E41" s="30">
        <v>1200</v>
      </c>
    </row>
    <row r="42" spans="1:5" s="1" customFormat="1" ht="93" customHeight="1">
      <c r="A42" s="24" t="s">
        <v>148</v>
      </c>
      <c r="B42" s="19" t="s">
        <v>149</v>
      </c>
      <c r="C42" s="23"/>
      <c r="D42" s="30">
        <f>SUM(D43+D52)</f>
        <v>25932.4</v>
      </c>
      <c r="E42" s="30">
        <f>SUM(E43+E52)</f>
        <v>32439.8</v>
      </c>
    </row>
    <row r="43" spans="1:5" s="1" customFormat="1" ht="35.25" customHeight="1">
      <c r="A43" s="24" t="s">
        <v>26</v>
      </c>
      <c r="B43" s="23" t="s">
        <v>135</v>
      </c>
      <c r="C43" s="23" t="s">
        <v>87</v>
      </c>
      <c r="D43" s="30">
        <v>21859.4</v>
      </c>
      <c r="E43" s="30">
        <v>28366.8</v>
      </c>
    </row>
    <row r="44" spans="1:5" s="1" customFormat="1" ht="57.75" customHeight="1">
      <c r="A44" s="24" t="s">
        <v>27</v>
      </c>
      <c r="B44" s="23" t="s">
        <v>129</v>
      </c>
      <c r="C44" s="23" t="s">
        <v>87</v>
      </c>
      <c r="D44" s="30">
        <v>24.6</v>
      </c>
      <c r="E44" s="30">
        <v>0</v>
      </c>
    </row>
    <row r="45" spans="1:5" s="1" customFormat="1" ht="26.25" customHeight="1">
      <c r="A45" s="24" t="s">
        <v>28</v>
      </c>
      <c r="B45" s="23" t="s">
        <v>129</v>
      </c>
      <c r="C45" s="23" t="s">
        <v>177</v>
      </c>
      <c r="D45" s="30">
        <v>24.6</v>
      </c>
      <c r="E45" s="30">
        <v>0</v>
      </c>
    </row>
    <row r="46" spans="1:5" s="1" customFormat="1" ht="18.75">
      <c r="A46" s="24" t="s">
        <v>29</v>
      </c>
      <c r="B46" s="23" t="s">
        <v>127</v>
      </c>
      <c r="C46" s="23" t="s">
        <v>87</v>
      </c>
      <c r="D46" s="30">
        <v>8448</v>
      </c>
      <c r="E46" s="30">
        <v>15040</v>
      </c>
    </row>
    <row r="47" spans="1:5" s="1" customFormat="1" ht="18.75">
      <c r="A47" s="24" t="s">
        <v>30</v>
      </c>
      <c r="B47" s="23" t="s">
        <v>127</v>
      </c>
      <c r="C47" s="23" t="s">
        <v>178</v>
      </c>
      <c r="D47" s="30">
        <v>8448</v>
      </c>
      <c r="E47" s="30">
        <v>15040</v>
      </c>
    </row>
    <row r="48" spans="1:5" s="1" customFormat="1" ht="79.5" customHeight="1">
      <c r="A48" s="24" t="s">
        <v>31</v>
      </c>
      <c r="B48" s="23" t="s">
        <v>128</v>
      </c>
      <c r="C48" s="23" t="s">
        <v>87</v>
      </c>
      <c r="D48" s="30">
        <v>1380</v>
      </c>
      <c r="E48" s="30">
        <v>1320</v>
      </c>
    </row>
    <row r="49" spans="1:5" s="1" customFormat="1" ht="33" customHeight="1">
      <c r="A49" s="24" t="s">
        <v>32</v>
      </c>
      <c r="B49" s="23" t="s">
        <v>128</v>
      </c>
      <c r="C49" s="23" t="s">
        <v>179</v>
      </c>
      <c r="D49" s="30">
        <v>1380</v>
      </c>
      <c r="E49" s="30">
        <v>1320</v>
      </c>
    </row>
    <row r="50" spans="1:5" s="1" customFormat="1" ht="31.5" customHeight="1">
      <c r="A50" s="24" t="s">
        <v>33</v>
      </c>
      <c r="B50" s="23" t="s">
        <v>130</v>
      </c>
      <c r="C50" s="23" t="s">
        <v>87</v>
      </c>
      <c r="D50" s="30">
        <v>12006.8</v>
      </c>
      <c r="E50" s="30">
        <v>12006.8</v>
      </c>
    </row>
    <row r="51" spans="1:5" s="1" customFormat="1" ht="37.5">
      <c r="A51" s="24" t="s">
        <v>34</v>
      </c>
      <c r="B51" s="23" t="s">
        <v>130</v>
      </c>
      <c r="C51" s="23" t="s">
        <v>180</v>
      </c>
      <c r="D51" s="30">
        <v>12006.8</v>
      </c>
      <c r="E51" s="30">
        <v>12006.8</v>
      </c>
    </row>
    <row r="52" spans="1:5" s="1" customFormat="1" ht="168" customHeight="1">
      <c r="A52" s="24" t="s">
        <v>80</v>
      </c>
      <c r="B52" s="23" t="s">
        <v>136</v>
      </c>
      <c r="C52" s="23" t="s">
        <v>87</v>
      </c>
      <c r="D52" s="30">
        <v>4073</v>
      </c>
      <c r="E52" s="30">
        <v>4073</v>
      </c>
    </row>
    <row r="53" spans="1:5" s="1" customFormat="1" ht="26.25" customHeight="1">
      <c r="A53" s="24" t="s">
        <v>35</v>
      </c>
      <c r="B53" s="23" t="s">
        <v>126</v>
      </c>
      <c r="C53" s="23" t="s">
        <v>87</v>
      </c>
      <c r="D53" s="30">
        <v>4073</v>
      </c>
      <c r="E53" s="30">
        <v>4073</v>
      </c>
    </row>
    <row r="54" spans="1:5" s="1" customFormat="1" ht="75">
      <c r="A54" s="24" t="s">
        <v>36</v>
      </c>
      <c r="B54" s="23" t="s">
        <v>126</v>
      </c>
      <c r="C54" s="23" t="s">
        <v>181</v>
      </c>
      <c r="D54" s="30">
        <v>3890</v>
      </c>
      <c r="E54" s="30">
        <v>3890</v>
      </c>
    </row>
    <row r="55" spans="1:5" s="1" customFormat="1" ht="58.5" customHeight="1">
      <c r="A55" s="24" t="s">
        <v>37</v>
      </c>
      <c r="B55" s="23" t="s">
        <v>126</v>
      </c>
      <c r="C55" s="23" t="s">
        <v>182</v>
      </c>
      <c r="D55" s="30">
        <v>99.6</v>
      </c>
      <c r="E55" s="30">
        <v>99.6</v>
      </c>
    </row>
    <row r="56" spans="1:5" s="1" customFormat="1" ht="38.25" customHeight="1">
      <c r="A56" s="24" t="s">
        <v>13</v>
      </c>
      <c r="B56" s="23" t="s">
        <v>126</v>
      </c>
      <c r="C56" s="23" t="s">
        <v>170</v>
      </c>
      <c r="D56" s="30">
        <v>80.9</v>
      </c>
      <c r="E56" s="30">
        <v>80.9</v>
      </c>
    </row>
    <row r="57" spans="1:5" s="1" customFormat="1" ht="38.25" customHeight="1">
      <c r="A57" s="24" t="s">
        <v>38</v>
      </c>
      <c r="B57" s="23" t="s">
        <v>126</v>
      </c>
      <c r="C57" s="23" t="s">
        <v>183</v>
      </c>
      <c r="D57" s="30">
        <v>2.5</v>
      </c>
      <c r="E57" s="30">
        <v>2.5</v>
      </c>
    </row>
    <row r="58" spans="1:5" s="1" customFormat="1" ht="106.5" customHeight="1">
      <c r="A58" s="24" t="s">
        <v>151</v>
      </c>
      <c r="B58" s="19" t="s">
        <v>152</v>
      </c>
      <c r="C58" s="23" t="s">
        <v>87</v>
      </c>
      <c r="D58" s="30">
        <f>SUM(D59+D70+D73+D76)</f>
        <v>48455.9</v>
      </c>
      <c r="E58" s="30">
        <f>SUM(E59+E70+E73+E76)</f>
        <v>46597.3</v>
      </c>
    </row>
    <row r="59" spans="1:5" s="1" customFormat="1" ht="56.25">
      <c r="A59" s="24" t="s">
        <v>40</v>
      </c>
      <c r="B59" s="23" t="s">
        <v>137</v>
      </c>
      <c r="C59" s="23" t="s">
        <v>87</v>
      </c>
      <c r="D59" s="30">
        <v>41898.9</v>
      </c>
      <c r="E59" s="30">
        <v>39833.3</v>
      </c>
    </row>
    <row r="60" spans="1:5" s="1" customFormat="1" ht="56.25" customHeight="1">
      <c r="A60" s="24" t="s">
        <v>41</v>
      </c>
      <c r="B60" s="23" t="s">
        <v>107</v>
      </c>
      <c r="C60" s="23" t="s">
        <v>87</v>
      </c>
      <c r="D60" s="30">
        <v>5844</v>
      </c>
      <c r="E60" s="30">
        <v>5844</v>
      </c>
    </row>
    <row r="61" spans="1:5" s="1" customFormat="1" ht="112.5">
      <c r="A61" s="24" t="s">
        <v>42</v>
      </c>
      <c r="B61" s="23" t="s">
        <v>107</v>
      </c>
      <c r="C61" s="23" t="s">
        <v>185</v>
      </c>
      <c r="D61" s="30">
        <v>5844</v>
      </c>
      <c r="E61" s="30">
        <v>5844</v>
      </c>
    </row>
    <row r="62" spans="1:5" s="1" customFormat="1" ht="37.5">
      <c r="A62" s="24" t="s">
        <v>43</v>
      </c>
      <c r="B62" s="23" t="s">
        <v>108</v>
      </c>
      <c r="C62" s="23" t="s">
        <v>87</v>
      </c>
      <c r="D62" s="30">
        <v>26547</v>
      </c>
      <c r="E62" s="30">
        <v>23369.4</v>
      </c>
    </row>
    <row r="63" spans="1:5" s="1" customFormat="1" ht="71.25" customHeight="1">
      <c r="A63" s="24" t="s">
        <v>42</v>
      </c>
      <c r="B63" s="23" t="s">
        <v>108</v>
      </c>
      <c r="C63" s="23" t="s">
        <v>185</v>
      </c>
      <c r="D63" s="30">
        <v>26547</v>
      </c>
      <c r="E63" s="30">
        <v>23369.4</v>
      </c>
    </row>
    <row r="64" spans="1:5" s="1" customFormat="1" ht="38.25" customHeight="1">
      <c r="A64" s="24" t="s">
        <v>44</v>
      </c>
      <c r="B64" s="23" t="s">
        <v>109</v>
      </c>
      <c r="C64" s="23" t="s">
        <v>87</v>
      </c>
      <c r="D64" s="30">
        <v>500</v>
      </c>
      <c r="E64" s="30">
        <v>642.8</v>
      </c>
    </row>
    <row r="65" spans="1:5" s="1" customFormat="1" ht="109.5" customHeight="1">
      <c r="A65" s="24" t="s">
        <v>42</v>
      </c>
      <c r="B65" s="23" t="s">
        <v>109</v>
      </c>
      <c r="C65" s="23" t="s">
        <v>185</v>
      </c>
      <c r="D65" s="30">
        <v>500</v>
      </c>
      <c r="E65" s="30">
        <v>642.8</v>
      </c>
    </row>
    <row r="66" spans="1:5" s="1" customFormat="1" ht="21" customHeight="1">
      <c r="A66" s="24" t="s">
        <v>45</v>
      </c>
      <c r="B66" s="23" t="s">
        <v>110</v>
      </c>
      <c r="C66" s="23" t="s">
        <v>87</v>
      </c>
      <c r="D66" s="30">
        <v>9000</v>
      </c>
      <c r="E66" s="30">
        <v>9969.3</v>
      </c>
    </row>
    <row r="67" spans="1:5" s="1" customFormat="1" ht="37.5" customHeight="1">
      <c r="A67" s="24" t="s">
        <v>42</v>
      </c>
      <c r="B67" s="23" t="s">
        <v>110</v>
      </c>
      <c r="C67" s="23" t="s">
        <v>185</v>
      </c>
      <c r="D67" s="30">
        <v>9000</v>
      </c>
      <c r="E67" s="30">
        <v>9969.3</v>
      </c>
    </row>
    <row r="68" spans="1:5" s="1" customFormat="1" ht="93.75">
      <c r="A68" s="24" t="s">
        <v>46</v>
      </c>
      <c r="B68" s="23" t="s">
        <v>165</v>
      </c>
      <c r="C68" s="23" t="s">
        <v>87</v>
      </c>
      <c r="D68" s="30">
        <v>7.8</v>
      </c>
      <c r="E68" s="30">
        <v>7.8</v>
      </c>
    </row>
    <row r="69" spans="1:5" s="1" customFormat="1" ht="37.5">
      <c r="A69" s="24" t="s">
        <v>47</v>
      </c>
      <c r="B69" s="23" t="s">
        <v>165</v>
      </c>
      <c r="C69" s="23" t="s">
        <v>186</v>
      </c>
      <c r="D69" s="30">
        <v>7.8</v>
      </c>
      <c r="E69" s="30">
        <v>7.8</v>
      </c>
    </row>
    <row r="70" spans="1:5" s="1" customFormat="1" ht="108.75" customHeight="1">
      <c r="A70" s="24" t="s">
        <v>48</v>
      </c>
      <c r="B70" s="23" t="s">
        <v>138</v>
      </c>
      <c r="C70" s="23" t="s">
        <v>87</v>
      </c>
      <c r="D70" s="30">
        <v>96</v>
      </c>
      <c r="E70" s="30">
        <v>97</v>
      </c>
    </row>
    <row r="71" spans="1:5" s="1" customFormat="1" ht="56.25">
      <c r="A71" s="24" t="s">
        <v>49</v>
      </c>
      <c r="B71" s="23" t="s">
        <v>104</v>
      </c>
      <c r="C71" s="23" t="s">
        <v>87</v>
      </c>
      <c r="D71" s="30">
        <v>96</v>
      </c>
      <c r="E71" s="30">
        <v>97</v>
      </c>
    </row>
    <row r="72" spans="1:5" s="1" customFormat="1" ht="56.25">
      <c r="A72" s="24" t="s">
        <v>13</v>
      </c>
      <c r="B72" s="23" t="s">
        <v>104</v>
      </c>
      <c r="C72" s="23" t="s">
        <v>170</v>
      </c>
      <c r="D72" s="30">
        <v>96</v>
      </c>
      <c r="E72" s="30">
        <v>97</v>
      </c>
    </row>
    <row r="73" spans="1:5" s="1" customFormat="1" ht="75">
      <c r="A73" s="24" t="s">
        <v>50</v>
      </c>
      <c r="B73" s="23" t="s">
        <v>139</v>
      </c>
      <c r="C73" s="23" t="s">
        <v>87</v>
      </c>
      <c r="D73" s="30">
        <v>1000</v>
      </c>
      <c r="E73" s="30">
        <v>1000</v>
      </c>
    </row>
    <row r="74" spans="1:5" s="1" customFormat="1" ht="21" customHeight="1">
      <c r="A74" s="24" t="s">
        <v>51</v>
      </c>
      <c r="B74" s="23" t="s">
        <v>105</v>
      </c>
      <c r="C74" s="23" t="s">
        <v>87</v>
      </c>
      <c r="D74" s="30">
        <v>1000</v>
      </c>
      <c r="E74" s="30">
        <v>1000</v>
      </c>
    </row>
    <row r="75" spans="1:5" s="1" customFormat="1" ht="112.5">
      <c r="A75" s="24" t="s">
        <v>52</v>
      </c>
      <c r="B75" s="23" t="s">
        <v>105</v>
      </c>
      <c r="C75" s="23" t="s">
        <v>187</v>
      </c>
      <c r="D75" s="30">
        <v>1000</v>
      </c>
      <c r="E75" s="30">
        <v>1000</v>
      </c>
    </row>
    <row r="76" spans="1:5" s="1" customFormat="1" ht="131.25">
      <c r="A76" s="24" t="s">
        <v>53</v>
      </c>
      <c r="B76" s="23" t="s">
        <v>156</v>
      </c>
      <c r="C76" s="23" t="s">
        <v>87</v>
      </c>
      <c r="D76" s="30">
        <v>5461</v>
      </c>
      <c r="E76" s="30">
        <v>5667</v>
      </c>
    </row>
    <row r="77" spans="1:5" s="1" customFormat="1" ht="18.75">
      <c r="A77" s="24" t="s">
        <v>35</v>
      </c>
      <c r="B77" s="23" t="s">
        <v>157</v>
      </c>
      <c r="C77" s="23" t="s">
        <v>87</v>
      </c>
      <c r="D77" s="30">
        <v>827</v>
      </c>
      <c r="E77" s="30">
        <v>827</v>
      </c>
    </row>
    <row r="78" spans="1:5" s="1" customFormat="1" ht="75">
      <c r="A78" s="24" t="s">
        <v>36</v>
      </c>
      <c r="B78" s="23" t="s">
        <v>157</v>
      </c>
      <c r="C78" s="23" t="s">
        <v>181</v>
      </c>
      <c r="D78" s="30">
        <v>826</v>
      </c>
      <c r="E78" s="30">
        <v>826</v>
      </c>
    </row>
    <row r="79" spans="1:5" s="1" customFormat="1" ht="56.25">
      <c r="A79" s="24" t="s">
        <v>37</v>
      </c>
      <c r="B79" s="23" t="s">
        <v>157</v>
      </c>
      <c r="C79" s="23" t="s">
        <v>182</v>
      </c>
      <c r="D79" s="30">
        <v>1</v>
      </c>
      <c r="E79" s="30">
        <v>1</v>
      </c>
    </row>
    <row r="80" spans="1:5" s="1" customFormat="1" ht="75">
      <c r="A80" s="24" t="s">
        <v>54</v>
      </c>
      <c r="B80" s="23" t="s">
        <v>166</v>
      </c>
      <c r="C80" s="23" t="s">
        <v>87</v>
      </c>
      <c r="D80" s="30">
        <v>4634</v>
      </c>
      <c r="E80" s="30">
        <v>4840</v>
      </c>
    </row>
    <row r="81" spans="1:5" s="1" customFormat="1" ht="56.25" customHeight="1">
      <c r="A81" s="24" t="s">
        <v>36</v>
      </c>
      <c r="B81" s="23" t="s">
        <v>166</v>
      </c>
      <c r="C81" s="23" t="s">
        <v>181</v>
      </c>
      <c r="D81" s="30">
        <v>4634</v>
      </c>
      <c r="E81" s="30">
        <v>4840</v>
      </c>
    </row>
    <row r="82" spans="1:5" s="1" customFormat="1" ht="56.25" customHeight="1">
      <c r="A82" s="24" t="s">
        <v>160</v>
      </c>
      <c r="B82" s="19" t="s">
        <v>150</v>
      </c>
      <c r="C82" s="23" t="s">
        <v>87</v>
      </c>
      <c r="D82" s="30">
        <f>SUM(D83+D105+D112)</f>
        <v>175306.69999999998</v>
      </c>
      <c r="E82" s="30">
        <f>SUM(E83+E105+E112)</f>
        <v>172654.8</v>
      </c>
    </row>
    <row r="83" spans="1:5" s="1" customFormat="1" ht="61.5" customHeight="1">
      <c r="A83" s="24" t="s">
        <v>55</v>
      </c>
      <c r="B83" s="23" t="s">
        <v>140</v>
      </c>
      <c r="C83" s="23" t="s">
        <v>87</v>
      </c>
      <c r="D83" s="30">
        <v>156683.8</v>
      </c>
      <c r="E83" s="30">
        <v>154169.3</v>
      </c>
    </row>
    <row r="84" spans="1:5" s="1" customFormat="1" ht="150">
      <c r="A84" s="24" t="s">
        <v>0</v>
      </c>
      <c r="B84" s="23" t="s">
        <v>121</v>
      </c>
      <c r="C84" s="23" t="s">
        <v>87</v>
      </c>
      <c r="D84" s="30">
        <v>99</v>
      </c>
      <c r="E84" s="30">
        <v>99</v>
      </c>
    </row>
    <row r="85" spans="1:5" s="1" customFormat="1" ht="57" customHeight="1">
      <c r="A85" s="24" t="s">
        <v>18</v>
      </c>
      <c r="B85" s="23" t="s">
        <v>121</v>
      </c>
      <c r="C85" s="23" t="s">
        <v>172</v>
      </c>
      <c r="D85" s="30">
        <v>99</v>
      </c>
      <c r="E85" s="30">
        <v>99</v>
      </c>
    </row>
    <row r="86" spans="1:5" s="1" customFormat="1" ht="131.25">
      <c r="A86" s="24" t="s">
        <v>56</v>
      </c>
      <c r="B86" s="23" t="s">
        <v>111</v>
      </c>
      <c r="C86" s="23" t="s">
        <v>87</v>
      </c>
      <c r="D86" s="30">
        <v>2335.4</v>
      </c>
      <c r="E86" s="30">
        <v>2335.4</v>
      </c>
    </row>
    <row r="87" spans="1:5" s="1" customFormat="1" ht="112.5">
      <c r="A87" s="24" t="s">
        <v>42</v>
      </c>
      <c r="B87" s="23" t="s">
        <v>111</v>
      </c>
      <c r="C87" s="23" t="s">
        <v>185</v>
      </c>
      <c r="D87" s="30">
        <v>2335.4</v>
      </c>
      <c r="E87" s="30">
        <v>2335.4</v>
      </c>
    </row>
    <row r="88" spans="1:9" s="1" customFormat="1" ht="131.25">
      <c r="A88" s="24" t="s">
        <v>57</v>
      </c>
      <c r="B88" s="23" t="s">
        <v>113</v>
      </c>
      <c r="C88" s="23" t="s">
        <v>87</v>
      </c>
      <c r="D88" s="30">
        <v>15310</v>
      </c>
      <c r="E88" s="30">
        <v>12788.5</v>
      </c>
      <c r="I88" s="27"/>
    </row>
    <row r="89" spans="1:5" s="1" customFormat="1" ht="112.5">
      <c r="A89" s="24" t="s">
        <v>42</v>
      </c>
      <c r="B89" s="23" t="s">
        <v>113</v>
      </c>
      <c r="C89" s="23" t="s">
        <v>185</v>
      </c>
      <c r="D89" s="30">
        <v>15310</v>
      </c>
      <c r="E89" s="30">
        <v>12788.5</v>
      </c>
    </row>
    <row r="90" spans="1:5" s="1" customFormat="1" ht="56.25">
      <c r="A90" s="24" t="s">
        <v>18</v>
      </c>
      <c r="B90" s="23" t="s">
        <v>122</v>
      </c>
      <c r="C90" s="23" t="s">
        <v>172</v>
      </c>
      <c r="D90" s="30">
        <v>137</v>
      </c>
      <c r="E90" s="30">
        <v>144</v>
      </c>
    </row>
    <row r="91" spans="1:5" s="1" customFormat="1" ht="150">
      <c r="A91" s="24" t="s">
        <v>1</v>
      </c>
      <c r="B91" s="23" t="s">
        <v>114</v>
      </c>
      <c r="C91" s="23" t="s">
        <v>87</v>
      </c>
      <c r="D91" s="30">
        <v>117275.4</v>
      </c>
      <c r="E91" s="30">
        <v>117275.4</v>
      </c>
    </row>
    <row r="92" spans="1:5" s="1" customFormat="1" ht="112.5">
      <c r="A92" s="24" t="s">
        <v>42</v>
      </c>
      <c r="B92" s="23" t="s">
        <v>114</v>
      </c>
      <c r="C92" s="23" t="s">
        <v>185</v>
      </c>
      <c r="D92" s="30">
        <v>117275.4</v>
      </c>
      <c r="E92" s="30">
        <v>117275.4</v>
      </c>
    </row>
    <row r="93" spans="1:5" s="1" customFormat="1" ht="93.75">
      <c r="A93" s="24" t="s">
        <v>58</v>
      </c>
      <c r="B93" s="23" t="s">
        <v>115</v>
      </c>
      <c r="C93" s="23" t="s">
        <v>87</v>
      </c>
      <c r="D93" s="30">
        <v>1836</v>
      </c>
      <c r="E93" s="30">
        <v>1836</v>
      </c>
    </row>
    <row r="94" spans="1:5" s="1" customFormat="1" ht="112.5">
      <c r="A94" s="24" t="s">
        <v>42</v>
      </c>
      <c r="B94" s="23" t="s">
        <v>115</v>
      </c>
      <c r="C94" s="23" t="s">
        <v>185</v>
      </c>
      <c r="D94" s="30">
        <v>1836</v>
      </c>
      <c r="E94" s="30">
        <v>1836</v>
      </c>
    </row>
    <row r="95" spans="1:5" s="1" customFormat="1" ht="150">
      <c r="A95" s="24" t="s">
        <v>2</v>
      </c>
      <c r="B95" s="23" t="s">
        <v>123</v>
      </c>
      <c r="C95" s="23" t="s">
        <v>87</v>
      </c>
      <c r="D95" s="30">
        <v>134</v>
      </c>
      <c r="E95" s="30">
        <v>134</v>
      </c>
    </row>
    <row r="96" spans="1:5" s="1" customFormat="1" ht="56.25">
      <c r="A96" s="24" t="s">
        <v>18</v>
      </c>
      <c r="B96" s="23" t="s">
        <v>123</v>
      </c>
      <c r="C96" s="23" t="s">
        <v>172</v>
      </c>
      <c r="D96" s="30">
        <v>134</v>
      </c>
      <c r="E96" s="30">
        <v>134</v>
      </c>
    </row>
    <row r="97" spans="1:5" s="1" customFormat="1" ht="150">
      <c r="A97" s="24" t="s">
        <v>3</v>
      </c>
      <c r="B97" s="23" t="s">
        <v>124</v>
      </c>
      <c r="C97" s="23" t="s">
        <v>87</v>
      </c>
      <c r="D97" s="30">
        <v>76</v>
      </c>
      <c r="E97" s="30">
        <v>76</v>
      </c>
    </row>
    <row r="98" spans="1:5" s="1" customFormat="1" ht="56.25">
      <c r="A98" s="24" t="s">
        <v>18</v>
      </c>
      <c r="B98" s="23" t="s">
        <v>124</v>
      </c>
      <c r="C98" s="23" t="s">
        <v>172</v>
      </c>
      <c r="D98" s="30">
        <v>76</v>
      </c>
      <c r="E98" s="30">
        <v>76</v>
      </c>
    </row>
    <row r="99" spans="1:5" s="1" customFormat="1" ht="93.75">
      <c r="A99" s="24" t="s">
        <v>59</v>
      </c>
      <c r="B99" s="23" t="s">
        <v>116</v>
      </c>
      <c r="C99" s="23" t="s">
        <v>87</v>
      </c>
      <c r="D99" s="30">
        <v>749.7</v>
      </c>
      <c r="E99" s="30">
        <v>749.7</v>
      </c>
    </row>
    <row r="100" spans="1:5" s="1" customFormat="1" ht="112.5">
      <c r="A100" s="24" t="s">
        <v>42</v>
      </c>
      <c r="B100" s="23" t="s">
        <v>116</v>
      </c>
      <c r="C100" s="23" t="s">
        <v>185</v>
      </c>
      <c r="D100" s="30">
        <v>749.7</v>
      </c>
      <c r="E100" s="30">
        <v>749.7</v>
      </c>
    </row>
    <row r="101" spans="1:5" s="1" customFormat="1" ht="150">
      <c r="A101" s="24" t="s">
        <v>4</v>
      </c>
      <c r="B101" s="23" t="s">
        <v>112</v>
      </c>
      <c r="C101" s="23" t="s">
        <v>87</v>
      </c>
      <c r="D101" s="30">
        <v>13011.3</v>
      </c>
      <c r="E101" s="30">
        <v>13011.3</v>
      </c>
    </row>
    <row r="102" spans="1:5" s="1" customFormat="1" ht="112.5">
      <c r="A102" s="24" t="s">
        <v>42</v>
      </c>
      <c r="B102" s="23" t="s">
        <v>112</v>
      </c>
      <c r="C102" s="23" t="s">
        <v>185</v>
      </c>
      <c r="D102" s="30">
        <v>13011.3</v>
      </c>
      <c r="E102" s="30">
        <v>13011.3</v>
      </c>
    </row>
    <row r="103" spans="1:5" s="1" customFormat="1" ht="168.75">
      <c r="A103" s="24" t="s">
        <v>5</v>
      </c>
      <c r="B103" s="23" t="s">
        <v>125</v>
      </c>
      <c r="C103" s="23" t="s">
        <v>87</v>
      </c>
      <c r="D103" s="30">
        <v>5720</v>
      </c>
      <c r="E103" s="30">
        <v>5720</v>
      </c>
    </row>
    <row r="104" spans="1:5" s="1" customFormat="1" ht="56.25">
      <c r="A104" s="24" t="s">
        <v>18</v>
      </c>
      <c r="B104" s="23" t="s">
        <v>125</v>
      </c>
      <c r="C104" s="23" t="s">
        <v>172</v>
      </c>
      <c r="D104" s="30">
        <v>5720</v>
      </c>
      <c r="E104" s="30">
        <v>5720</v>
      </c>
    </row>
    <row r="105" spans="1:5" s="1" customFormat="1" ht="37.5">
      <c r="A105" s="24" t="s">
        <v>60</v>
      </c>
      <c r="B105" s="23" t="s">
        <v>141</v>
      </c>
      <c r="C105" s="23" t="s">
        <v>87</v>
      </c>
      <c r="D105" s="30">
        <v>8751.5</v>
      </c>
      <c r="E105" s="30">
        <v>8751.5</v>
      </c>
    </row>
    <row r="106" spans="1:5" s="1" customFormat="1" ht="56.25">
      <c r="A106" s="24" t="s">
        <v>41</v>
      </c>
      <c r="B106" s="23" t="s">
        <v>117</v>
      </c>
      <c r="C106" s="23" t="s">
        <v>87</v>
      </c>
      <c r="D106" s="30">
        <v>8392.1</v>
      </c>
      <c r="E106" s="30">
        <v>8392.1</v>
      </c>
    </row>
    <row r="107" spans="1:5" s="1" customFormat="1" ht="112.5">
      <c r="A107" s="24" t="s">
        <v>42</v>
      </c>
      <c r="B107" s="23" t="s">
        <v>117</v>
      </c>
      <c r="C107" s="23" t="s">
        <v>185</v>
      </c>
      <c r="D107" s="30">
        <v>8392.1</v>
      </c>
      <c r="E107" s="30">
        <v>8392.1</v>
      </c>
    </row>
    <row r="108" spans="1:5" s="1" customFormat="1" ht="168.75">
      <c r="A108" s="24" t="s">
        <v>6</v>
      </c>
      <c r="B108" s="23" t="s">
        <v>118</v>
      </c>
      <c r="C108" s="23" t="s">
        <v>87</v>
      </c>
      <c r="D108" s="30">
        <v>188.1</v>
      </c>
      <c r="E108" s="30">
        <v>188.1</v>
      </c>
    </row>
    <row r="109" spans="1:5" s="1" customFormat="1" ht="75">
      <c r="A109" s="24" t="s">
        <v>25</v>
      </c>
      <c r="B109" s="23" t="s">
        <v>118</v>
      </c>
      <c r="C109" s="23" t="s">
        <v>176</v>
      </c>
      <c r="D109" s="30">
        <v>188.1</v>
      </c>
      <c r="E109" s="30">
        <v>188.1</v>
      </c>
    </row>
    <row r="110" spans="1:5" s="1" customFormat="1" ht="168.75">
      <c r="A110" s="24" t="s">
        <v>7</v>
      </c>
      <c r="B110" s="23" t="s">
        <v>119</v>
      </c>
      <c r="C110" s="23" t="s">
        <v>87</v>
      </c>
      <c r="D110" s="30">
        <v>171.3</v>
      </c>
      <c r="E110" s="30">
        <v>171.3</v>
      </c>
    </row>
    <row r="111" spans="1:5" s="1" customFormat="1" ht="75">
      <c r="A111" s="24" t="s">
        <v>36</v>
      </c>
      <c r="B111" s="23" t="s">
        <v>119</v>
      </c>
      <c r="C111" s="23" t="s">
        <v>181</v>
      </c>
      <c r="D111" s="30">
        <v>171.3</v>
      </c>
      <c r="E111" s="30">
        <v>171.3</v>
      </c>
    </row>
    <row r="112" spans="1:5" s="1" customFormat="1" ht="150">
      <c r="A112" s="24" t="s">
        <v>61</v>
      </c>
      <c r="B112" s="23" t="s">
        <v>142</v>
      </c>
      <c r="C112" s="23" t="s">
        <v>87</v>
      </c>
      <c r="D112" s="30">
        <v>9871.4</v>
      </c>
      <c r="E112" s="30">
        <v>9734</v>
      </c>
    </row>
    <row r="113" spans="1:5" s="1" customFormat="1" ht="18.75">
      <c r="A113" s="24" t="s">
        <v>35</v>
      </c>
      <c r="B113" s="23" t="s">
        <v>158</v>
      </c>
      <c r="C113" s="23" t="s">
        <v>87</v>
      </c>
      <c r="D113" s="30">
        <v>907</v>
      </c>
      <c r="E113" s="30">
        <v>907</v>
      </c>
    </row>
    <row r="114" spans="1:5" s="1" customFormat="1" ht="75">
      <c r="A114" s="24" t="s">
        <v>36</v>
      </c>
      <c r="B114" s="23" t="s">
        <v>158</v>
      </c>
      <c r="C114" s="23" t="s">
        <v>181</v>
      </c>
      <c r="D114" s="30">
        <v>906</v>
      </c>
      <c r="E114" s="30">
        <v>906</v>
      </c>
    </row>
    <row r="115" spans="1:5" s="1" customFormat="1" ht="56.25">
      <c r="A115" s="24" t="s">
        <v>37</v>
      </c>
      <c r="B115" s="23" t="s">
        <v>158</v>
      </c>
      <c r="C115" s="23" t="s">
        <v>182</v>
      </c>
      <c r="D115" s="30">
        <v>1</v>
      </c>
      <c r="E115" s="30">
        <v>1</v>
      </c>
    </row>
    <row r="116" spans="1:5" s="1" customFormat="1" ht="75">
      <c r="A116" s="24" t="s">
        <v>54</v>
      </c>
      <c r="B116" s="23" t="s">
        <v>120</v>
      </c>
      <c r="C116" s="23" t="s">
        <v>87</v>
      </c>
      <c r="D116" s="30">
        <v>8964.4</v>
      </c>
      <c r="E116" s="30">
        <v>8827</v>
      </c>
    </row>
    <row r="117" spans="1:5" s="1" customFormat="1" ht="75">
      <c r="A117" s="24" t="s">
        <v>36</v>
      </c>
      <c r="B117" s="23" t="s">
        <v>120</v>
      </c>
      <c r="C117" s="23" t="s">
        <v>181</v>
      </c>
      <c r="D117" s="30">
        <v>8827</v>
      </c>
      <c r="E117" s="30">
        <v>8827</v>
      </c>
    </row>
    <row r="118" spans="1:5" s="1" customFormat="1" ht="56.25">
      <c r="A118" s="24" t="s">
        <v>13</v>
      </c>
      <c r="B118" s="23" t="s">
        <v>120</v>
      </c>
      <c r="C118" s="23" t="s">
        <v>170</v>
      </c>
      <c r="D118" s="30">
        <v>137.4</v>
      </c>
      <c r="E118" s="30">
        <v>0</v>
      </c>
    </row>
    <row r="119" spans="1:5" s="1" customFormat="1" ht="18.75">
      <c r="A119" s="24" t="s">
        <v>62</v>
      </c>
      <c r="B119" s="23" t="s">
        <v>143</v>
      </c>
      <c r="C119" s="23" t="s">
        <v>87</v>
      </c>
      <c r="D119" s="30">
        <v>33709</v>
      </c>
      <c r="E119" s="30">
        <v>33709</v>
      </c>
    </row>
    <row r="120" spans="1:5" s="1" customFormat="1" ht="56.25">
      <c r="A120" s="24" t="s">
        <v>63</v>
      </c>
      <c r="B120" s="23" t="s">
        <v>159</v>
      </c>
      <c r="C120" s="23" t="s">
        <v>87</v>
      </c>
      <c r="D120" s="30">
        <v>1000</v>
      </c>
      <c r="E120" s="30">
        <v>1000</v>
      </c>
    </row>
    <row r="121" spans="1:5" s="1" customFormat="1" ht="37.5">
      <c r="A121" s="24" t="s">
        <v>64</v>
      </c>
      <c r="B121" s="23" t="s">
        <v>159</v>
      </c>
      <c r="C121" s="23" t="s">
        <v>10</v>
      </c>
      <c r="D121" s="30">
        <v>1000</v>
      </c>
      <c r="E121" s="30">
        <v>1000</v>
      </c>
    </row>
    <row r="122" spans="1:5" s="1" customFormat="1" ht="18.75">
      <c r="A122" s="24" t="s">
        <v>65</v>
      </c>
      <c r="B122" s="23" t="s">
        <v>106</v>
      </c>
      <c r="C122" s="23" t="s">
        <v>87</v>
      </c>
      <c r="D122" s="30">
        <v>964</v>
      </c>
      <c r="E122" s="30">
        <v>964</v>
      </c>
    </row>
    <row r="123" spans="1:5" s="1" customFormat="1" ht="75">
      <c r="A123" s="24" t="s">
        <v>36</v>
      </c>
      <c r="B123" s="23" t="s">
        <v>106</v>
      </c>
      <c r="C123" s="23" t="s">
        <v>181</v>
      </c>
      <c r="D123" s="30">
        <v>964</v>
      </c>
      <c r="E123" s="30">
        <v>964</v>
      </c>
    </row>
    <row r="124" spans="1:5" s="1" customFormat="1" ht="18.75">
      <c r="A124" s="24" t="s">
        <v>35</v>
      </c>
      <c r="B124" s="23" t="s">
        <v>89</v>
      </c>
      <c r="C124" s="23" t="s">
        <v>87</v>
      </c>
      <c r="D124" s="30">
        <v>16671</v>
      </c>
      <c r="E124" s="30">
        <v>16671</v>
      </c>
    </row>
    <row r="125" spans="1:5" s="1" customFormat="1" ht="75">
      <c r="A125" s="24" t="s">
        <v>36</v>
      </c>
      <c r="B125" s="23" t="s">
        <v>89</v>
      </c>
      <c r="C125" s="23" t="s">
        <v>181</v>
      </c>
      <c r="D125" s="30">
        <v>14671</v>
      </c>
      <c r="E125" s="30">
        <v>14671</v>
      </c>
    </row>
    <row r="126" spans="1:5" s="1" customFormat="1" ht="75">
      <c r="A126" s="24" t="s">
        <v>66</v>
      </c>
      <c r="B126" s="23" t="s">
        <v>89</v>
      </c>
      <c r="C126" s="23" t="s">
        <v>11</v>
      </c>
      <c r="D126" s="30">
        <v>6</v>
      </c>
      <c r="E126" s="30">
        <v>6</v>
      </c>
    </row>
    <row r="127" spans="1:5" s="1" customFormat="1" ht="56.25">
      <c r="A127" s="24" t="s">
        <v>37</v>
      </c>
      <c r="B127" s="23" t="s">
        <v>89</v>
      </c>
      <c r="C127" s="23" t="s">
        <v>182</v>
      </c>
      <c r="D127" s="30">
        <v>280</v>
      </c>
      <c r="E127" s="30">
        <v>280</v>
      </c>
    </row>
    <row r="128" spans="1:5" s="1" customFormat="1" ht="56.25">
      <c r="A128" s="24" t="s">
        <v>13</v>
      </c>
      <c r="B128" s="23" t="s">
        <v>89</v>
      </c>
      <c r="C128" s="23" t="s">
        <v>170</v>
      </c>
      <c r="D128" s="30">
        <v>1595</v>
      </c>
      <c r="E128" s="30">
        <v>1595</v>
      </c>
    </row>
    <row r="129" spans="1:5" s="1" customFormat="1" ht="37.5">
      <c r="A129" s="24" t="s">
        <v>38</v>
      </c>
      <c r="B129" s="23" t="s">
        <v>89</v>
      </c>
      <c r="C129" s="23" t="s">
        <v>183</v>
      </c>
      <c r="D129" s="30">
        <v>108</v>
      </c>
      <c r="E129" s="30">
        <v>108</v>
      </c>
    </row>
    <row r="130" spans="1:5" s="1" customFormat="1" ht="18.75">
      <c r="A130" s="24" t="s">
        <v>39</v>
      </c>
      <c r="B130" s="23" t="s">
        <v>89</v>
      </c>
      <c r="C130" s="23" t="s">
        <v>184</v>
      </c>
      <c r="D130" s="30">
        <v>11</v>
      </c>
      <c r="E130" s="30">
        <v>11</v>
      </c>
    </row>
    <row r="131" spans="1:5" s="1" customFormat="1" ht="56.25">
      <c r="A131" s="24" t="s">
        <v>67</v>
      </c>
      <c r="B131" s="23" t="s">
        <v>90</v>
      </c>
      <c r="C131" s="23" t="s">
        <v>87</v>
      </c>
      <c r="D131" s="30">
        <v>1065</v>
      </c>
      <c r="E131" s="30">
        <v>1065</v>
      </c>
    </row>
    <row r="132" spans="1:5" s="1" customFormat="1" ht="75">
      <c r="A132" s="24" t="s">
        <v>36</v>
      </c>
      <c r="B132" s="23" t="s">
        <v>90</v>
      </c>
      <c r="C132" s="23" t="s">
        <v>181</v>
      </c>
      <c r="D132" s="30">
        <v>1065</v>
      </c>
      <c r="E132" s="30">
        <v>1065</v>
      </c>
    </row>
    <row r="133" spans="1:5" s="1" customFormat="1" ht="56.25">
      <c r="A133" s="24" t="s">
        <v>68</v>
      </c>
      <c r="B133" s="23" t="s">
        <v>96</v>
      </c>
      <c r="C133" s="23" t="s">
        <v>87</v>
      </c>
      <c r="D133" s="30">
        <v>453</v>
      </c>
      <c r="E133" s="30">
        <v>453</v>
      </c>
    </row>
    <row r="134" spans="1:5" s="1" customFormat="1" ht="75">
      <c r="A134" s="24" t="s">
        <v>36</v>
      </c>
      <c r="B134" s="23" t="s">
        <v>96</v>
      </c>
      <c r="C134" s="23" t="s">
        <v>181</v>
      </c>
      <c r="D134" s="30">
        <v>453</v>
      </c>
      <c r="E134" s="30">
        <v>453</v>
      </c>
    </row>
    <row r="135" spans="1:5" s="1" customFormat="1" ht="37.5">
      <c r="A135" s="24" t="s">
        <v>69</v>
      </c>
      <c r="B135" s="23" t="s">
        <v>94</v>
      </c>
      <c r="C135" s="23" t="s">
        <v>87</v>
      </c>
      <c r="D135" s="30">
        <v>284</v>
      </c>
      <c r="E135" s="30">
        <v>284</v>
      </c>
    </row>
    <row r="136" spans="1:5" s="1" customFormat="1" ht="75">
      <c r="A136" s="24" t="s">
        <v>36</v>
      </c>
      <c r="B136" s="23" t="s">
        <v>94</v>
      </c>
      <c r="C136" s="23" t="s">
        <v>181</v>
      </c>
      <c r="D136" s="30">
        <v>250</v>
      </c>
      <c r="E136" s="30">
        <v>250</v>
      </c>
    </row>
    <row r="137" spans="1:5" s="1" customFormat="1" ht="56.25">
      <c r="A137" s="24" t="s">
        <v>37</v>
      </c>
      <c r="B137" s="23" t="s">
        <v>94</v>
      </c>
      <c r="C137" s="23" t="s">
        <v>182</v>
      </c>
      <c r="D137" s="30">
        <v>30</v>
      </c>
      <c r="E137" s="30">
        <v>30</v>
      </c>
    </row>
    <row r="138" spans="1:5" s="1" customFormat="1" ht="56.25">
      <c r="A138" s="24" t="s">
        <v>13</v>
      </c>
      <c r="B138" s="23" t="s">
        <v>94</v>
      </c>
      <c r="C138" s="23" t="s">
        <v>170</v>
      </c>
      <c r="D138" s="30">
        <v>4</v>
      </c>
      <c r="E138" s="30">
        <v>4</v>
      </c>
    </row>
    <row r="139" spans="1:5" s="1" customFormat="1" ht="75">
      <c r="A139" s="24" t="s">
        <v>70</v>
      </c>
      <c r="B139" s="23" t="s">
        <v>155</v>
      </c>
      <c r="C139" s="23" t="s">
        <v>87</v>
      </c>
      <c r="D139" s="30">
        <v>852</v>
      </c>
      <c r="E139" s="30">
        <v>852</v>
      </c>
    </row>
    <row r="140" spans="1:5" s="1" customFormat="1" ht="75">
      <c r="A140" s="24" t="s">
        <v>36</v>
      </c>
      <c r="B140" s="23" t="s">
        <v>155</v>
      </c>
      <c r="C140" s="23" t="s">
        <v>181</v>
      </c>
      <c r="D140" s="30">
        <v>767</v>
      </c>
      <c r="E140" s="30">
        <v>767</v>
      </c>
    </row>
    <row r="141" spans="1:5" s="1" customFormat="1" ht="56.25">
      <c r="A141" s="24" t="s">
        <v>37</v>
      </c>
      <c r="B141" s="23" t="s">
        <v>155</v>
      </c>
      <c r="C141" s="23" t="s">
        <v>182</v>
      </c>
      <c r="D141" s="30">
        <v>50</v>
      </c>
      <c r="E141" s="30">
        <v>50</v>
      </c>
    </row>
    <row r="142" spans="1:5" ht="56.25">
      <c r="A142" s="24" t="s">
        <v>13</v>
      </c>
      <c r="B142" s="23" t="s">
        <v>155</v>
      </c>
      <c r="C142" s="23" t="s">
        <v>170</v>
      </c>
      <c r="D142" s="30">
        <v>35</v>
      </c>
      <c r="E142" s="30">
        <v>35</v>
      </c>
    </row>
    <row r="143" spans="1:5" ht="112.5">
      <c r="A143" s="24" t="s">
        <v>71</v>
      </c>
      <c r="B143" s="23" t="s">
        <v>101</v>
      </c>
      <c r="C143" s="23" t="s">
        <v>87</v>
      </c>
      <c r="D143" s="30">
        <v>11915</v>
      </c>
      <c r="E143" s="30">
        <v>11915</v>
      </c>
    </row>
    <row r="144" spans="1:5" ht="37.5">
      <c r="A144" s="24" t="s">
        <v>47</v>
      </c>
      <c r="B144" s="23" t="s">
        <v>101</v>
      </c>
      <c r="C144" s="23" t="s">
        <v>186</v>
      </c>
      <c r="D144" s="30">
        <v>11915</v>
      </c>
      <c r="E144" s="30">
        <v>11915</v>
      </c>
    </row>
    <row r="145" spans="1:5" ht="112.5">
      <c r="A145" s="24" t="s">
        <v>72</v>
      </c>
      <c r="B145" s="23" t="s">
        <v>91</v>
      </c>
      <c r="C145" s="23" t="s">
        <v>87</v>
      </c>
      <c r="D145" s="30">
        <v>256</v>
      </c>
      <c r="E145" s="30">
        <v>256</v>
      </c>
    </row>
    <row r="146" spans="1:5" ht="75">
      <c r="A146" s="24" t="s">
        <v>36</v>
      </c>
      <c r="B146" s="23" t="s">
        <v>91</v>
      </c>
      <c r="C146" s="23" t="s">
        <v>181</v>
      </c>
      <c r="D146" s="30">
        <v>256</v>
      </c>
      <c r="E146" s="30">
        <v>256</v>
      </c>
    </row>
    <row r="147" spans="1:5" ht="93.75">
      <c r="A147" s="24" t="s">
        <v>73</v>
      </c>
      <c r="B147" s="23" t="s">
        <v>92</v>
      </c>
      <c r="C147" s="23" t="s">
        <v>87</v>
      </c>
      <c r="D147" s="30">
        <v>211</v>
      </c>
      <c r="E147" s="30">
        <v>211</v>
      </c>
    </row>
    <row r="148" spans="1:5" ht="75">
      <c r="A148" s="24" t="s">
        <v>36</v>
      </c>
      <c r="B148" s="23" t="s">
        <v>92</v>
      </c>
      <c r="C148" s="23" t="s">
        <v>181</v>
      </c>
      <c r="D148" s="30">
        <v>211</v>
      </c>
      <c r="E148" s="30">
        <v>211</v>
      </c>
    </row>
    <row r="149" spans="1:5" ht="150">
      <c r="A149" s="24" t="s">
        <v>74</v>
      </c>
      <c r="B149" s="23" t="s">
        <v>95</v>
      </c>
      <c r="C149" s="23" t="s">
        <v>87</v>
      </c>
      <c r="D149" s="30">
        <v>35</v>
      </c>
      <c r="E149" s="30">
        <v>35</v>
      </c>
    </row>
    <row r="150" spans="1:5" ht="56.25">
      <c r="A150" s="24" t="s">
        <v>13</v>
      </c>
      <c r="B150" s="23" t="s">
        <v>95</v>
      </c>
      <c r="C150" s="23" t="s">
        <v>170</v>
      </c>
      <c r="D150" s="30">
        <v>35</v>
      </c>
      <c r="E150" s="30">
        <v>35</v>
      </c>
    </row>
    <row r="151" spans="1:5" ht="75">
      <c r="A151" s="24" t="s">
        <v>75</v>
      </c>
      <c r="B151" s="23" t="s">
        <v>93</v>
      </c>
      <c r="C151" s="23" t="s">
        <v>87</v>
      </c>
      <c r="D151" s="30">
        <v>3</v>
      </c>
      <c r="E151" s="30">
        <v>3</v>
      </c>
    </row>
    <row r="152" spans="1:5" ht="56.25">
      <c r="A152" s="24" t="s">
        <v>13</v>
      </c>
      <c r="B152" s="23" t="s">
        <v>93</v>
      </c>
      <c r="C152" s="23" t="s">
        <v>170</v>
      </c>
      <c r="D152" s="30">
        <v>3</v>
      </c>
      <c r="E152" s="30">
        <v>3</v>
      </c>
    </row>
    <row r="153" spans="1:5" ht="18.75">
      <c r="A153" s="24"/>
      <c r="B153" s="23"/>
      <c r="C153" s="23"/>
      <c r="D153" s="30"/>
      <c r="E153" s="30"/>
    </row>
    <row r="154" spans="1:5" ht="18.75">
      <c r="A154" s="33" t="s">
        <v>153</v>
      </c>
      <c r="B154" s="31"/>
      <c r="C154" s="31"/>
      <c r="D154" s="30">
        <v>345990.8</v>
      </c>
      <c r="E154" s="30">
        <f>SUM(E18+E38+E42+E58+E82+E119)</f>
        <v>304004.6</v>
      </c>
    </row>
    <row r="156" spans="1:5" ht="12.75">
      <c r="A156" s="34" t="s">
        <v>9</v>
      </c>
      <c r="B156" s="34"/>
      <c r="C156" s="34"/>
      <c r="D156" s="34"/>
      <c r="E156" s="34"/>
    </row>
  </sheetData>
  <sheetProtection/>
  <mergeCells count="4">
    <mergeCell ref="A156:E156"/>
    <mergeCell ref="A12:E12"/>
    <mergeCell ref="A14:E14"/>
    <mergeCell ref="A11:B11"/>
  </mergeCells>
  <hyperlinks>
    <hyperlink ref="D17" location="_ftn4" display="_ftn4"/>
  </hyperlinks>
  <printOptions/>
  <pageMargins left="0.7874015748031497" right="0.5905511811023623" top="0.5905511811023623" bottom="0.3937007874015748" header="0" footer="0"/>
  <pageSetup fitToHeight="0" horizontalDpi="600" verticalDpi="600" orientation="portrait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2015-09-28T06:07:07Z</cp:lastPrinted>
  <dcterms:created xsi:type="dcterms:W3CDTF">2007-10-12T12:41:55Z</dcterms:created>
  <dcterms:modified xsi:type="dcterms:W3CDTF">2015-09-28T06:07:20Z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XXJ7TYMEEKJ2-3301-977</vt:lpwstr>
  </property>
  <property fmtid="{D5CDD505-2E9C-101B-9397-08002B2CF9AE}" pid="3" name="_dlc_DocIdItemGuid">
    <vt:lpwstr>c907150a-5f6c-47bc-a37e-434b254e8348</vt:lpwstr>
  </property>
  <property fmtid="{D5CDD505-2E9C-101B-9397-08002B2CF9AE}" pid="4" name="_dlc_DocIdUrl">
    <vt:lpwstr>https://vip.gov.mari.ru/gornomari/_layouts/DocIdRedir.aspx?ID=XXJ7TYMEEKJ2-3301-977, XXJ7TYMEEKJ2-3301-977</vt:lpwstr>
  </property>
</Properties>
</file>