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<sst xmlns="http://schemas.openxmlformats.org/spreadsheetml/2006/main" count="79" uniqueCount="40">
  <si>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</si>
  <si>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</si>
  <si>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</si>
  <si>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</si>
  <si>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</si>
  <si>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</si>
  <si>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</si>
  <si>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</si>
  <si>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</si>
  <si>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</si>
  <si>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</si>
  <si>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</si>
  <si>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</si>
  <si>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</si>
  <si>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</si>
  <si>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</si>
  <si>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</si>
  <si>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</si>
  <si>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</si>
  <si>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</si>
  <si>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</si>
  <si>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</si>
  <si>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</si>
  <si>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</si>
  <si>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</si>
  <si>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</si>
  <si>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</si>
  <si>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>недоста-точное финанси-рование</t>
  </si>
  <si>
    <t>ГП  «Ветеринарное благополучие Республики               Марий Эл на   2013 - 2020 годы», всего</t>
  </si>
  <si>
    <t xml:space="preserve">ОБЪЕМ ЗАТРАЧЕННЫХ ФИНАНСОВЫХ РЕСУРСОВ НА ВЫПОЛНЕНИЕ ГОСУДАРСТВЕННОЙ ПРОГРАММЫ </t>
  </si>
  <si>
    <t>"ВЕТЕРИНАРНОЕ БЛАГОПОЛУЧИЕ РЕСПУБЛИКИ МАРИЙ ЭЛ НА 2013-2020 ГОДЫ"</t>
  </si>
  <si>
    <t>ПП 2 «Обеспечение реализации государственной программы Республики Марий Эл «Ветеринарное благополучие Республики Марий Эл на   2013 - 2020 годы»</t>
  </si>
  <si>
    <t>Сводная бюджетная роспись</t>
  </si>
  <si>
    <t>за 1 квартал 2016 года</t>
  </si>
  <si>
    <t>1110129820</t>
  </si>
  <si>
    <t>1110729820</t>
  </si>
  <si>
    <t>1110272160</t>
  </si>
  <si>
    <t>530</t>
  </si>
  <si>
    <t>1120129020</t>
  </si>
  <si>
    <t>129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</si>
</sst>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70" zoomScaleNormal="70" zoomScalePageLayoutView="0" workbookViewId="0" topLeftCell="A1">
      <selection activeCell="D26" sqref="D26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23"/>
      <c r="P1" s="23"/>
      <c r="Q1" s="23"/>
    </row>
    <row r="2" spans="2:10" ht="20.25">
      <c r="B2" s="3" t="s">
        <v>29</v>
      </c>
      <c r="F2" s="5"/>
      <c r="G2" s="5"/>
      <c r="H2" s="5"/>
      <c r="I2" s="5"/>
      <c r="J2" s="5"/>
    </row>
    <row r="3" ht="18.75">
      <c r="C3" s="17" t="s">
        <v>30</v>
      </c>
    </row>
    <row r="4" spans="3:6" ht="20.25">
      <c r="C4" s="16"/>
      <c r="F4" s="5" t="s">
        <v>33</v>
      </c>
    </row>
    <row r="6" spans="1:17" ht="15.75" customHeight="1">
      <c r="A6" s="24" t="s">
        <v>0</v>
      </c>
      <c r="B6" s="38" t="s">
        <v>5</v>
      </c>
      <c r="C6" s="39"/>
      <c r="D6" s="39"/>
      <c r="E6" s="40"/>
      <c r="F6" s="41" t="s">
        <v>32</v>
      </c>
      <c r="G6" s="41"/>
      <c r="H6" s="41"/>
      <c r="I6" s="41"/>
      <c r="J6" s="41"/>
      <c r="K6" s="27" t="s">
        <v>6</v>
      </c>
      <c r="L6" s="28"/>
      <c r="M6" s="28"/>
      <c r="N6" s="28"/>
      <c r="O6" s="29"/>
      <c r="P6" s="33" t="s">
        <v>12</v>
      </c>
      <c r="Q6" s="33" t="s">
        <v>13</v>
      </c>
    </row>
    <row r="7" spans="1:17" ht="76.5" customHeight="1">
      <c r="A7" s="25"/>
      <c r="B7" s="18" t="s">
        <v>1</v>
      </c>
      <c r="C7" s="18" t="s">
        <v>2</v>
      </c>
      <c r="D7" s="18" t="s">
        <v>3</v>
      </c>
      <c r="E7" s="18" t="s">
        <v>4</v>
      </c>
      <c r="F7" s="42"/>
      <c r="G7" s="42"/>
      <c r="H7" s="42"/>
      <c r="I7" s="42"/>
      <c r="J7" s="42"/>
      <c r="K7" s="30"/>
      <c r="L7" s="31"/>
      <c r="M7" s="31"/>
      <c r="N7" s="31"/>
      <c r="O7" s="32"/>
      <c r="P7" s="34"/>
      <c r="Q7" s="36"/>
    </row>
    <row r="8" spans="1:17" ht="15.75">
      <c r="A8" s="26"/>
      <c r="B8" s="19"/>
      <c r="C8" s="19"/>
      <c r="D8" s="19"/>
      <c r="E8" s="19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35"/>
      <c r="Q8" s="37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63">
      <c r="A10" s="11" t="s">
        <v>28</v>
      </c>
      <c r="B10" s="9">
        <v>881</v>
      </c>
      <c r="C10" s="9" t="s">
        <v>14</v>
      </c>
      <c r="D10" s="9" t="s">
        <v>15</v>
      </c>
      <c r="E10" s="9" t="s">
        <v>15</v>
      </c>
      <c r="F10" s="8">
        <f>F12+F16</f>
        <v>107288</v>
      </c>
      <c r="G10" s="1"/>
      <c r="H10" s="8">
        <f>F10</f>
        <v>107288</v>
      </c>
      <c r="I10" s="1"/>
      <c r="J10" s="1"/>
      <c r="K10" s="8">
        <f>K12+K16</f>
        <v>25954.3</v>
      </c>
      <c r="L10" s="1"/>
      <c r="M10" s="8">
        <f>K10</f>
        <v>25954.3</v>
      </c>
      <c r="N10" s="1"/>
      <c r="O10" s="1"/>
      <c r="P10" s="14">
        <f>K10/F10*100</f>
        <v>24.191242263813287</v>
      </c>
      <c r="Q10" s="15" t="s">
        <v>27</v>
      </c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/>
      <c r="N11" s="1"/>
      <c r="O11" s="1"/>
      <c r="P11" s="14"/>
      <c r="Q11" s="13"/>
    </row>
    <row r="12" spans="1:17" ht="15.75">
      <c r="A12" s="20" t="s">
        <v>26</v>
      </c>
      <c r="B12" s="10" t="s">
        <v>17</v>
      </c>
      <c r="C12" s="9" t="s">
        <v>14</v>
      </c>
      <c r="D12" s="9" t="s">
        <v>15</v>
      </c>
      <c r="E12" s="9" t="s">
        <v>15</v>
      </c>
      <c r="F12" s="8">
        <f>F13+F15+F14</f>
        <v>95493</v>
      </c>
      <c r="G12" s="8"/>
      <c r="H12" s="8">
        <f>H13+H15+H14</f>
        <v>95493</v>
      </c>
      <c r="I12" s="8"/>
      <c r="J12" s="8"/>
      <c r="K12" s="8">
        <f>K13+K15+K14</f>
        <v>22709.399999999998</v>
      </c>
      <c r="L12" s="8">
        <f>L13+L15+L14</f>
        <v>0</v>
      </c>
      <c r="M12" s="8">
        <f>M13+M15+M14</f>
        <v>22709.399999999998</v>
      </c>
      <c r="N12" s="1"/>
      <c r="O12" s="1"/>
      <c r="P12" s="14">
        <f aca="true" t="shared" si="0" ref="P12:P23">K12/F12*100</f>
        <v>23.78121956583205</v>
      </c>
      <c r="Q12" s="13"/>
    </row>
    <row r="13" spans="1:17" ht="24" customHeight="1">
      <c r="A13" s="21"/>
      <c r="B13" s="10" t="s">
        <v>17</v>
      </c>
      <c r="C13" s="9" t="s">
        <v>14</v>
      </c>
      <c r="D13" s="9" t="s">
        <v>34</v>
      </c>
      <c r="E13" s="9" t="s">
        <v>18</v>
      </c>
      <c r="F13" s="1">
        <v>93055</v>
      </c>
      <c r="G13" s="1"/>
      <c r="H13" s="8">
        <f aca="true" t="shared" si="1" ref="H13:H23">F13</f>
        <v>93055</v>
      </c>
      <c r="I13" s="1"/>
      <c r="J13" s="1"/>
      <c r="K13" s="1">
        <v>22217.3</v>
      </c>
      <c r="L13" s="1"/>
      <c r="M13" s="8">
        <f aca="true" t="shared" si="2" ref="M13:M23">K13</f>
        <v>22217.3</v>
      </c>
      <c r="N13" s="1"/>
      <c r="O13" s="1"/>
      <c r="P13" s="14">
        <f t="shared" si="0"/>
        <v>23.875450002686584</v>
      </c>
      <c r="Q13" s="13"/>
    </row>
    <row r="14" spans="1:17" ht="24" customHeight="1">
      <c r="A14" s="21"/>
      <c r="B14" s="10" t="s">
        <v>17</v>
      </c>
      <c r="C14" s="9" t="s">
        <v>14</v>
      </c>
      <c r="D14" s="9" t="s">
        <v>36</v>
      </c>
      <c r="E14" s="9" t="s">
        <v>37</v>
      </c>
      <c r="F14" s="1">
        <v>523</v>
      </c>
      <c r="G14" s="1"/>
      <c r="H14" s="8">
        <v>523</v>
      </c>
      <c r="I14" s="1"/>
      <c r="J14" s="1"/>
      <c r="K14" s="43">
        <v>0</v>
      </c>
      <c r="L14" s="44"/>
      <c r="M14" s="43">
        <v>0</v>
      </c>
      <c r="N14" s="1"/>
      <c r="O14" s="1"/>
      <c r="P14" s="14"/>
      <c r="Q14" s="13"/>
    </row>
    <row r="15" spans="1:17" ht="27.75" customHeight="1">
      <c r="A15" s="21"/>
      <c r="B15" s="10" t="s">
        <v>17</v>
      </c>
      <c r="C15" s="9" t="s">
        <v>14</v>
      </c>
      <c r="D15" s="9" t="s">
        <v>35</v>
      </c>
      <c r="E15" s="9" t="s">
        <v>19</v>
      </c>
      <c r="F15" s="1">
        <v>1915</v>
      </c>
      <c r="G15" s="1"/>
      <c r="H15" s="8">
        <f t="shared" si="1"/>
        <v>1915</v>
      </c>
      <c r="I15" s="1"/>
      <c r="J15" s="1"/>
      <c r="K15" s="1">
        <v>492.1</v>
      </c>
      <c r="L15" s="1"/>
      <c r="M15" s="8">
        <f t="shared" si="2"/>
        <v>492.1</v>
      </c>
      <c r="N15" s="1"/>
      <c r="O15" s="1"/>
      <c r="P15" s="14">
        <f t="shared" si="0"/>
        <v>25.697127937336816</v>
      </c>
      <c r="Q15" s="13"/>
    </row>
    <row r="16" spans="1:17" ht="15.75">
      <c r="A16" s="20" t="s">
        <v>31</v>
      </c>
      <c r="B16" s="10" t="s">
        <v>17</v>
      </c>
      <c r="C16" s="9" t="s">
        <v>14</v>
      </c>
      <c r="D16" s="9" t="s">
        <v>38</v>
      </c>
      <c r="E16" s="9" t="s">
        <v>15</v>
      </c>
      <c r="F16" s="8">
        <f>F17+F18+F19+F21+F22+F23+F20</f>
        <v>11795</v>
      </c>
      <c r="G16" s="8"/>
      <c r="H16" s="8">
        <f aca="true" t="shared" si="3" ref="H16:M16">H17+H18+H19+H21+H22+H23+H20</f>
        <v>11795</v>
      </c>
      <c r="I16" s="8"/>
      <c r="J16" s="8"/>
      <c r="K16" s="8">
        <f t="shared" si="3"/>
        <v>3244.9</v>
      </c>
      <c r="L16" s="8"/>
      <c r="M16" s="8">
        <f t="shared" si="3"/>
        <v>3244.9</v>
      </c>
      <c r="N16" s="1"/>
      <c r="O16" s="1"/>
      <c r="P16" s="14">
        <f t="shared" si="0"/>
        <v>27.510809665112333</v>
      </c>
      <c r="Q16" s="13"/>
    </row>
    <row r="17" spans="1:17" ht="21.75" customHeight="1">
      <c r="A17" s="21"/>
      <c r="B17" s="10" t="s">
        <v>17</v>
      </c>
      <c r="C17" s="9" t="s">
        <v>14</v>
      </c>
      <c r="D17" s="9" t="s">
        <v>38</v>
      </c>
      <c r="E17" s="9" t="s">
        <v>20</v>
      </c>
      <c r="F17" s="8">
        <v>8081</v>
      </c>
      <c r="G17" s="1"/>
      <c r="H17" s="8">
        <f t="shared" si="1"/>
        <v>8081</v>
      </c>
      <c r="I17" s="1"/>
      <c r="J17" s="1"/>
      <c r="K17" s="8">
        <v>2437.2</v>
      </c>
      <c r="L17" s="1"/>
      <c r="M17" s="8">
        <f t="shared" si="2"/>
        <v>2437.2</v>
      </c>
      <c r="N17" s="1"/>
      <c r="O17" s="1"/>
      <c r="P17" s="14">
        <f t="shared" si="0"/>
        <v>30.159633708699417</v>
      </c>
      <c r="Q17" s="13"/>
    </row>
    <row r="18" spans="1:17" ht="15.75">
      <c r="A18" s="21"/>
      <c r="B18" s="10" t="s">
        <v>17</v>
      </c>
      <c r="C18" s="9" t="s">
        <v>14</v>
      </c>
      <c r="D18" s="9" t="s">
        <v>38</v>
      </c>
      <c r="E18" s="9" t="s">
        <v>21</v>
      </c>
      <c r="F18" s="8">
        <v>29</v>
      </c>
      <c r="G18" s="1"/>
      <c r="H18" s="8">
        <f t="shared" si="1"/>
        <v>29</v>
      </c>
      <c r="I18" s="1"/>
      <c r="J18" s="1"/>
      <c r="K18" s="8">
        <v>8.6</v>
      </c>
      <c r="L18" s="1"/>
      <c r="M18" s="8">
        <f t="shared" si="2"/>
        <v>8.6</v>
      </c>
      <c r="N18" s="1"/>
      <c r="O18" s="1"/>
      <c r="P18" s="14">
        <f t="shared" si="0"/>
        <v>29.655172413793103</v>
      </c>
      <c r="Q18" s="13"/>
    </row>
    <row r="19" spans="1:17" ht="15.75">
      <c r="A19" s="21"/>
      <c r="B19" s="10" t="s">
        <v>17</v>
      </c>
      <c r="C19" s="9" t="s">
        <v>14</v>
      </c>
      <c r="D19" s="9" t="s">
        <v>38</v>
      </c>
      <c r="E19" s="9" t="s">
        <v>39</v>
      </c>
      <c r="F19" s="1">
        <v>2400</v>
      </c>
      <c r="G19" s="1"/>
      <c r="H19" s="8">
        <f t="shared" si="1"/>
        <v>2400</v>
      </c>
      <c r="I19" s="1"/>
      <c r="J19" s="1"/>
      <c r="K19" s="1">
        <v>604.2</v>
      </c>
      <c r="L19" s="1"/>
      <c r="M19" s="8">
        <f t="shared" si="2"/>
        <v>604.2</v>
      </c>
      <c r="N19" s="1"/>
      <c r="O19" s="1"/>
      <c r="P19" s="14">
        <f t="shared" si="0"/>
        <v>25.175000000000004</v>
      </c>
      <c r="Q19" s="13"/>
    </row>
    <row r="20" spans="1:17" ht="15.75">
      <c r="A20" s="21"/>
      <c r="B20" s="10" t="s">
        <v>17</v>
      </c>
      <c r="C20" s="9" t="s">
        <v>14</v>
      </c>
      <c r="D20" s="9" t="s">
        <v>38</v>
      </c>
      <c r="E20" s="9" t="s">
        <v>22</v>
      </c>
      <c r="F20" s="1">
        <v>287</v>
      </c>
      <c r="G20" s="1"/>
      <c r="H20" s="8">
        <f t="shared" si="1"/>
        <v>287</v>
      </c>
      <c r="I20" s="1"/>
      <c r="J20" s="1"/>
      <c r="K20" s="1">
        <v>34.1</v>
      </c>
      <c r="L20" s="1"/>
      <c r="M20" s="8">
        <f t="shared" si="2"/>
        <v>34.1</v>
      </c>
      <c r="N20" s="1"/>
      <c r="O20" s="1"/>
      <c r="P20" s="14">
        <f t="shared" si="0"/>
        <v>11.881533101045298</v>
      </c>
      <c r="Q20" s="13"/>
    </row>
    <row r="21" spans="1:17" ht="15.75">
      <c r="A21" s="21"/>
      <c r="B21" s="10" t="s">
        <v>17</v>
      </c>
      <c r="C21" s="9" t="s">
        <v>14</v>
      </c>
      <c r="D21" s="9" t="s">
        <v>38</v>
      </c>
      <c r="E21" s="9" t="s">
        <v>23</v>
      </c>
      <c r="F21" s="1">
        <v>981</v>
      </c>
      <c r="G21" s="1"/>
      <c r="H21" s="8">
        <f t="shared" si="1"/>
        <v>981</v>
      </c>
      <c r="I21" s="1"/>
      <c r="J21" s="1"/>
      <c r="K21" s="1">
        <v>159</v>
      </c>
      <c r="L21" s="1"/>
      <c r="M21" s="8">
        <f t="shared" si="2"/>
        <v>159</v>
      </c>
      <c r="N21" s="1"/>
      <c r="O21" s="1"/>
      <c r="P21" s="14">
        <f t="shared" si="0"/>
        <v>16.207951070336392</v>
      </c>
      <c r="Q21" s="13"/>
    </row>
    <row r="22" spans="1:17" ht="15.75">
      <c r="A22" s="21"/>
      <c r="B22" s="10" t="s">
        <v>17</v>
      </c>
      <c r="C22" s="9" t="s">
        <v>14</v>
      </c>
      <c r="D22" s="9" t="s">
        <v>38</v>
      </c>
      <c r="E22" s="9" t="s">
        <v>24</v>
      </c>
      <c r="F22" s="1">
        <v>9</v>
      </c>
      <c r="G22" s="1"/>
      <c r="H22" s="8">
        <f t="shared" si="1"/>
        <v>9</v>
      </c>
      <c r="I22" s="1"/>
      <c r="J22" s="1"/>
      <c r="K22" s="8">
        <v>0</v>
      </c>
      <c r="L22" s="1"/>
      <c r="M22" s="8">
        <f t="shared" si="2"/>
        <v>0</v>
      </c>
      <c r="N22" s="1"/>
      <c r="O22" s="1"/>
      <c r="P22" s="14">
        <f t="shared" si="0"/>
        <v>0</v>
      </c>
      <c r="Q22" s="13"/>
    </row>
    <row r="23" spans="1:17" ht="15.75">
      <c r="A23" s="22"/>
      <c r="B23" s="10" t="s">
        <v>17</v>
      </c>
      <c r="C23" s="9" t="s">
        <v>14</v>
      </c>
      <c r="D23" s="9" t="s">
        <v>38</v>
      </c>
      <c r="E23" s="9" t="s">
        <v>25</v>
      </c>
      <c r="F23" s="1">
        <v>8</v>
      </c>
      <c r="G23" s="1"/>
      <c r="H23" s="8">
        <f t="shared" si="1"/>
        <v>8</v>
      </c>
      <c r="I23" s="1"/>
      <c r="J23" s="1"/>
      <c r="K23" s="1">
        <v>1.8</v>
      </c>
      <c r="L23" s="1"/>
      <c r="M23" s="8">
        <f t="shared" si="2"/>
        <v>1.8</v>
      </c>
      <c r="N23" s="1"/>
      <c r="O23" s="1"/>
      <c r="P23" s="14">
        <f t="shared" si="0"/>
        <v>22.5</v>
      </c>
      <c r="Q23" s="13"/>
    </row>
    <row r="24" spans="6:17" ht="15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6" spans="1:4" ht="15.75">
      <c r="A26" s="2"/>
      <c r="B26" s="2"/>
      <c r="C26" s="2"/>
      <c r="D26" s="2"/>
    </row>
    <row r="29" spans="1:4" ht="15.75">
      <c r="A29" s="2"/>
      <c r="B29" s="2"/>
      <c r="C29" s="2"/>
      <c r="D29" s="2"/>
    </row>
    <row r="32" spans="1:4" ht="15.75">
      <c r="A32" s="2"/>
      <c r="B32" s="2"/>
      <c r="C32" s="2"/>
      <c r="D32" s="2"/>
    </row>
    <row r="36" spans="1:4" ht="15.75">
      <c r="A36" s="2"/>
      <c r="B36" s="2"/>
      <c r="C36" s="2"/>
      <c r="D36" s="2"/>
    </row>
    <row r="40" spans="1:4" ht="15.75">
      <c r="A40" s="2"/>
      <c r="B40" s="2"/>
      <c r="C40" s="2"/>
      <c r="D40" s="2"/>
    </row>
    <row r="43" spans="1:4" ht="15.75">
      <c r="A43" s="2"/>
      <c r="B43" s="2"/>
      <c r="C43" s="2"/>
      <c r="D43" s="2"/>
    </row>
    <row r="46" spans="1:4" ht="15.75">
      <c r="A46" s="2"/>
      <c r="B46" s="2"/>
      <c r="C46" s="2"/>
      <c r="D46" s="2"/>
    </row>
    <row r="49" spans="1:4" ht="15.75">
      <c r="A49" s="2"/>
      <c r="B49" s="2"/>
      <c r="C49" s="2"/>
      <c r="D49" s="2"/>
    </row>
    <row r="53" spans="1:4" ht="15.75">
      <c r="A53" s="2"/>
      <c r="B53" s="2"/>
      <c r="C53" s="2"/>
      <c r="D53" s="2"/>
    </row>
  </sheetData>
  <sheetProtection/>
  <mergeCells count="13">
    <mergeCell ref="O1:Q1"/>
    <mergeCell ref="A6:A8"/>
    <mergeCell ref="K6:O7"/>
    <mergeCell ref="P6:P8"/>
    <mergeCell ref="Q6:Q8"/>
    <mergeCell ref="B6:E6"/>
    <mergeCell ref="F6:J7"/>
    <mergeCell ref="B7:B8"/>
    <mergeCell ref="C7:C8"/>
    <mergeCell ref="D7:D8"/>
    <mergeCell ref="E7:E8"/>
    <mergeCell ref="A12:A15"/>
    <mergeCell ref="A16:A23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1 квартал 2016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2016-04-11T08:14:02Z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XXJ7TYMEEKJ2-731-25</vt:lpwstr>
  </property>
  <property fmtid="{D5CDD505-2E9C-101B-9397-08002B2CF9AE}" pid="4" name="_dlc_DocIdItemGu">
    <vt:lpwstr>ad42f288-1e2b-446d-9d89-de691ec7a02c</vt:lpwstr>
  </property>
  <property fmtid="{D5CDD505-2E9C-101B-9397-08002B2CF9AE}" pid="5" name="_dlc_DocIdU">
    <vt:lpwstr>https://vip.gov.mari.ru/comvet/_layouts/DocIdRedir.aspx?ID=XXJ7TYMEEKJ2-731-25, XXJ7TYMEEKJ2-731-25</vt:lpwstr>
  </property>
  <property fmtid="{D5CDD505-2E9C-101B-9397-08002B2CF9AE}" pid="6" name="Отчет за 2011 г">
    <vt:lpwstr>2016 год</vt:lpwstr>
  </property>
  <property fmtid="{D5CDD505-2E9C-101B-9397-08002B2CF9AE}" pid="7" name="Описан">
    <vt:lpwstr/>
  </property>
</Properties>
</file>