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<sst xmlns="http://schemas.openxmlformats.org/spreadsheetml/2006/main" count="99" uniqueCount="44">
  <si>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</si>
  <si>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</si>
  <si>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</si>
  <si>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</si>
  <si>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</si>
  <si>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</si>
  <si>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</si>
  <si>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</si>
  <si>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</si>
  <si>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</si>
  <si>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</si>
  <si>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</si>
  <si>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</si>
  <si>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</si>
  <si>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</si>
  <si>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</si>
  <si>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</si>
  <si>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</si>
  <si>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</si>
  <si>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</si>
  <si>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</si>
  <si>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</si>
  <si>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244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</si>
  <si>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</si>
  <si>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</si>
  <si>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 xml:space="preserve">ОБЪЕМ ЗАТРАЧЕННЫХ ФИНАНСОВЫХ РЕСУРСОВ НА ВЫПОЛНЕНИЕ ГОСУДАРСТВЕННОЙ ПРОГРАММЫ </t>
  </si>
  <si>
    <t>Сводная бюджетная роспись</t>
  </si>
  <si>
    <t>1110129820</t>
  </si>
  <si>
    <t>1110729820</t>
  </si>
  <si>
    <t>1110272160</t>
  </si>
  <si>
    <t>530</t>
  </si>
  <si>
    <t>1120129020</t>
  </si>
  <si>
    <t>129</t>
  </si>
  <si>
    <t xml:space="preserve">ПП 3 «Меры  по обеспечению безопасности сибиреязвенных скотомогильников на территории Республики
Марий Эл»
</t>
  </si>
  <si>
    <t>1130149620</t>
  </si>
  <si>
    <t>1110329820</t>
  </si>
  <si>
    <t>ГП  «Ветеринарное благополучие Республики               Марий Эл на   2013 - 2025 годы», всего</t>
  </si>
  <si>
    <t>"ВЕТЕРИНАРНОЕ БЛАГОПОЛУЧИЕ РЕСПУБЛИКИ МАРИЙ ЭЛ НА 2013-2025 ГОДЫ"</t>
  </si>
  <si>
    <t>853</t>
  </si>
  <si>
    <t>ПП 2 «Обеспечение реализации государственной программы Республики Марий Эл «Ветеринарное благополучие Республики Марий Эл на   2013 - 2025 годы»</t>
  </si>
  <si>
    <t>1110429820</t>
  </si>
  <si>
    <t>321</t>
  </si>
  <si>
    <t>за 9 месяцев 2020 года</t>
  </si>
  <si>
    <t>1110529820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</si>
</sst>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vertical="top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70" zoomScaleNormal="70" zoomScalePageLayoutView="0" workbookViewId="0" topLeftCell="A4">
      <selection activeCell="E24" sqref="E24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35"/>
      <c r="P1" s="35"/>
      <c r="Q1" s="35"/>
    </row>
    <row r="2" spans="2:10" ht="20.25">
      <c r="B2" s="3" t="s">
        <v>25</v>
      </c>
      <c r="F2" s="5"/>
      <c r="G2" s="5"/>
      <c r="H2" s="5"/>
      <c r="I2" s="5"/>
      <c r="J2" s="5"/>
    </row>
    <row r="3" ht="18.75">
      <c r="C3" s="17" t="s">
        <v>37</v>
      </c>
    </row>
    <row r="4" spans="3:6" ht="20.25">
      <c r="C4" s="16"/>
      <c r="F4" s="5" t="s">
        <v>42</v>
      </c>
    </row>
    <row r="6" spans="1:17" ht="15.75" customHeight="1">
      <c r="A6" s="36" t="s">
        <v>0</v>
      </c>
      <c r="B6" s="50" t="s">
        <v>5</v>
      </c>
      <c r="C6" s="51"/>
      <c r="D6" s="51"/>
      <c r="E6" s="52"/>
      <c r="F6" s="53" t="s">
        <v>26</v>
      </c>
      <c r="G6" s="53"/>
      <c r="H6" s="53"/>
      <c r="I6" s="53"/>
      <c r="J6" s="53"/>
      <c r="K6" s="39" t="s">
        <v>6</v>
      </c>
      <c r="L6" s="40"/>
      <c r="M6" s="40"/>
      <c r="N6" s="40"/>
      <c r="O6" s="41"/>
      <c r="P6" s="45" t="s">
        <v>12</v>
      </c>
      <c r="Q6" s="45" t="s">
        <v>13</v>
      </c>
    </row>
    <row r="7" spans="1:17" ht="76.5" customHeight="1">
      <c r="A7" s="37"/>
      <c r="B7" s="30" t="s">
        <v>1</v>
      </c>
      <c r="C7" s="30" t="s">
        <v>2</v>
      </c>
      <c r="D7" s="30" t="s">
        <v>3</v>
      </c>
      <c r="E7" s="30" t="s">
        <v>4</v>
      </c>
      <c r="F7" s="54"/>
      <c r="G7" s="54"/>
      <c r="H7" s="54"/>
      <c r="I7" s="54"/>
      <c r="J7" s="54"/>
      <c r="K7" s="42"/>
      <c r="L7" s="43"/>
      <c r="M7" s="43"/>
      <c r="N7" s="43"/>
      <c r="O7" s="44"/>
      <c r="P7" s="46"/>
      <c r="Q7" s="48"/>
    </row>
    <row r="8" spans="1:17" ht="15.75">
      <c r="A8" s="38"/>
      <c r="B8" s="31"/>
      <c r="C8" s="31"/>
      <c r="D8" s="31"/>
      <c r="E8" s="31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7"/>
      <c r="Q8" s="49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47.25">
      <c r="A10" s="11" t="s">
        <v>36</v>
      </c>
      <c r="B10" s="9">
        <v>881</v>
      </c>
      <c r="C10" s="9" t="s">
        <v>14</v>
      </c>
      <c r="D10" s="9" t="s">
        <v>15</v>
      </c>
      <c r="E10" s="9" t="s">
        <v>15</v>
      </c>
      <c r="F10" s="22">
        <f>F12+F19+F27</f>
        <v>168518.1</v>
      </c>
      <c r="G10" s="22"/>
      <c r="H10" s="22">
        <f>H12+H19+H27</f>
        <v>168518.1</v>
      </c>
      <c r="I10" s="22"/>
      <c r="J10" s="22"/>
      <c r="K10" s="22">
        <f>K12+K19+K27</f>
        <v>115377.8</v>
      </c>
      <c r="L10" s="22"/>
      <c r="M10" s="22">
        <f>K10</f>
        <v>115377.8</v>
      </c>
      <c r="N10" s="23"/>
      <c r="O10" s="23"/>
      <c r="P10" s="24">
        <f>K10/F10*100</f>
        <v>68.4661172894781</v>
      </c>
      <c r="Q10" s="15"/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>
        <f aca="true" t="shared" si="0" ref="M11:M27">K11</f>
        <v>0</v>
      </c>
      <c r="N11" s="1"/>
      <c r="O11" s="1"/>
      <c r="P11" s="14"/>
      <c r="Q11" s="13"/>
    </row>
    <row r="12" spans="1:17" ht="22.5" customHeight="1">
      <c r="A12" s="32" t="s">
        <v>24</v>
      </c>
      <c r="B12" s="10" t="s">
        <v>17</v>
      </c>
      <c r="C12" s="9" t="s">
        <v>14</v>
      </c>
      <c r="D12" s="9" t="s">
        <v>15</v>
      </c>
      <c r="E12" s="9" t="s">
        <v>15</v>
      </c>
      <c r="F12" s="22">
        <f>F13+F18+F14+F15+F16+F17</f>
        <v>149646.2</v>
      </c>
      <c r="G12" s="22"/>
      <c r="H12" s="22">
        <f aca="true" t="shared" si="1" ref="H12:M12">H13+H18+H14+H15+H16+H17</f>
        <v>149646.2</v>
      </c>
      <c r="I12" s="22"/>
      <c r="J12" s="22"/>
      <c r="K12" s="22">
        <f t="shared" si="1"/>
        <v>103298.9</v>
      </c>
      <c r="L12" s="22"/>
      <c r="M12" s="22">
        <f t="shared" si="1"/>
        <v>103298.9</v>
      </c>
      <c r="N12" s="23"/>
      <c r="O12" s="23"/>
      <c r="P12" s="24">
        <f aca="true" t="shared" si="2" ref="P12:P26">K12/F12*100</f>
        <v>69.02874914297857</v>
      </c>
      <c r="Q12" s="13"/>
    </row>
    <row r="13" spans="1:17" ht="24" customHeight="1">
      <c r="A13" s="33"/>
      <c r="B13" s="10" t="s">
        <v>17</v>
      </c>
      <c r="C13" s="9" t="s">
        <v>14</v>
      </c>
      <c r="D13" s="9" t="s">
        <v>27</v>
      </c>
      <c r="E13" s="9" t="s">
        <v>18</v>
      </c>
      <c r="F13" s="23">
        <v>131910.7</v>
      </c>
      <c r="G13" s="23"/>
      <c r="H13" s="22">
        <f aca="true" t="shared" si="3" ref="H13:H26">F13</f>
        <v>131910.7</v>
      </c>
      <c r="I13" s="23"/>
      <c r="J13" s="23"/>
      <c r="K13" s="23">
        <v>94640.9</v>
      </c>
      <c r="L13" s="23"/>
      <c r="M13" s="22">
        <f t="shared" si="0"/>
        <v>94640.9</v>
      </c>
      <c r="N13" s="23"/>
      <c r="O13" s="23"/>
      <c r="P13" s="24">
        <f t="shared" si="2"/>
        <v>71.74618889900515</v>
      </c>
      <c r="Q13" s="13"/>
    </row>
    <row r="14" spans="1:17" ht="24" customHeight="1">
      <c r="A14" s="33"/>
      <c r="B14" s="10" t="s">
        <v>17</v>
      </c>
      <c r="C14" s="9" t="s">
        <v>14</v>
      </c>
      <c r="D14" s="9" t="s">
        <v>29</v>
      </c>
      <c r="E14" s="9" t="s">
        <v>30</v>
      </c>
      <c r="F14" s="22">
        <v>8863.5</v>
      </c>
      <c r="G14" s="23"/>
      <c r="H14" s="22">
        <f t="shared" si="3"/>
        <v>8863.5</v>
      </c>
      <c r="I14" s="23"/>
      <c r="J14" s="23"/>
      <c r="K14" s="18">
        <v>4829.4</v>
      </c>
      <c r="L14" s="19"/>
      <c r="M14" s="22">
        <f t="shared" si="0"/>
        <v>4829.4</v>
      </c>
      <c r="N14" s="23"/>
      <c r="O14" s="23"/>
      <c r="P14" s="24">
        <f t="shared" si="2"/>
        <v>54.48637671348789</v>
      </c>
      <c r="Q14" s="25"/>
    </row>
    <row r="15" spans="1:17" ht="24" customHeight="1">
      <c r="A15" s="33"/>
      <c r="B15" s="10" t="s">
        <v>17</v>
      </c>
      <c r="C15" s="9" t="s">
        <v>14</v>
      </c>
      <c r="D15" s="9" t="s">
        <v>35</v>
      </c>
      <c r="E15" s="9" t="s">
        <v>19</v>
      </c>
      <c r="F15" s="22">
        <v>4000</v>
      </c>
      <c r="G15" s="23"/>
      <c r="H15" s="22">
        <f>F15</f>
        <v>4000</v>
      </c>
      <c r="I15" s="23"/>
      <c r="J15" s="23"/>
      <c r="K15" s="23">
        <v>805.1</v>
      </c>
      <c r="L15" s="23"/>
      <c r="M15" s="22">
        <f t="shared" si="0"/>
        <v>805.1</v>
      </c>
      <c r="N15" s="23"/>
      <c r="O15" s="23"/>
      <c r="P15" s="24">
        <f>K15/F15*100</f>
        <v>20.1275</v>
      </c>
      <c r="Q15" s="25"/>
    </row>
    <row r="16" spans="1:17" ht="27.75" customHeight="1">
      <c r="A16" s="33"/>
      <c r="B16" s="10" t="s">
        <v>17</v>
      </c>
      <c r="C16" s="9" t="s">
        <v>14</v>
      </c>
      <c r="D16" s="9" t="s">
        <v>40</v>
      </c>
      <c r="E16" s="9" t="s">
        <v>19</v>
      </c>
      <c r="F16" s="22">
        <v>2105.5</v>
      </c>
      <c r="G16" s="23"/>
      <c r="H16" s="22">
        <f>F16</f>
        <v>2105.5</v>
      </c>
      <c r="I16" s="23"/>
      <c r="J16" s="23"/>
      <c r="K16" s="23">
        <v>1955.5</v>
      </c>
      <c r="L16" s="23"/>
      <c r="M16" s="22">
        <f t="shared" si="0"/>
        <v>1955.5</v>
      </c>
      <c r="N16" s="23"/>
      <c r="O16" s="23"/>
      <c r="P16" s="24">
        <f>K16/F16*100</f>
        <v>92.87580147233436</v>
      </c>
      <c r="Q16" s="25"/>
    </row>
    <row r="17" spans="1:17" ht="27.75" customHeight="1">
      <c r="A17" s="33"/>
      <c r="B17" s="10" t="s">
        <v>17</v>
      </c>
      <c r="C17" s="9" t="s">
        <v>14</v>
      </c>
      <c r="D17" s="9" t="s">
        <v>43</v>
      </c>
      <c r="E17" s="9" t="s">
        <v>19</v>
      </c>
      <c r="F17" s="22">
        <v>500</v>
      </c>
      <c r="G17" s="23"/>
      <c r="H17" s="22">
        <f>F17</f>
        <v>500</v>
      </c>
      <c r="I17" s="23"/>
      <c r="J17" s="23"/>
      <c r="K17" s="23">
        <v>0</v>
      </c>
      <c r="L17" s="23"/>
      <c r="M17" s="22">
        <f>K17</f>
        <v>0</v>
      </c>
      <c r="N17" s="23"/>
      <c r="O17" s="23"/>
      <c r="P17" s="24">
        <f>K17/F17*100</f>
        <v>0</v>
      </c>
      <c r="Q17" s="25"/>
    </row>
    <row r="18" spans="1:17" ht="27.75" customHeight="1">
      <c r="A18" s="33"/>
      <c r="B18" s="10" t="s">
        <v>17</v>
      </c>
      <c r="C18" s="9" t="s">
        <v>14</v>
      </c>
      <c r="D18" s="9" t="s">
        <v>28</v>
      </c>
      <c r="E18" s="9" t="s">
        <v>19</v>
      </c>
      <c r="F18" s="22">
        <v>2266.5</v>
      </c>
      <c r="G18" s="23"/>
      <c r="H18" s="22">
        <f t="shared" si="3"/>
        <v>2266.5</v>
      </c>
      <c r="I18" s="23"/>
      <c r="J18" s="23"/>
      <c r="K18" s="23">
        <v>1068</v>
      </c>
      <c r="L18" s="23"/>
      <c r="M18" s="22">
        <f t="shared" si="0"/>
        <v>1068</v>
      </c>
      <c r="N18" s="23"/>
      <c r="O18" s="23"/>
      <c r="P18" s="24">
        <f t="shared" si="2"/>
        <v>47.12111184645929</v>
      </c>
      <c r="Q18" s="25"/>
    </row>
    <row r="19" spans="1:17" ht="25.5" customHeight="1">
      <c r="A19" s="32" t="s">
        <v>39</v>
      </c>
      <c r="B19" s="10" t="s">
        <v>17</v>
      </c>
      <c r="C19" s="9" t="s">
        <v>14</v>
      </c>
      <c r="D19" s="9" t="s">
        <v>31</v>
      </c>
      <c r="E19" s="9" t="s">
        <v>15</v>
      </c>
      <c r="F19" s="22">
        <f>F20+F21+F22+F23+F24+F25+F26</f>
        <v>13578.300000000001</v>
      </c>
      <c r="G19" s="22"/>
      <c r="H19" s="22">
        <f>H20+H21+H22+H23+H24+H25+H26</f>
        <v>13578.300000000001</v>
      </c>
      <c r="I19" s="22"/>
      <c r="J19" s="22"/>
      <c r="K19" s="22">
        <f>K20+K21+K22+K23+K24+K25+K26</f>
        <v>8694.6</v>
      </c>
      <c r="L19" s="22"/>
      <c r="M19" s="22">
        <f>M20+M21+M22+M23+M24+M25+M26</f>
        <v>8694.6</v>
      </c>
      <c r="N19" s="22"/>
      <c r="O19" s="22"/>
      <c r="P19" s="24">
        <f t="shared" si="2"/>
        <v>64.0330527385608</v>
      </c>
      <c r="Q19" s="25"/>
    </row>
    <row r="20" spans="1:17" ht="21.75" customHeight="1">
      <c r="A20" s="33"/>
      <c r="B20" s="10" t="s">
        <v>17</v>
      </c>
      <c r="C20" s="9" t="s">
        <v>14</v>
      </c>
      <c r="D20" s="9" t="s">
        <v>31</v>
      </c>
      <c r="E20" s="9" t="s">
        <v>20</v>
      </c>
      <c r="F20" s="22">
        <v>9278.2</v>
      </c>
      <c r="G20" s="23"/>
      <c r="H20" s="22">
        <f t="shared" si="3"/>
        <v>9278.2</v>
      </c>
      <c r="I20" s="23"/>
      <c r="J20" s="23"/>
      <c r="K20" s="22">
        <v>5965.6</v>
      </c>
      <c r="L20" s="23"/>
      <c r="M20" s="22">
        <f t="shared" si="0"/>
        <v>5965.6</v>
      </c>
      <c r="N20" s="23"/>
      <c r="O20" s="23"/>
      <c r="P20" s="24">
        <f t="shared" si="2"/>
        <v>64.29695415058956</v>
      </c>
      <c r="Q20" s="25"/>
    </row>
    <row r="21" spans="1:17" ht="15.75">
      <c r="A21" s="33"/>
      <c r="B21" s="10" t="s">
        <v>17</v>
      </c>
      <c r="C21" s="9" t="s">
        <v>14</v>
      </c>
      <c r="D21" s="9" t="s">
        <v>31</v>
      </c>
      <c r="E21" s="9" t="s">
        <v>21</v>
      </c>
      <c r="F21" s="22">
        <v>60</v>
      </c>
      <c r="G21" s="23"/>
      <c r="H21" s="22">
        <f t="shared" si="3"/>
        <v>60</v>
      </c>
      <c r="I21" s="23"/>
      <c r="J21" s="23"/>
      <c r="K21" s="22">
        <v>25.3</v>
      </c>
      <c r="L21" s="23"/>
      <c r="M21" s="22">
        <f t="shared" si="0"/>
        <v>25.3</v>
      </c>
      <c r="N21" s="23"/>
      <c r="O21" s="23"/>
      <c r="P21" s="24">
        <f t="shared" si="2"/>
        <v>42.16666666666667</v>
      </c>
      <c r="Q21" s="25"/>
    </row>
    <row r="22" spans="1:17" ht="15.75">
      <c r="A22" s="33"/>
      <c r="B22" s="10" t="s">
        <v>17</v>
      </c>
      <c r="C22" s="9" t="s">
        <v>14</v>
      </c>
      <c r="D22" s="9" t="s">
        <v>31</v>
      </c>
      <c r="E22" s="9" t="s">
        <v>32</v>
      </c>
      <c r="F22" s="23">
        <v>2801.1</v>
      </c>
      <c r="G22" s="23"/>
      <c r="H22" s="22">
        <f t="shared" si="3"/>
        <v>2801.1</v>
      </c>
      <c r="I22" s="23"/>
      <c r="J22" s="23"/>
      <c r="K22" s="23">
        <v>1710.9</v>
      </c>
      <c r="L22" s="23"/>
      <c r="M22" s="22">
        <f t="shared" si="0"/>
        <v>1710.9</v>
      </c>
      <c r="N22" s="23"/>
      <c r="O22" s="23"/>
      <c r="P22" s="24">
        <f t="shared" si="2"/>
        <v>61.07957588090394</v>
      </c>
      <c r="Q22" s="25"/>
    </row>
    <row r="23" spans="1:17" ht="15.75">
      <c r="A23" s="33"/>
      <c r="B23" s="10" t="s">
        <v>17</v>
      </c>
      <c r="C23" s="9" t="s">
        <v>14</v>
      </c>
      <c r="D23" s="9" t="s">
        <v>31</v>
      </c>
      <c r="E23" s="9" t="s">
        <v>22</v>
      </c>
      <c r="F23" s="23">
        <v>1421.9</v>
      </c>
      <c r="G23" s="23"/>
      <c r="H23" s="22">
        <f t="shared" si="3"/>
        <v>1421.9</v>
      </c>
      <c r="I23" s="23"/>
      <c r="J23" s="23"/>
      <c r="K23" s="23">
        <v>982.8</v>
      </c>
      <c r="L23" s="23"/>
      <c r="M23" s="22">
        <f t="shared" si="0"/>
        <v>982.8</v>
      </c>
      <c r="N23" s="23"/>
      <c r="O23" s="23"/>
      <c r="P23" s="24">
        <f t="shared" si="2"/>
        <v>69.11878472466417</v>
      </c>
      <c r="Q23" s="25"/>
    </row>
    <row r="24" spans="1:17" ht="15.75">
      <c r="A24" s="33"/>
      <c r="B24" s="10" t="s">
        <v>17</v>
      </c>
      <c r="C24" s="9" t="s">
        <v>14</v>
      </c>
      <c r="D24" s="9" t="s">
        <v>31</v>
      </c>
      <c r="E24" s="9" t="s">
        <v>41</v>
      </c>
      <c r="F24" s="23">
        <v>6.1</v>
      </c>
      <c r="G24" s="23"/>
      <c r="H24" s="22">
        <f t="shared" si="3"/>
        <v>6.1</v>
      </c>
      <c r="I24" s="23"/>
      <c r="J24" s="23"/>
      <c r="K24" s="22">
        <v>6.1</v>
      </c>
      <c r="L24" s="23"/>
      <c r="M24" s="22">
        <f t="shared" si="0"/>
        <v>6.1</v>
      </c>
      <c r="N24" s="23"/>
      <c r="O24" s="23"/>
      <c r="P24" s="24">
        <f t="shared" si="2"/>
        <v>100</v>
      </c>
      <c r="Q24" s="25"/>
    </row>
    <row r="25" spans="1:17" ht="15.75">
      <c r="A25" s="34"/>
      <c r="B25" s="10" t="s">
        <v>17</v>
      </c>
      <c r="C25" s="9" t="s">
        <v>14</v>
      </c>
      <c r="D25" s="9" t="s">
        <v>31</v>
      </c>
      <c r="E25" s="9" t="s">
        <v>23</v>
      </c>
      <c r="F25" s="23">
        <v>6</v>
      </c>
      <c r="G25" s="23"/>
      <c r="H25" s="22">
        <f t="shared" si="3"/>
        <v>6</v>
      </c>
      <c r="I25" s="23"/>
      <c r="J25" s="23"/>
      <c r="K25" s="23">
        <v>3.9</v>
      </c>
      <c r="L25" s="23"/>
      <c r="M25" s="22">
        <f t="shared" si="0"/>
        <v>3.9</v>
      </c>
      <c r="N25" s="23"/>
      <c r="O25" s="23"/>
      <c r="P25" s="24">
        <f t="shared" si="2"/>
        <v>65</v>
      </c>
      <c r="Q25" s="25"/>
    </row>
    <row r="26" spans="1:17" ht="15.75">
      <c r="A26" s="26"/>
      <c r="B26" s="10" t="s">
        <v>17</v>
      </c>
      <c r="C26" s="9" t="s">
        <v>14</v>
      </c>
      <c r="D26" s="9" t="s">
        <v>31</v>
      </c>
      <c r="E26" s="9" t="s">
        <v>38</v>
      </c>
      <c r="F26" s="23">
        <v>5</v>
      </c>
      <c r="G26" s="23"/>
      <c r="H26" s="22">
        <f t="shared" si="3"/>
        <v>5</v>
      </c>
      <c r="I26" s="23"/>
      <c r="J26" s="23"/>
      <c r="K26" s="23">
        <v>0</v>
      </c>
      <c r="L26" s="23"/>
      <c r="M26" s="22">
        <f t="shared" si="0"/>
        <v>0</v>
      </c>
      <c r="N26" s="23"/>
      <c r="O26" s="23"/>
      <c r="P26" s="24">
        <f t="shared" si="2"/>
        <v>0</v>
      </c>
      <c r="Q26" s="25"/>
    </row>
    <row r="27" spans="1:17" ht="15.75">
      <c r="A27" s="32" t="s">
        <v>33</v>
      </c>
      <c r="B27" s="10" t="s">
        <v>17</v>
      </c>
      <c r="C27" s="9" t="s">
        <v>14</v>
      </c>
      <c r="D27" s="9" t="s">
        <v>15</v>
      </c>
      <c r="E27" s="9" t="s">
        <v>15</v>
      </c>
      <c r="F27" s="22">
        <f>F28</f>
        <v>5293.6</v>
      </c>
      <c r="G27" s="22"/>
      <c r="H27" s="22">
        <f>H28</f>
        <v>5293.6</v>
      </c>
      <c r="I27" s="22"/>
      <c r="J27" s="22"/>
      <c r="K27" s="22">
        <f>K28</f>
        <v>3384.3</v>
      </c>
      <c r="L27" s="22"/>
      <c r="M27" s="22">
        <f t="shared" si="0"/>
        <v>3384.3</v>
      </c>
      <c r="N27" s="22"/>
      <c r="O27" s="22"/>
      <c r="P27" s="22">
        <f>P28</f>
        <v>63.931917787517</v>
      </c>
      <c r="Q27" s="25"/>
    </row>
    <row r="28" spans="1:17" ht="66.75" customHeight="1">
      <c r="A28" s="34"/>
      <c r="B28" s="20" t="s">
        <v>17</v>
      </c>
      <c r="C28" s="21" t="s">
        <v>14</v>
      </c>
      <c r="D28" s="21" t="s">
        <v>34</v>
      </c>
      <c r="E28" s="21" t="s">
        <v>19</v>
      </c>
      <c r="F28" s="27">
        <v>5293.6</v>
      </c>
      <c r="G28" s="28"/>
      <c r="H28" s="27">
        <f>F28</f>
        <v>5293.6</v>
      </c>
      <c r="I28" s="28"/>
      <c r="J28" s="28"/>
      <c r="K28" s="27">
        <v>3384.3</v>
      </c>
      <c r="L28" s="28"/>
      <c r="M28" s="27">
        <f>K28</f>
        <v>3384.3</v>
      </c>
      <c r="N28" s="28"/>
      <c r="O28" s="28"/>
      <c r="P28" s="29">
        <f>K28/F28*100</f>
        <v>63.931917787517</v>
      </c>
      <c r="Q28" s="25"/>
    </row>
    <row r="32" spans="1:4" ht="15.75">
      <c r="A32" s="2"/>
      <c r="B32" s="2"/>
      <c r="C32" s="2"/>
      <c r="D32" s="2"/>
    </row>
    <row r="36" spans="1:4" ht="15.75">
      <c r="A36" s="2"/>
      <c r="B36" s="2"/>
      <c r="C36" s="2"/>
      <c r="D36" s="2"/>
    </row>
    <row r="39" spans="1:4" ht="15.75">
      <c r="A39" s="2"/>
      <c r="B39" s="2"/>
      <c r="C39" s="2"/>
      <c r="D39" s="2"/>
    </row>
    <row r="42" spans="1:4" ht="15.75">
      <c r="A42" s="2"/>
      <c r="B42" s="2"/>
      <c r="C42" s="2"/>
      <c r="D42" s="2"/>
    </row>
    <row r="45" spans="1:4" ht="15.75">
      <c r="A45" s="2"/>
      <c r="B45" s="2"/>
      <c r="C45" s="2"/>
      <c r="D45" s="2"/>
    </row>
    <row r="49" spans="1:4" ht="15.75">
      <c r="A49" s="2"/>
      <c r="B49" s="2"/>
      <c r="C49" s="2"/>
      <c r="D49" s="2"/>
    </row>
  </sheetData>
  <sheetProtection/>
  <mergeCells count="14">
    <mergeCell ref="F6:J7"/>
    <mergeCell ref="B7:B8"/>
    <mergeCell ref="C7:C8"/>
    <mergeCell ref="D7:D8"/>
    <mergeCell ref="E7:E8"/>
    <mergeCell ref="A12:A18"/>
    <mergeCell ref="A19:A25"/>
    <mergeCell ref="A27:A28"/>
    <mergeCell ref="O1:Q1"/>
    <mergeCell ref="A6:A8"/>
    <mergeCell ref="K6:O7"/>
    <mergeCell ref="P6:P8"/>
    <mergeCell ref="Q6:Q8"/>
    <mergeCell ref="B6:E6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9 месяцев 2020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2020-11-08T13:49:38Z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XXJ7TYMEEKJ2-731-68</vt:lpwstr>
  </property>
  <property fmtid="{D5CDD505-2E9C-101B-9397-08002B2CF9AE}" pid="4" name="_dlc_DocIdItemGu">
    <vt:lpwstr>f397d0a4-d47f-4beb-b294-c4d662db5a42</vt:lpwstr>
  </property>
  <property fmtid="{D5CDD505-2E9C-101B-9397-08002B2CF9AE}" pid="5" name="_dlc_DocIdU">
    <vt:lpwstr>https://vip.gov.mari.ru/comvet/_layouts/DocIdRedir.aspx?ID=XXJ7TYMEEKJ2-731-68, XXJ7TYMEEKJ2-731-68</vt:lpwstr>
  </property>
  <property fmtid="{D5CDD505-2E9C-101B-9397-08002B2CF9AE}" pid="6" name="Отчет за 2011 г">
    <vt:lpwstr>2020 год</vt:lpwstr>
  </property>
  <property fmtid="{D5CDD505-2E9C-101B-9397-08002B2CF9AE}" pid="7" name="Описан">
    <vt:lpwstr/>
  </property>
</Properties>
</file>