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 606(форма2)" sheetId="1" r:id="rId1"/>
    <sheet name="data" sheetId="2" r:id="rId2"/>
    <sheet name="structure" sheetId="3" r:id="rId3"/>
  </sheets>
  <definedNames>
    <definedName name="_xlnm.Print_Titles" localSheetId="0">' 606(форма2)'!$9:$9</definedName>
  </definedNames>
  <calcPr fullCalcOnLoad="1"/>
</workbook>
</file>

<file path=xl/sharedStrings.xml><?xml version="1.0" encoding="utf-8"?>
<sst xmlns="http://schemas.openxmlformats.org/spreadsheetml/2006/main" count="195" uniqueCount="108">
  <si>
    <t xml:space="preserve">Дата исполнения мероприятия </t>
  </si>
  <si>
    <t>Финансирование, тыс. рублей</t>
  </si>
  <si>
    <t>Код бюджетной классификации</t>
  </si>
  <si>
    <t xml:space="preserve">Объем </t>
  </si>
  <si>
    <t>финансирования</t>
  </si>
  <si>
    <t>1.</t>
  </si>
  <si>
    <t>2.</t>
  </si>
  <si>
    <t>внебюджетные источники</t>
  </si>
  <si>
    <t>Публичная отчетность
органов исполнительной власти Республики Марий Эл по реализации мероприятий,
направленных на достижение показателей, содержащихся в указе Президента Российской Федерации от 7 мая 2012 г. № 606</t>
  </si>
  <si>
    <t>Республика Марий Эл / Министерство социального развития Республики Марий Эл</t>
  </si>
  <si>
    <t>Подпрограмма «Охрана здоровья матери и ребенка»</t>
  </si>
  <si>
    <t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t>
  </si>
  <si>
    <t>2013-2020 г.г.</t>
  </si>
  <si>
    <t>Государственная программа Республики Марий Эл «Развитие здравоохранения» на 2013 - 2020 годы»</t>
  </si>
  <si>
    <t>Подпрограмма «Совершенствование социальной поддержки семьи и детей»</t>
  </si>
  <si>
    <t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t>
  </si>
  <si>
    <t>Государственная программа Республики Марий Эл «Социальная поддержка граждан на 2013 – 2020 годы»</t>
  </si>
  <si>
    <t>3.</t>
  </si>
  <si>
    <t>4.</t>
  </si>
  <si>
    <t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t>
  </si>
  <si>
    <t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t>
  </si>
  <si>
    <t>Государственная программа Республики Марий Эл «Содействие занятости населения на 2013 - 2020 годы»</t>
  </si>
  <si>
    <t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</si>
  <si>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</si>
  <si>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</si>
  <si>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</si>
  <si>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</si>
  <si>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Отчетная дата (период) значения показателя (N)</t>
  </si>
  <si>
    <t>Рз</t>
  </si>
  <si>
    <t>Пр</t>
  </si>
  <si>
    <t>Примечание</t>
  </si>
  <si>
    <t>КБ, включая ТГВФ</t>
  </si>
  <si>
    <t xml:space="preserve">КБ, включая ТГВФ </t>
  </si>
  <si>
    <t>Процент
исполнения</t>
  </si>
  <si>
    <t>Источник
финансирования</t>
  </si>
  <si>
    <t>№
п/п</t>
  </si>
  <si>
    <t>Указ Президента Российской Федерации от 7 мая 2012 г. № 606 «О мерах по реализации демографической политики Российской Федерации»</t>
  </si>
  <si>
    <t>1.1.</t>
  </si>
  <si>
    <t>всего по мероприятию</t>
  </si>
  <si>
    <t>итого по указу</t>
  </si>
  <si>
    <t>в том числе федеральный бюджет</t>
  </si>
  <si>
    <t>республиканский бюджет</t>
  </si>
  <si>
    <t xml:space="preserve"> 00</t>
  </si>
  <si>
    <t xml:space="preserve"> 03</t>
  </si>
  <si>
    <t xml:space="preserve"> 10</t>
  </si>
  <si>
    <t xml:space="preserve"> 04</t>
  </si>
  <si>
    <t xml:space="preserve"> 01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</si>
  <si>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</si>
  <si>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</si>
  <si>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</si>
  <si>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</si>
  <si>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</si>
  <si>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</si>
  <si>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</si>
  <si>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</si>
  <si>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</si>
  <si>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</si>
  <si>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</si>
  <si>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</si>
  <si>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</si>
  <si>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</si>
  <si>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</si>
  <si>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Государственная программа Российской Федерации/ Государственная программа Республики Марий Эл</t>
  </si>
  <si>
    <t>-</t>
  </si>
  <si>
    <t>number</t>
  </si>
  <si>
    <t>edict</t>
  </si>
  <si>
    <t>event</t>
  </si>
  <si>
    <t>document</t>
  </si>
  <si>
    <t>result</t>
  </si>
  <si>
    <t>dateplane</t>
  </si>
  <si>
    <t>datefact</t>
  </si>
  <si>
    <t>program</t>
  </si>
  <si>
    <t>date</t>
  </si>
  <si>
    <t>funding</t>
  </si>
  <si>
    <t>budgetPz</t>
  </si>
  <si>
    <t>budgetPr</t>
  </si>
  <si>
    <t>plane</t>
  </si>
  <si>
    <t>fact</t>
  </si>
  <si>
    <t>percent</t>
  </si>
  <si>
    <t>note</t>
  </si>
  <si>
    <t>Номер</t>
  </si>
  <si>
    <t>Номер Указа Президента Российской Федерации</t>
  </si>
  <si>
    <t>Наименование мероприятия</t>
  </si>
  <si>
    <t>Дата исполнения мероприятия, план</t>
  </si>
  <si>
    <t>Дата исполнения мероприятия, факт</t>
  </si>
  <si>
    <t>Государственная программа Российской Федерации/Государственная программа Республики Марий Эл</t>
  </si>
  <si>
    <t>Источник финансирования</t>
  </si>
  <si>
    <t>Код бюджетной классификации, Рз</t>
  </si>
  <si>
    <t>Код бюджетной классификации, Пр</t>
  </si>
  <si>
    <t>Объем финансирования, план, тыс. руб.</t>
  </si>
  <si>
    <t>Объем финансирования, факт, тыс. руб.</t>
  </si>
  <si>
    <t>Процент исполнения</t>
  </si>
  <si>
    <t>xsd:string</t>
  </si>
  <si>
    <t>xsd:decimal</t>
  </si>
  <si>
    <t>2018 г.</t>
  </si>
  <si>
    <t xml:space="preserve"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t>
  </si>
  <si>
    <t>Увеличение ожидаемой продолжительности жизни при рождении: 2012 г. - 69,04; 2013 г. - 69,30; 2014 г. - 70,8 ; 2015 г. - 69,8; 2016 г. - 70,75; 2017 г. - 72,2; 2018 г. - 72,4; 2019 г. - 72,9; 2020 г. - 73,4.</t>
  </si>
  <si>
    <t xml:space="preserve">Продолжительность жизни населения республики по прогнозу 
по итогам 2017 года составит 72,2 года (2016 г. – 70,8 г.).
</t>
  </si>
  <si>
    <t>04</t>
  </si>
  <si>
    <t>01</t>
  </si>
  <si>
    <t>за январь-сентябрь 2018 г.</t>
  </si>
  <si>
    <t>Плановое значение представлено                   на 2018 год. К профессиональному обучению и дополнительному профессиональному образованию приступили 64 женщины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 и др.</t>
  </si>
  <si>
    <t xml:space="preserve">По оперативным данным за январь-сентябрь 2018 г. показатель  составил 17,8  </t>
  </si>
  <si>
    <t xml:space="preserve">По состоянию на             1 октября 2018 г. ежемесячная денежная выплата при рождении третьего ребенка или последующих детей 
до достижения ребенком возраста трех  предоставлена 
на 9 577 детей, родившихся в 2013 – 2018 годах.
</t>
  </si>
  <si>
    <t>январь-сентябрь</t>
  </si>
  <si>
    <t>январь-сенябрь</t>
  </si>
  <si>
    <t xml:space="preserve">Число абортов на 1000 женщин в возрасте 
15-49 лет:
2012 г. - 43,1;2013 г. - 39,6; 2014 г. - 34,5; 2015 г. - 37,0; 2016 г. - 31,0; 2017 г. - 28,5; 2018 г. - 33,0; 2019 г. - 31,0; 2020 г. - 29,0.
</t>
  </si>
  <si>
    <t>Увеличение суммарного коэффициента рождаемости: 2012 г. - 1,831; 2013 г. - 1,926, 2014 г. - 1,981; 2015 г. - 1,993; 2016 г. - 1,980; 2017 г. - 2,043; 2018 г. - 2,084; 2019 г. - 2,056; 2020 г. - 2,070.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</si>
</sst>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.0_р_."/>
    <numFmt numFmtId="172" formatCode="#,##0_р_."/>
    <numFmt numFmtId="173" formatCode="0&quot; символов&quot;"/>
    <numFmt numFmtId="174" formatCode="0&quot; символа&quot;"/>
    <numFmt numFmtId="175" formatCode="0&quot; символ&quot;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170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10" fontId="1" fillId="0" borderId="2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0"/>
  <sheetViews>
    <sheetView tabSelected="1" zoomScale="75" zoomScaleNormal="75" workbookViewId="0" topLeftCell="A4">
      <selection activeCell="G17" sqref="G17:G20"/>
    </sheetView>
  </sheetViews>
  <sheetFormatPr defaultColWidth="9.00390625" defaultRowHeight="12.75"/>
  <cols>
    <col min="1" max="1" width="3.75390625" style="7" bestFit="1" customWidth="1"/>
    <col min="2" max="2" width="18.75390625" style="7" customWidth="1"/>
    <col min="3" max="3" width="22.75390625" style="7" customWidth="1"/>
    <col min="4" max="4" width="5.625" style="7" customWidth="1"/>
    <col min="5" max="5" width="5.875" style="7" customWidth="1"/>
    <col min="6" max="6" width="14.875" style="7" customWidth="1"/>
    <col min="7" max="7" width="15.75390625" style="7" customWidth="1"/>
    <col min="8" max="8" width="16.25390625" style="7" bestFit="1" customWidth="1"/>
    <col min="9" max="9" width="6.375" style="7" customWidth="1"/>
    <col min="10" max="10" width="6.75390625" style="7" customWidth="1"/>
    <col min="11" max="12" width="12.75390625" style="7" customWidth="1"/>
    <col min="13" max="13" width="11.625" style="7" customWidth="1"/>
    <col min="14" max="14" width="19.875" style="7" customWidth="1"/>
    <col min="15" max="16384" width="9.125" style="7" customWidth="1"/>
  </cols>
  <sheetData>
    <row r="1" spans="1:14" s="5" customFormat="1" ht="45" customHeight="1">
      <c r="A1" s="29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5" customFormat="1" ht="15.75" customHeight="1">
      <c r="A2" s="30" t="s">
        <v>100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="5" customFormat="1" ht="15.75"/>
    <row r="4" spans="1:14" s="6" customFormat="1" ht="15.75">
      <c r="A4" s="28" t="s">
        <v>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" customHeight="1">
      <c r="A5" s="24" t="s">
        <v>35</v>
      </c>
      <c r="B5" s="24" t="s">
        <v>23</v>
      </c>
      <c r="C5" s="24" t="s">
        <v>24</v>
      </c>
      <c r="D5" s="24" t="s">
        <v>0</v>
      </c>
      <c r="E5" s="24"/>
      <c r="F5" s="24" t="s">
        <v>62</v>
      </c>
      <c r="G5" s="24" t="s">
        <v>27</v>
      </c>
      <c r="H5" s="24" t="s">
        <v>34</v>
      </c>
      <c r="I5" s="24" t="s">
        <v>1</v>
      </c>
      <c r="J5" s="24"/>
      <c r="K5" s="24"/>
      <c r="L5" s="24"/>
      <c r="M5" s="24"/>
      <c r="N5" s="24" t="s">
        <v>30</v>
      </c>
    </row>
    <row r="6" spans="1:14" ht="16.5" customHeight="1">
      <c r="A6" s="24"/>
      <c r="B6" s="24"/>
      <c r="C6" s="24"/>
      <c r="D6" s="24"/>
      <c r="E6" s="24"/>
      <c r="F6" s="24"/>
      <c r="G6" s="24"/>
      <c r="H6" s="24"/>
      <c r="I6" s="24" t="s">
        <v>2</v>
      </c>
      <c r="J6" s="24"/>
      <c r="K6" s="24" t="s">
        <v>3</v>
      </c>
      <c r="L6" s="24"/>
      <c r="M6" s="16" t="s">
        <v>33</v>
      </c>
      <c r="N6" s="24"/>
    </row>
    <row r="7" spans="1:14" ht="33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 t="s">
        <v>4</v>
      </c>
      <c r="L7" s="24"/>
      <c r="M7" s="17"/>
      <c r="N7" s="24"/>
    </row>
    <row r="8" spans="1:14" ht="42.75" customHeight="1">
      <c r="A8" s="24"/>
      <c r="B8" s="24"/>
      <c r="C8" s="24"/>
      <c r="D8" s="2" t="s">
        <v>25</v>
      </c>
      <c r="E8" s="2" t="s">
        <v>26</v>
      </c>
      <c r="F8" s="24"/>
      <c r="G8" s="24"/>
      <c r="H8" s="24"/>
      <c r="I8" s="2" t="s">
        <v>28</v>
      </c>
      <c r="J8" s="2" t="s">
        <v>29</v>
      </c>
      <c r="K8" s="2" t="s">
        <v>25</v>
      </c>
      <c r="L8" s="2" t="s">
        <v>26</v>
      </c>
      <c r="M8" s="18"/>
      <c r="N8" s="24"/>
    </row>
    <row r="9" spans="1:1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39.75" customHeight="1">
      <c r="A10" s="19" t="s">
        <v>36</v>
      </c>
      <c r="B10" s="20"/>
      <c r="C10" s="20"/>
      <c r="D10" s="20"/>
      <c r="E10" s="20"/>
      <c r="F10" s="20"/>
      <c r="G10" s="21"/>
      <c r="H10" s="1" t="s">
        <v>39</v>
      </c>
      <c r="I10" s="3" t="s">
        <v>42</v>
      </c>
      <c r="J10" s="3" t="s">
        <v>42</v>
      </c>
      <c r="K10" s="4">
        <f>K11+K16+K21+K26</f>
        <v>1427258.7</v>
      </c>
      <c r="L10" s="4">
        <f>L11+L16+L21+L26</f>
        <v>924392.3</v>
      </c>
      <c r="M10" s="11">
        <f>L10/K10</f>
        <v>0.6476697602193632</v>
      </c>
      <c r="N10" s="1"/>
    </row>
    <row r="11" spans="1:14" ht="39.75" customHeight="1">
      <c r="A11" s="1" t="s">
        <v>5</v>
      </c>
      <c r="B11" s="24" t="s">
        <v>10</v>
      </c>
      <c r="C11" s="24"/>
      <c r="D11" s="24"/>
      <c r="E11" s="24"/>
      <c r="F11" s="24"/>
      <c r="G11" s="24"/>
      <c r="H11" s="2" t="s">
        <v>38</v>
      </c>
      <c r="I11" s="3" t="s">
        <v>42</v>
      </c>
      <c r="J11" s="3" t="s">
        <v>42</v>
      </c>
      <c r="K11" s="4">
        <f>K12+K15</f>
        <v>0</v>
      </c>
      <c r="L11" s="4">
        <f>L12+L15</f>
        <v>0</v>
      </c>
      <c r="M11" s="11">
        <v>0</v>
      </c>
      <c r="N11" s="16" t="s">
        <v>102</v>
      </c>
    </row>
    <row r="12" spans="1:14" ht="39.75" customHeight="1">
      <c r="A12" s="17"/>
      <c r="B12" s="16" t="s">
        <v>11</v>
      </c>
      <c r="C12" s="16" t="s">
        <v>106</v>
      </c>
      <c r="D12" s="25" t="s">
        <v>12</v>
      </c>
      <c r="E12" s="25" t="s">
        <v>94</v>
      </c>
      <c r="F12" s="16" t="s">
        <v>13</v>
      </c>
      <c r="G12" s="16" t="s">
        <v>104</v>
      </c>
      <c r="H12" s="2" t="s">
        <v>31</v>
      </c>
      <c r="I12" s="3" t="s">
        <v>42</v>
      </c>
      <c r="J12" s="3" t="s">
        <v>42</v>
      </c>
      <c r="K12" s="4">
        <f>K13+K14</f>
        <v>0</v>
      </c>
      <c r="L12" s="4">
        <f>L13+L14</f>
        <v>0</v>
      </c>
      <c r="M12" s="11">
        <v>0</v>
      </c>
      <c r="N12" s="17"/>
    </row>
    <row r="13" spans="1:14" ht="39.75" customHeight="1">
      <c r="A13" s="17"/>
      <c r="B13" s="17"/>
      <c r="C13" s="17"/>
      <c r="D13" s="26"/>
      <c r="E13" s="26"/>
      <c r="F13" s="17"/>
      <c r="G13" s="17"/>
      <c r="H13" s="2" t="s">
        <v>40</v>
      </c>
      <c r="I13" s="3" t="s">
        <v>42</v>
      </c>
      <c r="J13" s="3" t="s">
        <v>42</v>
      </c>
      <c r="K13" s="4">
        <v>0</v>
      </c>
      <c r="L13" s="4">
        <v>0</v>
      </c>
      <c r="M13" s="11">
        <v>0</v>
      </c>
      <c r="N13" s="17"/>
    </row>
    <row r="14" spans="1:14" ht="39.75" customHeight="1">
      <c r="A14" s="17"/>
      <c r="B14" s="17"/>
      <c r="C14" s="17"/>
      <c r="D14" s="26"/>
      <c r="E14" s="26"/>
      <c r="F14" s="17"/>
      <c r="G14" s="17"/>
      <c r="H14" s="2" t="s">
        <v>41</v>
      </c>
      <c r="I14" s="3" t="s">
        <v>42</v>
      </c>
      <c r="J14" s="3" t="s">
        <v>42</v>
      </c>
      <c r="K14" s="4">
        <v>0</v>
      </c>
      <c r="L14" s="4">
        <v>0</v>
      </c>
      <c r="M14" s="11">
        <v>0</v>
      </c>
      <c r="N14" s="17"/>
    </row>
    <row r="15" spans="1:14" ht="39.75" customHeight="1">
      <c r="A15" s="18"/>
      <c r="B15" s="18"/>
      <c r="C15" s="18"/>
      <c r="D15" s="27"/>
      <c r="E15" s="27"/>
      <c r="F15" s="18"/>
      <c r="G15" s="18"/>
      <c r="H15" s="2" t="s">
        <v>7</v>
      </c>
      <c r="I15" s="3" t="s">
        <v>42</v>
      </c>
      <c r="J15" s="3" t="s">
        <v>42</v>
      </c>
      <c r="K15" s="4">
        <v>0</v>
      </c>
      <c r="L15" s="4">
        <v>0</v>
      </c>
      <c r="M15" s="11">
        <v>0</v>
      </c>
      <c r="N15" s="18"/>
    </row>
    <row r="16" spans="1:14" ht="39.75" customHeight="1">
      <c r="A16" s="1" t="s">
        <v>6</v>
      </c>
      <c r="B16" s="19" t="s">
        <v>14</v>
      </c>
      <c r="C16" s="20"/>
      <c r="D16" s="20"/>
      <c r="E16" s="20"/>
      <c r="F16" s="20"/>
      <c r="G16" s="21"/>
      <c r="H16" s="2" t="s">
        <v>38</v>
      </c>
      <c r="I16" s="3" t="s">
        <v>44</v>
      </c>
      <c r="J16" s="3" t="s">
        <v>43</v>
      </c>
      <c r="K16" s="4">
        <f>K17+K20</f>
        <v>1426708.4</v>
      </c>
      <c r="L16" s="4">
        <f>L17+L20</f>
        <v>923842</v>
      </c>
      <c r="M16" s="11">
        <f>L16/K16</f>
        <v>0.6475338618599288</v>
      </c>
      <c r="N16" s="16" t="s">
        <v>103</v>
      </c>
    </row>
    <row r="17" spans="1:14" ht="39.75" customHeight="1">
      <c r="A17" s="22"/>
      <c r="B17" s="24" t="s">
        <v>15</v>
      </c>
      <c r="C17" s="16" t="s">
        <v>107</v>
      </c>
      <c r="D17" s="25" t="s">
        <v>12</v>
      </c>
      <c r="E17" s="25" t="s">
        <v>94</v>
      </c>
      <c r="F17" s="24" t="s">
        <v>16</v>
      </c>
      <c r="G17" s="16" t="s">
        <v>104</v>
      </c>
      <c r="H17" s="2" t="s">
        <v>32</v>
      </c>
      <c r="I17" s="3" t="s">
        <v>44</v>
      </c>
      <c r="J17" s="3" t="s">
        <v>43</v>
      </c>
      <c r="K17" s="4">
        <f>K18+K19</f>
        <v>1426708.4</v>
      </c>
      <c r="L17" s="4">
        <f>L18+L19</f>
        <v>923842</v>
      </c>
      <c r="M17" s="11">
        <f>L17/K17</f>
        <v>0.6475338618599288</v>
      </c>
      <c r="N17" s="17"/>
    </row>
    <row r="18" spans="1:14" ht="39.75" customHeight="1">
      <c r="A18" s="22"/>
      <c r="B18" s="24"/>
      <c r="C18" s="17"/>
      <c r="D18" s="26"/>
      <c r="E18" s="26"/>
      <c r="F18" s="24"/>
      <c r="G18" s="17"/>
      <c r="H18" s="2" t="s">
        <v>40</v>
      </c>
      <c r="I18" s="3" t="s">
        <v>44</v>
      </c>
      <c r="J18" s="3" t="s">
        <v>43</v>
      </c>
      <c r="K18" s="4">
        <v>624000.6</v>
      </c>
      <c r="L18" s="4">
        <v>371995</v>
      </c>
      <c r="M18" s="11">
        <f>L18/K18</f>
        <v>0.5961452601167371</v>
      </c>
      <c r="N18" s="17"/>
    </row>
    <row r="19" spans="1:14" ht="39.75" customHeight="1">
      <c r="A19" s="22"/>
      <c r="B19" s="24"/>
      <c r="C19" s="17"/>
      <c r="D19" s="26"/>
      <c r="E19" s="26"/>
      <c r="F19" s="24"/>
      <c r="G19" s="17"/>
      <c r="H19" s="2" t="s">
        <v>41</v>
      </c>
      <c r="I19" s="3" t="s">
        <v>44</v>
      </c>
      <c r="J19" s="3" t="s">
        <v>43</v>
      </c>
      <c r="K19" s="4">
        <v>802707.8</v>
      </c>
      <c r="L19" s="4">
        <v>551847</v>
      </c>
      <c r="M19" s="11">
        <f>L19/K19</f>
        <v>0.6874817959910193</v>
      </c>
      <c r="N19" s="17"/>
    </row>
    <row r="20" spans="1:14" ht="39.75" customHeight="1">
      <c r="A20" s="23"/>
      <c r="B20" s="24"/>
      <c r="C20" s="18"/>
      <c r="D20" s="27"/>
      <c r="E20" s="27"/>
      <c r="F20" s="24"/>
      <c r="G20" s="18"/>
      <c r="H20" s="2" t="s">
        <v>7</v>
      </c>
      <c r="I20" s="3" t="s">
        <v>42</v>
      </c>
      <c r="J20" s="3" t="s">
        <v>42</v>
      </c>
      <c r="K20" s="4">
        <v>0</v>
      </c>
      <c r="L20" s="4">
        <v>0</v>
      </c>
      <c r="M20" s="11">
        <v>0</v>
      </c>
      <c r="N20" s="18"/>
    </row>
    <row r="21" spans="1:14" ht="54.75" customHeight="1">
      <c r="A21" s="1" t="s">
        <v>17</v>
      </c>
      <c r="B21" s="19" t="s">
        <v>19</v>
      </c>
      <c r="C21" s="20"/>
      <c r="D21" s="20"/>
      <c r="E21" s="20"/>
      <c r="F21" s="20"/>
      <c r="G21" s="21"/>
      <c r="H21" s="2" t="s">
        <v>38</v>
      </c>
      <c r="I21" s="3" t="s">
        <v>45</v>
      </c>
      <c r="J21" s="3" t="s">
        <v>46</v>
      </c>
      <c r="K21" s="4">
        <f>K22+K25</f>
        <v>550.3</v>
      </c>
      <c r="L21" s="4">
        <f>L22+L25</f>
        <v>550.3</v>
      </c>
      <c r="M21" s="11">
        <f>L21/K21</f>
        <v>1</v>
      </c>
      <c r="N21" s="16" t="s">
        <v>101</v>
      </c>
    </row>
    <row r="22" spans="1:14" ht="54.75" customHeight="1">
      <c r="A22" s="22"/>
      <c r="B22" s="24" t="s">
        <v>20</v>
      </c>
      <c r="C22" s="16" t="s">
        <v>95</v>
      </c>
      <c r="D22" s="25" t="s">
        <v>12</v>
      </c>
      <c r="E22" s="25" t="s">
        <v>94</v>
      </c>
      <c r="F22" s="24" t="s">
        <v>21</v>
      </c>
      <c r="G22" s="16" t="s">
        <v>104</v>
      </c>
      <c r="H22" s="2" t="s">
        <v>32</v>
      </c>
      <c r="I22" s="3" t="s">
        <v>98</v>
      </c>
      <c r="J22" s="3" t="s">
        <v>99</v>
      </c>
      <c r="K22" s="4">
        <f>K23+K24</f>
        <v>550.3</v>
      </c>
      <c r="L22" s="4">
        <f>L23+L24</f>
        <v>550.3</v>
      </c>
      <c r="M22" s="11">
        <f>L22/K22</f>
        <v>1</v>
      </c>
      <c r="N22" s="17"/>
    </row>
    <row r="23" spans="1:14" ht="54.75" customHeight="1">
      <c r="A23" s="22"/>
      <c r="B23" s="24"/>
      <c r="C23" s="17"/>
      <c r="D23" s="26"/>
      <c r="E23" s="26"/>
      <c r="F23" s="24"/>
      <c r="G23" s="17"/>
      <c r="H23" s="2" t="s">
        <v>40</v>
      </c>
      <c r="I23" s="3" t="s">
        <v>42</v>
      </c>
      <c r="J23" s="3" t="s">
        <v>42</v>
      </c>
      <c r="K23" s="4">
        <v>0</v>
      </c>
      <c r="L23" s="4">
        <v>0</v>
      </c>
      <c r="M23" s="11">
        <v>0</v>
      </c>
      <c r="N23" s="17"/>
    </row>
    <row r="24" spans="1:14" ht="54.75" customHeight="1">
      <c r="A24" s="22"/>
      <c r="B24" s="24"/>
      <c r="C24" s="17"/>
      <c r="D24" s="26"/>
      <c r="E24" s="26"/>
      <c r="F24" s="24"/>
      <c r="G24" s="17"/>
      <c r="H24" s="2" t="s">
        <v>41</v>
      </c>
      <c r="I24" s="3" t="s">
        <v>45</v>
      </c>
      <c r="J24" s="3" t="s">
        <v>46</v>
      </c>
      <c r="K24" s="4">
        <v>550.3</v>
      </c>
      <c r="L24" s="4">
        <v>550.3</v>
      </c>
      <c r="M24" s="11">
        <f>L24/K24</f>
        <v>1</v>
      </c>
      <c r="N24" s="17"/>
    </row>
    <row r="25" spans="1:14" ht="54.75" customHeight="1">
      <c r="A25" s="23"/>
      <c r="B25" s="24"/>
      <c r="C25" s="18"/>
      <c r="D25" s="27"/>
      <c r="E25" s="27"/>
      <c r="F25" s="24"/>
      <c r="G25" s="18"/>
      <c r="H25" s="2" t="s">
        <v>7</v>
      </c>
      <c r="I25" s="3" t="s">
        <v>42</v>
      </c>
      <c r="J25" s="3" t="s">
        <v>42</v>
      </c>
      <c r="K25" s="4">
        <v>0</v>
      </c>
      <c r="L25" s="4">
        <v>0</v>
      </c>
      <c r="M25" s="11">
        <v>0</v>
      </c>
      <c r="N25" s="18"/>
    </row>
    <row r="26" spans="1:14" ht="54.75" customHeight="1">
      <c r="A26" s="1" t="s">
        <v>18</v>
      </c>
      <c r="B26" s="19" t="s">
        <v>22</v>
      </c>
      <c r="C26" s="31"/>
      <c r="D26" s="31"/>
      <c r="E26" s="31"/>
      <c r="F26" s="31"/>
      <c r="G26" s="32"/>
      <c r="H26" s="2" t="s">
        <v>38</v>
      </c>
      <c r="I26" s="3" t="s">
        <v>42</v>
      </c>
      <c r="J26" s="3" t="s">
        <v>42</v>
      </c>
      <c r="K26" s="4">
        <f>K27+K30</f>
        <v>0</v>
      </c>
      <c r="L26" s="4">
        <f>L27+L30</f>
        <v>0</v>
      </c>
      <c r="M26" s="11">
        <v>0</v>
      </c>
      <c r="N26" s="16" t="s">
        <v>97</v>
      </c>
    </row>
    <row r="27" spans="1:14" ht="54.75" customHeight="1">
      <c r="A27" s="22"/>
      <c r="B27" s="24" t="s">
        <v>11</v>
      </c>
      <c r="C27" s="16" t="s">
        <v>96</v>
      </c>
      <c r="D27" s="25" t="s">
        <v>12</v>
      </c>
      <c r="E27" s="25" t="s">
        <v>94</v>
      </c>
      <c r="F27" s="24" t="s">
        <v>13</v>
      </c>
      <c r="G27" s="16" t="s">
        <v>105</v>
      </c>
      <c r="H27" s="2" t="s">
        <v>32</v>
      </c>
      <c r="I27" s="3" t="s">
        <v>42</v>
      </c>
      <c r="J27" s="3" t="s">
        <v>42</v>
      </c>
      <c r="K27" s="4">
        <f>K28+K29</f>
        <v>0</v>
      </c>
      <c r="L27" s="4">
        <f>L28+L29</f>
        <v>0</v>
      </c>
      <c r="M27" s="11">
        <v>0</v>
      </c>
      <c r="N27" s="17"/>
    </row>
    <row r="28" spans="1:14" ht="54.75" customHeight="1">
      <c r="A28" s="22"/>
      <c r="B28" s="24"/>
      <c r="C28" s="17"/>
      <c r="D28" s="26"/>
      <c r="E28" s="26"/>
      <c r="F28" s="24"/>
      <c r="G28" s="17"/>
      <c r="H28" s="2" t="s">
        <v>40</v>
      </c>
      <c r="I28" s="3" t="s">
        <v>42</v>
      </c>
      <c r="J28" s="3" t="s">
        <v>42</v>
      </c>
      <c r="K28" s="4">
        <v>0</v>
      </c>
      <c r="L28" s="4">
        <v>0</v>
      </c>
      <c r="M28" s="11">
        <v>0</v>
      </c>
      <c r="N28" s="17"/>
    </row>
    <row r="29" spans="1:14" ht="54.75" customHeight="1">
      <c r="A29" s="22"/>
      <c r="B29" s="24"/>
      <c r="C29" s="17"/>
      <c r="D29" s="26"/>
      <c r="E29" s="26"/>
      <c r="F29" s="24"/>
      <c r="G29" s="17"/>
      <c r="H29" s="2" t="s">
        <v>41</v>
      </c>
      <c r="I29" s="3" t="s">
        <v>42</v>
      </c>
      <c r="J29" s="3" t="s">
        <v>42</v>
      </c>
      <c r="K29" s="4">
        <v>0</v>
      </c>
      <c r="L29" s="4">
        <v>0</v>
      </c>
      <c r="M29" s="11">
        <v>0</v>
      </c>
      <c r="N29" s="17"/>
    </row>
    <row r="30" spans="1:14" ht="54.75" customHeight="1">
      <c r="A30" s="23"/>
      <c r="B30" s="24"/>
      <c r="C30" s="18"/>
      <c r="D30" s="27"/>
      <c r="E30" s="27"/>
      <c r="F30" s="24"/>
      <c r="G30" s="18"/>
      <c r="H30" s="2" t="s">
        <v>7</v>
      </c>
      <c r="I30" s="3" t="s">
        <v>42</v>
      </c>
      <c r="J30" s="3" t="s">
        <v>42</v>
      </c>
      <c r="K30" s="8">
        <v>0</v>
      </c>
      <c r="L30" s="8">
        <v>0</v>
      </c>
      <c r="M30" s="11">
        <v>0</v>
      </c>
      <c r="N30" s="18"/>
    </row>
  </sheetData>
  <mergeCells count="53">
    <mergeCell ref="A17:A20"/>
    <mergeCell ref="G27:G30"/>
    <mergeCell ref="F27:F30"/>
    <mergeCell ref="C17:C20"/>
    <mergeCell ref="D17:D20"/>
    <mergeCell ref="F22:F25"/>
    <mergeCell ref="B26:G26"/>
    <mergeCell ref="F17:F20"/>
    <mergeCell ref="G17:G20"/>
    <mergeCell ref="B17:B20"/>
    <mergeCell ref="E17:E20"/>
    <mergeCell ref="C27:C30"/>
    <mergeCell ref="D27:D30"/>
    <mergeCell ref="E27:E30"/>
    <mergeCell ref="A1:N1"/>
    <mergeCell ref="A2:N2"/>
    <mergeCell ref="B11:G11"/>
    <mergeCell ref="G5:G8"/>
    <mergeCell ref="N5:N8"/>
    <mergeCell ref="I6:J7"/>
    <mergeCell ref="K6:L6"/>
    <mergeCell ref="F5:F8"/>
    <mergeCell ref="A5:A8"/>
    <mergeCell ref="B5:B8"/>
    <mergeCell ref="A4:N4"/>
    <mergeCell ref="A10:G10"/>
    <mergeCell ref="N11:N15"/>
    <mergeCell ref="K7:L7"/>
    <mergeCell ref="M6:M8"/>
    <mergeCell ref="C5:C8"/>
    <mergeCell ref="D5:E7"/>
    <mergeCell ref="H5:H8"/>
    <mergeCell ref="I5:M5"/>
    <mergeCell ref="N21:N25"/>
    <mergeCell ref="A12:A15"/>
    <mergeCell ref="C12:C15"/>
    <mergeCell ref="D12:D15"/>
    <mergeCell ref="E12:E15"/>
    <mergeCell ref="B12:B15"/>
    <mergeCell ref="F12:F15"/>
    <mergeCell ref="G12:G15"/>
    <mergeCell ref="N16:N20"/>
    <mergeCell ref="B16:G16"/>
    <mergeCell ref="N26:N30"/>
    <mergeCell ref="B21:G21"/>
    <mergeCell ref="A22:A25"/>
    <mergeCell ref="B22:B25"/>
    <mergeCell ref="C22:C25"/>
    <mergeCell ref="D22:D25"/>
    <mergeCell ref="E22:E25"/>
    <mergeCell ref="G22:G25"/>
    <mergeCell ref="A27:A30"/>
    <mergeCell ref="B27:B30"/>
  </mergeCells>
  <printOptions/>
  <pageMargins left="0.3937007874015748" right="0.3937007874015748" top="0.3937007874015748" bottom="0.3937007874015748" header="0.2362204724409449" footer="0.2362204724409449"/>
  <pageSetup fitToHeight="100" fitToWidth="1" horizontalDpi="600" verticalDpi="600" orientation="landscape" paperSize="9" scale="8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1"/>
  <sheetViews>
    <sheetView workbookViewId="0" topLeftCell="A1">
      <selection activeCell="A1" sqref="A1"/>
    </sheetView>
  </sheetViews>
  <sheetFormatPr defaultColWidth="9.00390625" defaultRowHeight="12.75"/>
  <cols>
    <col min="1" max="16384" width="12.75390625" style="7" customWidth="1"/>
  </cols>
  <sheetData>
    <row r="1" spans="1:16" ht="12.75">
      <c r="A1" s="9" t="s">
        <v>63</v>
      </c>
      <c r="B1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" s="9" t="s">
        <v>63</v>
      </c>
      <c r="D1" s="9" t="s">
        <v>63</v>
      </c>
      <c r="E1" s="9" t="s">
        <v>63</v>
      </c>
      <c r="F1" s="9" t="s">
        <v>63</v>
      </c>
      <c r="G1" s="9" t="s">
        <v>63</v>
      </c>
      <c r="H1" s="9" t="s">
        <v>63</v>
      </c>
      <c r="I1" s="9" t="s">
        <v>63</v>
      </c>
      <c r="J1" s="7" t="str">
        <f>' 606(форма2)'!H10</f>
        <v>итого по указу</v>
      </c>
      <c r="K1" s="7" t="str">
        <f>' 606(форма2)'!I10</f>
        <v> 00</v>
      </c>
      <c r="L1" s="7" t="str">
        <f>' 606(форма2)'!J10</f>
        <v> 00</v>
      </c>
      <c r="M1" s="12">
        <f>' 606(форма2)'!K10</f>
        <v>1427258.7</v>
      </c>
      <c r="N1" s="12">
        <f>' 606(форма2)'!L10</f>
        <v>924392.3</v>
      </c>
      <c r="O1" s="13">
        <f>' 606(форма2)'!M10</f>
        <v>0.6476697602193632</v>
      </c>
      <c r="P1" s="9" t="s">
        <v>63</v>
      </c>
    </row>
    <row r="2" spans="1:16" ht="12.75">
      <c r="A2" s="10" t="str">
        <f>' 606(форма2)'!A11</f>
        <v>1.</v>
      </c>
      <c r="B2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2" s="10" t="str">
        <f>' 606(форма2)'!$B$11</f>
        <v>Подпрограмма «Охрана здоровья матери и ребенка»</v>
      </c>
      <c r="D2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2" s="7" t="str">
        <f>' 606(форма2)'!$C$12</f>
        <v>Число абортов на 1000 женщин в возрасте 
15-49 лет:
2012 г. - 43,1;2013 г. - 39,6; 2014 г. - 34,5; 2015 г. - 37,0; 2016 г. - 31,0; 2017 г. - 28,5; 2018 г. - 33,0; 2019 г. - 31,0; 2020 г. - 29,0.
</v>
      </c>
      <c r="F2" s="7" t="str">
        <f>' 606(форма2)'!$D$12</f>
        <v>2013-2020 г.г.</v>
      </c>
      <c r="G2" s="7" t="str">
        <f>' 606(форма2)'!$E$12</f>
        <v>2018 г.</v>
      </c>
      <c r="H2" s="7" t="str">
        <f>' 606(форма2)'!$F$12</f>
        <v>Государственная программа Республики Марий Эл «Развитие здравоохранения» на 2013 - 2020 годы»</v>
      </c>
      <c r="I2" s="7" t="str">
        <f>' 606(форма2)'!$G$12</f>
        <v>январь-сентябрь</v>
      </c>
      <c r="J2" s="7" t="str">
        <f>' 606(форма2)'!H11</f>
        <v>всего по мероприятию</v>
      </c>
      <c r="K2" s="7" t="str">
        <f>' 606(форма2)'!I11</f>
        <v> 00</v>
      </c>
      <c r="L2" s="7" t="str">
        <f>' 606(форма2)'!J11</f>
        <v> 00</v>
      </c>
      <c r="M2" s="12">
        <f>' 606(форма2)'!K11</f>
        <v>0</v>
      </c>
      <c r="N2" s="12">
        <f>' 606(форма2)'!L11</f>
        <v>0</v>
      </c>
      <c r="O2" s="13">
        <f>' 606(форма2)'!M11</f>
        <v>0</v>
      </c>
      <c r="P2" s="7" t="str">
        <f>' 606(форма2)'!$N$11</f>
        <v>По оперативным данным за январь-сентябрь 2018 г. показатель  составил 17,8  </v>
      </c>
    </row>
    <row r="3" spans="1:16" ht="12.75">
      <c r="A3" s="10" t="s">
        <v>37</v>
      </c>
      <c r="B3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3" s="10" t="str">
        <f>' 606(форма2)'!$B$11</f>
        <v>Подпрограмма «Охрана здоровья матери и ребенка»</v>
      </c>
      <c r="D3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3" s="7" t="str">
        <f>' 606(форма2)'!$C$12</f>
        <v>Число абортов на 1000 женщин в возрасте 
15-49 лет:
2012 г. - 43,1;2013 г. - 39,6; 2014 г. - 34,5; 2015 г. - 37,0; 2016 г. - 31,0; 2017 г. - 28,5; 2018 г. - 33,0; 2019 г. - 31,0; 2020 г. - 29,0.
</v>
      </c>
      <c r="F3" s="7" t="str">
        <f>' 606(форма2)'!$D$12</f>
        <v>2013-2020 г.г.</v>
      </c>
      <c r="G3" s="7" t="str">
        <f>' 606(форма2)'!$E$12</f>
        <v>2018 г.</v>
      </c>
      <c r="H3" s="7" t="str">
        <f>' 606(форма2)'!$F$12</f>
        <v>Государственная программа Республики Марий Эл «Развитие здравоохранения» на 2013 - 2020 годы»</v>
      </c>
      <c r="I3" s="7" t="str">
        <f>' 606(форма2)'!$G$12</f>
        <v>январь-сентябрь</v>
      </c>
      <c r="J3" s="7" t="str">
        <f>' 606(форма2)'!H12</f>
        <v>КБ, включая ТГВФ</v>
      </c>
      <c r="K3" s="7" t="str">
        <f>' 606(форма2)'!I12</f>
        <v> 00</v>
      </c>
      <c r="L3" s="7" t="str">
        <f>' 606(форма2)'!J12</f>
        <v> 00</v>
      </c>
      <c r="M3" s="12">
        <f>' 606(форма2)'!K12</f>
        <v>0</v>
      </c>
      <c r="N3" s="12">
        <f>' 606(форма2)'!L12</f>
        <v>0</v>
      </c>
      <c r="O3" s="13">
        <f>' 606(форма2)'!M12</f>
        <v>0</v>
      </c>
      <c r="P3" s="7" t="str">
        <f>' 606(форма2)'!$N$11</f>
        <v>По оперативным данным за январь-сентябрь 2018 г. показатель  составил 17,8  </v>
      </c>
    </row>
    <row r="4" spans="1:16" ht="12.75">
      <c r="A4" s="10" t="s">
        <v>47</v>
      </c>
      <c r="B4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4" s="10" t="str">
        <f>' 606(форма2)'!$B$11</f>
        <v>Подпрограмма «Охрана здоровья матери и ребенка»</v>
      </c>
      <c r="D4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4" s="7" t="str">
        <f>' 606(форма2)'!$C$12</f>
        <v>Число абортов на 1000 женщин в возрасте 
15-49 лет:
2012 г. - 43,1;2013 г. - 39,6; 2014 г. - 34,5; 2015 г. - 37,0; 2016 г. - 31,0; 2017 г. - 28,5; 2018 г. - 33,0; 2019 г. - 31,0; 2020 г. - 29,0.
</v>
      </c>
      <c r="F4" s="7" t="str">
        <f>' 606(форма2)'!$D$12</f>
        <v>2013-2020 г.г.</v>
      </c>
      <c r="G4" s="7" t="str">
        <f>' 606(форма2)'!$E$12</f>
        <v>2018 г.</v>
      </c>
      <c r="H4" s="7" t="str">
        <f>' 606(форма2)'!$F$12</f>
        <v>Государственная программа Республики Марий Эл «Развитие здравоохранения» на 2013 - 2020 годы»</v>
      </c>
      <c r="I4" s="7" t="str">
        <f>' 606(форма2)'!$G$12</f>
        <v>январь-сентябрь</v>
      </c>
      <c r="J4" s="7" t="str">
        <f>' 606(форма2)'!H13</f>
        <v>в том числе федеральный бюджет</v>
      </c>
      <c r="K4" s="7" t="str">
        <f>' 606(форма2)'!I13</f>
        <v> 00</v>
      </c>
      <c r="L4" s="7" t="str">
        <f>' 606(форма2)'!J13</f>
        <v> 00</v>
      </c>
      <c r="M4" s="12">
        <f>' 606(форма2)'!K13</f>
        <v>0</v>
      </c>
      <c r="N4" s="12">
        <f>' 606(форма2)'!L13</f>
        <v>0</v>
      </c>
      <c r="O4" s="13">
        <f>' 606(форма2)'!M13</f>
        <v>0</v>
      </c>
      <c r="P4" s="7" t="str">
        <f>' 606(форма2)'!$N$11</f>
        <v>По оперативным данным за январь-сентябрь 2018 г. показатель  составил 17,8  </v>
      </c>
    </row>
    <row r="5" spans="1:16" ht="12.75">
      <c r="A5" s="10" t="s">
        <v>48</v>
      </c>
      <c r="B5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5" s="10" t="str">
        <f>' 606(форма2)'!$B$11</f>
        <v>Подпрограмма «Охрана здоровья матери и ребенка»</v>
      </c>
      <c r="D5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5" s="7" t="str">
        <f>' 606(форма2)'!$C$12</f>
        <v>Число абортов на 1000 женщин в возрасте 
15-49 лет:
2012 г. - 43,1;2013 г. - 39,6; 2014 г. - 34,5; 2015 г. - 37,0; 2016 г. - 31,0; 2017 г. - 28,5; 2018 г. - 33,0; 2019 г. - 31,0; 2020 г. - 29,0.
</v>
      </c>
      <c r="F5" s="7" t="str">
        <f>' 606(форма2)'!$D$12</f>
        <v>2013-2020 г.г.</v>
      </c>
      <c r="G5" s="7" t="str">
        <f>' 606(форма2)'!$E$12</f>
        <v>2018 г.</v>
      </c>
      <c r="H5" s="7" t="str">
        <f>' 606(форма2)'!$F$12</f>
        <v>Государственная программа Республики Марий Эл «Развитие здравоохранения» на 2013 - 2020 годы»</v>
      </c>
      <c r="I5" s="7" t="str">
        <f>' 606(форма2)'!$G$12</f>
        <v>январь-сентябрь</v>
      </c>
      <c r="J5" s="7" t="str">
        <f>' 606(форма2)'!H14</f>
        <v>республиканский бюджет</v>
      </c>
      <c r="K5" s="7" t="str">
        <f>' 606(форма2)'!I14</f>
        <v> 00</v>
      </c>
      <c r="L5" s="7" t="str">
        <f>' 606(форма2)'!J14</f>
        <v> 00</v>
      </c>
      <c r="M5" s="12">
        <f>' 606(форма2)'!K14</f>
        <v>0</v>
      </c>
      <c r="N5" s="12">
        <f>' 606(форма2)'!L14</f>
        <v>0</v>
      </c>
      <c r="O5" s="13">
        <f>' 606(форма2)'!M14</f>
        <v>0</v>
      </c>
      <c r="P5" s="7" t="str">
        <f>' 606(форма2)'!$N$11</f>
        <v>По оперативным данным за январь-сентябрь 2018 г. показатель  составил 17,8  </v>
      </c>
    </row>
    <row r="6" spans="1:16" ht="12.75">
      <c r="A6" s="10" t="s">
        <v>49</v>
      </c>
      <c r="B6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6" s="10" t="str">
        <f>' 606(форма2)'!$B$11</f>
        <v>Подпрограмма «Охрана здоровья матери и ребенка»</v>
      </c>
      <c r="D6" s="10" t="str">
        <f>' 606(форма2)'!$B$12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6" s="7" t="str">
        <f>' 606(форма2)'!$C$12</f>
        <v>Число абортов на 1000 женщин в возрасте 
15-49 лет:
2012 г. - 43,1;2013 г. - 39,6; 2014 г. - 34,5; 2015 г. - 37,0; 2016 г. - 31,0; 2017 г. - 28,5; 2018 г. - 33,0; 2019 г. - 31,0; 2020 г. - 29,0.
</v>
      </c>
      <c r="F6" s="7" t="str">
        <f>' 606(форма2)'!$D$12</f>
        <v>2013-2020 г.г.</v>
      </c>
      <c r="G6" s="7" t="str">
        <f>' 606(форма2)'!$E$12</f>
        <v>2018 г.</v>
      </c>
      <c r="H6" s="7" t="str">
        <f>' 606(форма2)'!$F$12</f>
        <v>Государственная программа Республики Марий Эл «Развитие здравоохранения» на 2013 - 2020 годы»</v>
      </c>
      <c r="I6" s="7" t="str">
        <f>' 606(форма2)'!$G$12</f>
        <v>январь-сентябрь</v>
      </c>
      <c r="J6" s="7" t="str">
        <f>' 606(форма2)'!H15</f>
        <v>внебюджетные источники</v>
      </c>
      <c r="K6" s="7" t="str">
        <f>' 606(форма2)'!I15</f>
        <v> 00</v>
      </c>
      <c r="L6" s="7" t="str">
        <f>' 606(форма2)'!J15</f>
        <v> 00</v>
      </c>
      <c r="M6" s="12">
        <f>' 606(форма2)'!K15</f>
        <v>0</v>
      </c>
      <c r="N6" s="12">
        <f>' 606(форма2)'!L15</f>
        <v>0</v>
      </c>
      <c r="O6" s="13">
        <f>' 606(форма2)'!M15</f>
        <v>0</v>
      </c>
      <c r="P6" s="7" t="str">
        <f>' 606(форма2)'!$N$11</f>
        <v>По оперативным данным за январь-сентябрь 2018 г. показатель  составил 17,8  </v>
      </c>
    </row>
    <row r="7" spans="1:16" ht="12.75">
      <c r="A7" s="10" t="str">
        <f>' 606(форма2)'!A16</f>
        <v>2.</v>
      </c>
      <c r="B7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7" s="10" t="str">
        <f>' 606(форма2)'!$B$16</f>
        <v>Подпрограмма «Совершенствование социальной поддержки семьи и детей»</v>
      </c>
      <c r="D7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7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7" s="7" t="str">
        <f>' 606(форма2)'!$D$17</f>
        <v>2013-2020 г.г.</v>
      </c>
      <c r="G7" s="7" t="str">
        <f>' 606(форма2)'!$E$17</f>
        <v>2018 г.</v>
      </c>
      <c r="H7" s="7" t="str">
        <f>' 606(форма2)'!$F$17</f>
        <v>Государственная программа Республики Марий Эл «Социальная поддержка граждан на 2013 – 2020 годы»</v>
      </c>
      <c r="I7" s="7" t="str">
        <f>' 606(форма2)'!$G$17</f>
        <v>январь-сентябрь</v>
      </c>
      <c r="J7" s="7" t="str">
        <f>' 606(форма2)'!H16</f>
        <v>всего по мероприятию</v>
      </c>
      <c r="K7" s="7" t="str">
        <f>' 606(форма2)'!I16</f>
        <v> 10</v>
      </c>
      <c r="L7" s="7" t="str">
        <f>' 606(форма2)'!J16</f>
        <v> 03</v>
      </c>
      <c r="M7" s="12">
        <f>' 606(форма2)'!K16</f>
        <v>1426708.4</v>
      </c>
      <c r="N7" s="12">
        <f>' 606(форма2)'!L16</f>
        <v>923842</v>
      </c>
      <c r="O7" s="13">
        <f>' 606(форма2)'!M16</f>
        <v>0.6475338618599288</v>
      </c>
      <c r="P7" s="7" t="str">
        <f>' 606(форма2)'!$N$16</f>
        <v>По состоянию на             1 октября 2018 г. ежемесячная денежная выплата при рождении третьего ребенка или последующих детей 
до достижения ребенком возраста трех  предоставлена 
на 9 577 детей, родившихся в 2013 – 2018 годах.
</v>
      </c>
    </row>
    <row r="8" spans="1:16" ht="12.75">
      <c r="A8" s="10" t="s">
        <v>50</v>
      </c>
      <c r="B8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8" s="10" t="str">
        <f>' 606(форма2)'!$B$16</f>
        <v>Подпрограмма «Совершенствование социальной поддержки семьи и детей»</v>
      </c>
      <c r="D8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8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8" s="7" t="str">
        <f>' 606(форма2)'!$D$17</f>
        <v>2013-2020 г.г.</v>
      </c>
      <c r="G8" s="7" t="str">
        <f>' 606(форма2)'!$E$17</f>
        <v>2018 г.</v>
      </c>
      <c r="H8" s="7" t="str">
        <f>' 606(форма2)'!$F$17</f>
        <v>Государственная программа Республики Марий Эл «Социальная поддержка граждан на 2013 – 2020 годы»</v>
      </c>
      <c r="I8" s="7" t="str">
        <f>' 606(форма2)'!$G$17</f>
        <v>январь-сентябрь</v>
      </c>
      <c r="J8" s="7" t="str">
        <f>' 606(форма2)'!H17</f>
        <v>КБ, включая ТГВФ </v>
      </c>
      <c r="K8" s="7" t="str">
        <f>' 606(форма2)'!I17</f>
        <v> 10</v>
      </c>
      <c r="L8" s="7" t="str">
        <f>' 606(форма2)'!J17</f>
        <v> 03</v>
      </c>
      <c r="M8" s="12">
        <f>' 606(форма2)'!K17</f>
        <v>1426708.4</v>
      </c>
      <c r="N8" s="12">
        <f>' 606(форма2)'!L17</f>
        <v>923842</v>
      </c>
      <c r="O8" s="13">
        <f>' 606(форма2)'!M17</f>
        <v>0.6475338618599288</v>
      </c>
      <c r="P8" s="7" t="str">
        <f>' 606(форма2)'!$N$16</f>
        <v>По состоянию на             1 октября 2018 г. ежемесячная денежная выплата при рождении третьего ребенка или последующих детей 
до достижения ребенком возраста трех  предоставлена 
на 9 577 детей, родившихся в 2013 – 2018 годах.
</v>
      </c>
    </row>
    <row r="9" spans="1:16" ht="12.75">
      <c r="A9" s="10" t="s">
        <v>51</v>
      </c>
      <c r="B9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9" s="10" t="str">
        <f>' 606(форма2)'!$B$16</f>
        <v>Подпрограмма «Совершенствование социальной поддержки семьи и детей»</v>
      </c>
      <c r="D9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9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9" s="7" t="str">
        <f>' 606(форма2)'!$D$17</f>
        <v>2013-2020 г.г.</v>
      </c>
      <c r="G9" s="7" t="str">
        <f>' 606(форма2)'!$E$17</f>
        <v>2018 г.</v>
      </c>
      <c r="H9" s="7" t="str">
        <f>' 606(форма2)'!$F$17</f>
        <v>Государственная программа Республики Марий Эл «Социальная поддержка граждан на 2013 – 2020 годы»</v>
      </c>
      <c r="I9" s="7" t="str">
        <f>' 606(форма2)'!$G$17</f>
        <v>январь-сентябрь</v>
      </c>
      <c r="J9" s="7" t="str">
        <f>' 606(форма2)'!H18</f>
        <v>в том числе федеральный бюджет</v>
      </c>
      <c r="K9" s="7" t="str">
        <f>' 606(форма2)'!I18</f>
        <v> 10</v>
      </c>
      <c r="L9" s="7" t="str">
        <f>' 606(форма2)'!J18</f>
        <v> 03</v>
      </c>
      <c r="M9" s="12">
        <f>' 606(форма2)'!K18</f>
        <v>624000.6</v>
      </c>
      <c r="N9" s="12">
        <f>' 606(форма2)'!L18</f>
        <v>371995</v>
      </c>
      <c r="O9" s="13">
        <f>' 606(форма2)'!M18</f>
        <v>0.5961452601167371</v>
      </c>
      <c r="P9" s="7" t="str">
        <f>' 606(форма2)'!$N$16</f>
        <v>По состоянию на             1 октября 2018 г. ежемесячная денежная выплата при рождении третьего ребенка или последующих детей 
до достижения ребенком возраста трех  предоставлена 
на 9 577 детей, родившихся в 2013 – 2018 годах.
</v>
      </c>
    </row>
    <row r="10" spans="1:16" ht="12.75">
      <c r="A10" s="10" t="s">
        <v>52</v>
      </c>
      <c r="B10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0" s="10" t="str">
        <f>' 606(форма2)'!$B$16</f>
        <v>Подпрограмма «Совершенствование социальной поддержки семьи и детей»</v>
      </c>
      <c r="D10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10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10" s="7" t="str">
        <f>' 606(форма2)'!$D$17</f>
        <v>2013-2020 г.г.</v>
      </c>
      <c r="G10" s="7" t="str">
        <f>' 606(форма2)'!$E$17</f>
        <v>2018 г.</v>
      </c>
      <c r="H10" s="7" t="str">
        <f>' 606(форма2)'!$F$17</f>
        <v>Государственная программа Республики Марий Эл «Социальная поддержка граждан на 2013 – 2020 годы»</v>
      </c>
      <c r="I10" s="7" t="str">
        <f>' 606(форма2)'!$G$17</f>
        <v>январь-сентябрь</v>
      </c>
      <c r="J10" s="7" t="str">
        <f>' 606(форма2)'!H19</f>
        <v>республиканский бюджет</v>
      </c>
      <c r="K10" s="7" t="str">
        <f>' 606(форма2)'!I19</f>
        <v> 10</v>
      </c>
      <c r="L10" s="7" t="str">
        <f>' 606(форма2)'!J19</f>
        <v> 03</v>
      </c>
      <c r="M10" s="12">
        <f>' 606(форма2)'!K19</f>
        <v>802707.8</v>
      </c>
      <c r="N10" s="12">
        <f>' 606(форма2)'!L19</f>
        <v>551847</v>
      </c>
      <c r="O10" s="13">
        <f>' 606(форма2)'!M19</f>
        <v>0.6874817959910193</v>
      </c>
      <c r="P10" s="7" t="str">
        <f>' 606(форма2)'!$N$16</f>
        <v>По состоянию на             1 октября 2018 г. ежемесячная денежная выплата при рождении третьего ребенка или последующих детей 
до достижения ребенком возраста трех  предоставлена 
на 9 577 детей, родившихся в 2013 – 2018 годах.
</v>
      </c>
    </row>
    <row r="11" spans="1:16" ht="12.75">
      <c r="A11" s="10" t="s">
        <v>53</v>
      </c>
      <c r="B11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1" s="10" t="str">
        <f>' 606(форма2)'!$B$16</f>
        <v>Подпрограмма «Совершенствование социальной поддержки семьи и детей»</v>
      </c>
      <c r="D11" s="10" t="str">
        <f>' 606(форма2)'!$B$17</f>
        <v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v>
      </c>
      <c r="E11" s="7" t="str">
        <f>' 606(форма2)'!$C$17</f>
        <v>Увеличение суммарного коэффициента рождаемости: 2012 г. - 1,831; 2013 г. - 1,926, 2014 г. - 1,981; 2015 г. - 1,993; 2016 г. - 1,980; 2017 г. - 2,043; 2018 г. - 2,084; 2019 г. - 2,056; 2020 г. - 2,070.</v>
      </c>
      <c r="F11" s="7" t="str">
        <f>' 606(форма2)'!$D$17</f>
        <v>2013-2020 г.г.</v>
      </c>
      <c r="G11" s="7" t="str">
        <f>' 606(форма2)'!$E$17</f>
        <v>2018 г.</v>
      </c>
      <c r="H11" s="7" t="str">
        <f>' 606(форма2)'!$F$17</f>
        <v>Государственная программа Республики Марий Эл «Социальная поддержка граждан на 2013 – 2020 годы»</v>
      </c>
      <c r="I11" s="7" t="str">
        <f>' 606(форма2)'!$G$17</f>
        <v>январь-сентябрь</v>
      </c>
      <c r="J11" s="7" t="str">
        <f>' 606(форма2)'!H20</f>
        <v>внебюджетные источники</v>
      </c>
      <c r="K11" s="7" t="str">
        <f>' 606(форма2)'!I20</f>
        <v> 00</v>
      </c>
      <c r="L11" s="7" t="str">
        <f>' 606(форма2)'!J20</f>
        <v> 00</v>
      </c>
      <c r="M11" s="12">
        <f>' 606(форма2)'!K20</f>
        <v>0</v>
      </c>
      <c r="N11" s="12">
        <f>' 606(форма2)'!L20</f>
        <v>0</v>
      </c>
      <c r="O11" s="13">
        <f>' 606(форма2)'!M20</f>
        <v>0</v>
      </c>
      <c r="P11" s="7" t="str">
        <f>' 606(форма2)'!$N$16</f>
        <v>По состоянию на             1 октября 2018 г. ежемесячная денежная выплата при рождении третьего ребенка или последующих детей 
до достижения ребенком возраста трех  предоставлена 
на 9 577 детей, родившихся в 2013 – 2018 годах.
</v>
      </c>
    </row>
    <row r="12" spans="1:16" ht="12.75">
      <c r="A12" s="10" t="str">
        <f>' 606(форма2)'!A21</f>
        <v>3.</v>
      </c>
      <c r="B12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2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2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2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2" s="7" t="str">
        <f>' 606(форма2)'!$D$22</f>
        <v>2013-2020 г.г.</v>
      </c>
      <c r="G12" s="7" t="str">
        <f>' 606(форма2)'!$E$22</f>
        <v>2018 г.</v>
      </c>
      <c r="H12" s="7" t="str">
        <f>' 606(форма2)'!$F$22</f>
        <v>Государственная программа Республики Марий Эл «Содействие занятости населения на 2013 - 2020 годы»</v>
      </c>
      <c r="I12" s="7" t="str">
        <f>' 606(форма2)'!$G$22</f>
        <v>январь-сентябрь</v>
      </c>
      <c r="J12" s="7" t="str">
        <f>' 606(форма2)'!H21</f>
        <v>всего по мероприятию</v>
      </c>
      <c r="K12" s="7" t="str">
        <f>' 606(форма2)'!I21</f>
        <v> 04</v>
      </c>
      <c r="L12" s="7" t="str">
        <f>' 606(форма2)'!J21</f>
        <v> 01</v>
      </c>
      <c r="M12" s="12">
        <f>' 606(форма2)'!K21</f>
        <v>550.3</v>
      </c>
      <c r="N12" s="12">
        <f>' 606(форма2)'!L21</f>
        <v>550.3</v>
      </c>
      <c r="O12" s="13">
        <f>' 606(форма2)'!M21</f>
        <v>1</v>
      </c>
      <c r="P12" s="7" t="str">
        <f>' 606(форма2)'!$N$21</f>
        <v>Плановое значение представлено                   на 2018 год. К профессиональному обучению и дополнительному профессиональному образованию приступили 64 женщины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 и др.</v>
      </c>
    </row>
    <row r="13" spans="1:16" ht="12.75">
      <c r="A13" s="10" t="s">
        <v>54</v>
      </c>
      <c r="B13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3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3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3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3" s="7" t="str">
        <f>' 606(форма2)'!$D$22</f>
        <v>2013-2020 г.г.</v>
      </c>
      <c r="G13" s="7" t="str">
        <f>' 606(форма2)'!$E$22</f>
        <v>2018 г.</v>
      </c>
      <c r="H13" s="7" t="str">
        <f>' 606(форма2)'!$F$22</f>
        <v>Государственная программа Республики Марий Эл «Содействие занятости населения на 2013 - 2020 годы»</v>
      </c>
      <c r="I13" s="7" t="str">
        <f>' 606(форма2)'!$G$22</f>
        <v>январь-сентябрь</v>
      </c>
      <c r="J13" s="7" t="str">
        <f>' 606(форма2)'!H22</f>
        <v>КБ, включая ТГВФ </v>
      </c>
      <c r="K13" s="7" t="str">
        <f>' 606(форма2)'!I22</f>
        <v>04</v>
      </c>
      <c r="L13" s="7" t="str">
        <f>' 606(форма2)'!J22</f>
        <v>01</v>
      </c>
      <c r="M13" s="12">
        <f>' 606(форма2)'!K22</f>
        <v>550.3</v>
      </c>
      <c r="N13" s="12">
        <f>' 606(форма2)'!L22</f>
        <v>550.3</v>
      </c>
      <c r="O13" s="13">
        <f>' 606(форма2)'!M22</f>
        <v>1</v>
      </c>
      <c r="P13" s="7" t="str">
        <f>' 606(форма2)'!$N$21</f>
        <v>Плановое значение представлено                   на 2018 год. К профессиональному обучению и дополнительному профессиональному образованию приступили 64 женщины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 и др.</v>
      </c>
    </row>
    <row r="14" spans="1:16" ht="12.75">
      <c r="A14" s="10" t="s">
        <v>55</v>
      </c>
      <c r="B14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4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4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4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4" s="7" t="str">
        <f>' 606(форма2)'!$D$22</f>
        <v>2013-2020 г.г.</v>
      </c>
      <c r="G14" s="7" t="str">
        <f>' 606(форма2)'!$E$22</f>
        <v>2018 г.</v>
      </c>
      <c r="H14" s="7" t="str">
        <f>' 606(форма2)'!$F$22</f>
        <v>Государственная программа Республики Марий Эл «Содействие занятости населения на 2013 - 2020 годы»</v>
      </c>
      <c r="I14" s="7" t="str">
        <f>' 606(форма2)'!$G$22</f>
        <v>январь-сентябрь</v>
      </c>
      <c r="J14" s="7" t="str">
        <f>' 606(форма2)'!H23</f>
        <v>в том числе федеральный бюджет</v>
      </c>
      <c r="K14" s="7" t="str">
        <f>' 606(форма2)'!I23</f>
        <v> 00</v>
      </c>
      <c r="L14" s="7" t="str">
        <f>' 606(форма2)'!J23</f>
        <v> 00</v>
      </c>
      <c r="M14" s="12">
        <f>' 606(форма2)'!K23</f>
        <v>0</v>
      </c>
      <c r="N14" s="12">
        <f>' 606(форма2)'!L23</f>
        <v>0</v>
      </c>
      <c r="O14" s="13">
        <f>' 606(форма2)'!M23</f>
        <v>0</v>
      </c>
      <c r="P14" s="7" t="str">
        <f>' 606(форма2)'!$N$21</f>
        <v>Плановое значение представлено                   на 2018 год. К профессиональному обучению и дополнительному профессиональному образованию приступили 64 женщины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 и др.</v>
      </c>
    </row>
    <row r="15" spans="1:16" ht="12.75">
      <c r="A15" s="10" t="s">
        <v>56</v>
      </c>
      <c r="B15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5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5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5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5" s="7" t="str">
        <f>' 606(форма2)'!$D$22</f>
        <v>2013-2020 г.г.</v>
      </c>
      <c r="G15" s="7" t="str">
        <f>' 606(форма2)'!$E$22</f>
        <v>2018 г.</v>
      </c>
      <c r="H15" s="7" t="str">
        <f>' 606(форма2)'!$F$22</f>
        <v>Государственная программа Республики Марий Эл «Содействие занятости населения на 2013 - 2020 годы»</v>
      </c>
      <c r="I15" s="7" t="str">
        <f>' 606(форма2)'!$G$22</f>
        <v>январь-сентябрь</v>
      </c>
      <c r="J15" s="7" t="str">
        <f>' 606(форма2)'!H24</f>
        <v>республиканский бюджет</v>
      </c>
      <c r="K15" s="7" t="str">
        <f>' 606(форма2)'!I24</f>
        <v> 04</v>
      </c>
      <c r="L15" s="7" t="str">
        <f>' 606(форма2)'!J24</f>
        <v> 01</v>
      </c>
      <c r="M15" s="12">
        <f>' 606(форма2)'!K24</f>
        <v>550.3</v>
      </c>
      <c r="N15" s="12">
        <f>' 606(форма2)'!L24</f>
        <v>550.3</v>
      </c>
      <c r="O15" s="13">
        <f>' 606(форма2)'!M24</f>
        <v>1</v>
      </c>
      <c r="P15" s="7" t="str">
        <f>' 606(форма2)'!$N$21</f>
        <v>Плановое значение представлено                   на 2018 год. К профессиональному обучению и дополнительному профессиональному образованию приступили 64 женщины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 и др.</v>
      </c>
    </row>
    <row r="16" spans="1:16" ht="12.75">
      <c r="A16" s="10" t="s">
        <v>57</v>
      </c>
      <c r="B16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6" s="10" t="str">
        <f>' 606(форма2)'!$B$21</f>
        <v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v>
      </c>
      <c r="D16" s="10" t="str">
        <f>' 606(форма2)'!$B$22</f>
        <v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v>
      </c>
      <c r="E16" s="7" t="str">
        <f>' 606(форма2)'!$C$22</f>
        <v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        2013 г. - 99 чел., 2014 г. -    124 чел., 2015 г. - 130 чел., 2016 г. - 80 чел., 2017 г. -      95 чел.,   2018 г. - 55 чел., 2019 г. -  55 чел., 2020 г. - 55 чел. </v>
      </c>
      <c r="F16" s="7" t="str">
        <f>' 606(форма2)'!$D$22</f>
        <v>2013-2020 г.г.</v>
      </c>
      <c r="G16" s="7" t="str">
        <f>' 606(форма2)'!$E$22</f>
        <v>2018 г.</v>
      </c>
      <c r="H16" s="7" t="str">
        <f>' 606(форма2)'!$F$22</f>
        <v>Государственная программа Республики Марий Эл «Содействие занятости населения на 2013 - 2020 годы»</v>
      </c>
      <c r="I16" s="7" t="str">
        <f>' 606(форма2)'!$G$22</f>
        <v>январь-сентябрь</v>
      </c>
      <c r="J16" s="7" t="str">
        <f>' 606(форма2)'!H25</f>
        <v>внебюджетные источники</v>
      </c>
      <c r="K16" s="7" t="str">
        <f>' 606(форма2)'!I25</f>
        <v> 00</v>
      </c>
      <c r="L16" s="7" t="str">
        <f>' 606(форма2)'!J25</f>
        <v> 00</v>
      </c>
      <c r="M16" s="12">
        <f>' 606(форма2)'!K25</f>
        <v>0</v>
      </c>
      <c r="N16" s="12">
        <f>' 606(форма2)'!L25</f>
        <v>0</v>
      </c>
      <c r="O16" s="13">
        <f>' 606(форма2)'!M25</f>
        <v>0</v>
      </c>
      <c r="P16" s="7" t="str">
        <f>' 606(форма2)'!$N$21</f>
        <v>Плановое значение представлено                   на 2018 год. К профессиональному обучению и дополнительному профессиональному образованию приступили 64 женщины в период отпуска по уходу за ребенком до трех лет по профессиям, востребованным на рынке труда: повар, инспектор по кадрам, воспитатель детского сада, парикмахер, закройщик и др.</v>
      </c>
    </row>
    <row r="17" spans="1:16" ht="12.75">
      <c r="A17" s="10" t="str">
        <f>' 606(форма2)'!A26</f>
        <v>4.</v>
      </c>
      <c r="B17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7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17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17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17" s="7" t="str">
        <f>' 606(форма2)'!$D$27</f>
        <v>2013-2020 г.г.</v>
      </c>
      <c r="G17" s="7" t="str">
        <f>' 606(форма2)'!$E$27</f>
        <v>2018 г.</v>
      </c>
      <c r="H17" s="7" t="str">
        <f>' 606(форма2)'!$F$27</f>
        <v>Государственная программа Республики Марий Эл «Развитие здравоохранения» на 2013 - 2020 годы»</v>
      </c>
      <c r="I17" s="7" t="str">
        <f>' 606(форма2)'!$G$27</f>
        <v>январь-сенябрь</v>
      </c>
      <c r="J17" s="7" t="str">
        <f>' 606(форма2)'!H26</f>
        <v>всего по мероприятию</v>
      </c>
      <c r="K17" s="7" t="str">
        <f>' 606(форма2)'!I26</f>
        <v> 00</v>
      </c>
      <c r="L17" s="7" t="str">
        <f>' 606(форма2)'!J26</f>
        <v> 00</v>
      </c>
      <c r="M17" s="12">
        <f>' 606(форма2)'!K26</f>
        <v>0</v>
      </c>
      <c r="N17" s="12">
        <f>' 606(форма2)'!L26</f>
        <v>0</v>
      </c>
      <c r="O17" s="13">
        <f>' 606(форма2)'!M26</f>
        <v>0</v>
      </c>
      <c r="P17" s="7" t="str">
        <f>' 606(форма2)'!$N$26</f>
        <v>Продолжительность жизни населения республики по прогнозу 
по итогам 2017 года составит 72,2 года (2016 г. – 70,8 г.).
</v>
      </c>
    </row>
    <row r="18" spans="1:16" ht="12.75">
      <c r="A18" s="10" t="s">
        <v>58</v>
      </c>
      <c r="B18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8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18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18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18" s="7" t="str">
        <f>' 606(форма2)'!$D$27</f>
        <v>2013-2020 г.г.</v>
      </c>
      <c r="G18" s="7" t="str">
        <f>' 606(форма2)'!$E$27</f>
        <v>2018 г.</v>
      </c>
      <c r="H18" s="7" t="str">
        <f>' 606(форма2)'!$F$27</f>
        <v>Государственная программа Республики Марий Эл «Развитие здравоохранения» на 2013 - 2020 годы»</v>
      </c>
      <c r="I18" s="7" t="str">
        <f>' 606(форма2)'!$G$27</f>
        <v>январь-сенябрь</v>
      </c>
      <c r="J18" s="7" t="str">
        <f>' 606(форма2)'!H27</f>
        <v>КБ, включая ТГВФ </v>
      </c>
      <c r="K18" s="7" t="str">
        <f>' 606(форма2)'!I27</f>
        <v> 00</v>
      </c>
      <c r="L18" s="7" t="str">
        <f>' 606(форма2)'!J27</f>
        <v> 00</v>
      </c>
      <c r="M18" s="12">
        <f>' 606(форма2)'!K27</f>
        <v>0</v>
      </c>
      <c r="N18" s="12">
        <f>' 606(форма2)'!L27</f>
        <v>0</v>
      </c>
      <c r="O18" s="13">
        <f>' 606(форма2)'!M27</f>
        <v>0</v>
      </c>
      <c r="P18" s="7" t="str">
        <f>' 606(форма2)'!$N$26</f>
        <v>Продолжительность жизни населения республики по прогнозу 
по итогам 2017 года составит 72,2 года (2016 г. – 70,8 г.).
</v>
      </c>
    </row>
    <row r="19" spans="1:16" ht="12.75">
      <c r="A19" s="10" t="s">
        <v>59</v>
      </c>
      <c r="B19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19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19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19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19" s="7" t="str">
        <f>' 606(форма2)'!$D$27</f>
        <v>2013-2020 г.г.</v>
      </c>
      <c r="G19" s="7" t="str">
        <f>' 606(форма2)'!$E$27</f>
        <v>2018 г.</v>
      </c>
      <c r="H19" s="7" t="str">
        <f>' 606(форма2)'!$F$27</f>
        <v>Государственная программа Республики Марий Эл «Развитие здравоохранения» на 2013 - 2020 годы»</v>
      </c>
      <c r="I19" s="7" t="str">
        <f>' 606(форма2)'!$G$27</f>
        <v>январь-сенябрь</v>
      </c>
      <c r="J19" s="7" t="str">
        <f>' 606(форма2)'!H28</f>
        <v>в том числе федеральный бюджет</v>
      </c>
      <c r="K19" s="7" t="str">
        <f>' 606(форма2)'!I28</f>
        <v> 00</v>
      </c>
      <c r="L19" s="7" t="str">
        <f>' 606(форма2)'!J28</f>
        <v> 00</v>
      </c>
      <c r="M19" s="12">
        <f>' 606(форма2)'!K28</f>
        <v>0</v>
      </c>
      <c r="N19" s="12">
        <f>' 606(форма2)'!L28</f>
        <v>0</v>
      </c>
      <c r="O19" s="13">
        <f>' 606(форма2)'!M28</f>
        <v>0</v>
      </c>
      <c r="P19" s="7" t="str">
        <f>' 606(форма2)'!$N$26</f>
        <v>Продолжительность жизни населения республики по прогнозу 
по итогам 2017 года составит 72,2 года (2016 г. – 70,8 г.).
</v>
      </c>
    </row>
    <row r="20" spans="1:16" ht="12.75">
      <c r="A20" s="10" t="s">
        <v>60</v>
      </c>
      <c r="B20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20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20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20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20" s="7" t="str">
        <f>' 606(форма2)'!$D$27</f>
        <v>2013-2020 г.г.</v>
      </c>
      <c r="G20" s="7" t="str">
        <f>' 606(форма2)'!$E$27</f>
        <v>2018 г.</v>
      </c>
      <c r="H20" s="7" t="str">
        <f>' 606(форма2)'!$F$27</f>
        <v>Государственная программа Республики Марий Эл «Развитие здравоохранения» на 2013 - 2020 годы»</v>
      </c>
      <c r="I20" s="7" t="str">
        <f>' 606(форма2)'!$G$27</f>
        <v>январь-сенябрь</v>
      </c>
      <c r="J20" s="7" t="str">
        <f>' 606(форма2)'!H29</f>
        <v>республиканский бюджет</v>
      </c>
      <c r="K20" s="7" t="str">
        <f>' 606(форма2)'!I29</f>
        <v> 00</v>
      </c>
      <c r="L20" s="7" t="str">
        <f>' 606(форма2)'!J29</f>
        <v> 00</v>
      </c>
      <c r="M20" s="12">
        <f>' 606(форма2)'!K29</f>
        <v>0</v>
      </c>
      <c r="N20" s="12">
        <f>' 606(форма2)'!L29</f>
        <v>0</v>
      </c>
      <c r="O20" s="13">
        <f>' 606(форма2)'!M29</f>
        <v>0</v>
      </c>
      <c r="P20" s="7" t="str">
        <f>' 606(форма2)'!$N$26</f>
        <v>Продолжительность жизни населения республики по прогнозу 
по итогам 2017 года составит 72,2 года (2016 г. – 70,8 г.).
</v>
      </c>
    </row>
    <row r="21" spans="1:16" ht="12.75">
      <c r="A21" s="10" t="s">
        <v>61</v>
      </c>
      <c r="B21" s="10" t="str">
        <f>' 606(форма2)'!$A$10</f>
        <v>Указ Президента Российской Федерации от 7 мая 2012 г. № 606 «О мерах по реализации демографической политики Российской Федерации»</v>
      </c>
      <c r="C21" s="10" t="str">
        <f>' 606(форма2)'!$B$26</f>
        <v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v>
      </c>
      <c r="D21" s="10" t="str">
        <f>' 606(форма2)'!$B$27</f>
        <v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v>
      </c>
      <c r="E21" s="7" t="str">
        <f>' 606(форма2)'!$C$27</f>
        <v>Увеличение ожидаемой продолжительности жизни при рождении: 2012 г. - 69,04; 2013 г. - 69,30; 2014 г. - 70,8 ; 2015 г. - 69,8; 2016 г. - 70,75; 2017 г. - 72,2; 2018 г. - 72,4; 2019 г. - 72,9; 2020 г. - 73,4.</v>
      </c>
      <c r="F21" s="7" t="str">
        <f>' 606(форма2)'!$D$27</f>
        <v>2013-2020 г.г.</v>
      </c>
      <c r="G21" s="7" t="str">
        <f>' 606(форма2)'!$E$27</f>
        <v>2018 г.</v>
      </c>
      <c r="H21" s="7" t="str">
        <f>' 606(форма2)'!$F$27</f>
        <v>Государственная программа Республики Марий Эл «Развитие здравоохранения» на 2013 - 2020 годы»</v>
      </c>
      <c r="I21" s="7" t="str">
        <f>' 606(форма2)'!$G$27</f>
        <v>январь-сенябрь</v>
      </c>
      <c r="J21" s="7" t="str">
        <f>' 606(форма2)'!H30</f>
        <v>внебюджетные источники</v>
      </c>
      <c r="K21" s="7" t="str">
        <f>' 606(форма2)'!I30</f>
        <v> 00</v>
      </c>
      <c r="L21" s="7" t="str">
        <f>' 606(форма2)'!J30</f>
        <v> 00</v>
      </c>
      <c r="M21" s="12">
        <f>' 606(форма2)'!K30</f>
        <v>0</v>
      </c>
      <c r="N21" s="12">
        <f>' 606(форма2)'!L30</f>
        <v>0</v>
      </c>
      <c r="O21" s="13">
        <f>' 606(форма2)'!M30</f>
        <v>0</v>
      </c>
      <c r="P21" s="7" t="str">
        <f>' 606(форма2)'!$N$26</f>
        <v>Продолжительность жизни населения республики по прогнозу 
по итогам 2017 года составит 72,2 года (2016 г. – 70,8 г.).
</v>
      </c>
    </row>
  </sheetData>
  <printOptions/>
  <pageMargins left="0.3937007874015748" right="0.3937007874015748" top="0.3937007874015748" bottom="0.3937007874015748" header="0.2362204724409449" footer="0.2362204724409449"/>
  <pageSetup fitToHeight="100" fitToWidth="1" horizontalDpi="600" verticalDpi="600" orientation="landscape" paperSize="9" scale="3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25" defaultRowHeight="12.75"/>
  <cols>
    <col min="1" max="1" width="3.00390625" style="0" bestFit="1" customWidth="1"/>
    <col min="2" max="2" width="18.375" style="14" bestFit="1" customWidth="1"/>
    <col min="3" max="3" width="94.625" style="15" bestFit="1" customWidth="1"/>
    <col min="4" max="4" width="20.875" style="15" bestFit="1" customWidth="1"/>
    <col min="5" max="16384" width="25.75390625" style="15" customWidth="1"/>
  </cols>
  <sheetData>
    <row r="1" spans="1:4" ht="12.75">
      <c r="A1">
        <v>1</v>
      </c>
      <c r="B1" t="s">
        <v>64</v>
      </c>
      <c r="C1" t="s">
        <v>80</v>
      </c>
      <c r="D1" t="s">
        <v>92</v>
      </c>
    </row>
    <row r="2" spans="1:4" ht="12.75">
      <c r="A2">
        <v>2</v>
      </c>
      <c r="B2" t="s">
        <v>65</v>
      </c>
      <c r="C2" t="s">
        <v>81</v>
      </c>
      <c r="D2" t="s">
        <v>92</v>
      </c>
    </row>
    <row r="3" spans="1:4" ht="12.75">
      <c r="A3">
        <v>3</v>
      </c>
      <c r="B3" t="s">
        <v>66</v>
      </c>
      <c r="C3" t="s">
        <v>82</v>
      </c>
      <c r="D3" t="s">
        <v>92</v>
      </c>
    </row>
    <row r="4" spans="1:4" ht="12.75">
      <c r="A4">
        <v>4</v>
      </c>
      <c r="B4" t="s">
        <v>67</v>
      </c>
      <c r="C4" t="s">
        <v>23</v>
      </c>
      <c r="D4" t="s">
        <v>92</v>
      </c>
    </row>
    <row r="5" spans="1:4" ht="12.75">
      <c r="A5">
        <v>5</v>
      </c>
      <c r="B5" t="s">
        <v>68</v>
      </c>
      <c r="C5" t="s">
        <v>24</v>
      </c>
      <c r="D5" t="s">
        <v>92</v>
      </c>
    </row>
    <row r="6" spans="1:4" ht="12.75">
      <c r="A6">
        <v>6</v>
      </c>
      <c r="B6" t="s">
        <v>69</v>
      </c>
      <c r="C6" t="s">
        <v>83</v>
      </c>
      <c r="D6" t="s">
        <v>92</v>
      </c>
    </row>
    <row r="7" spans="1:4" ht="12.75">
      <c r="A7">
        <v>7</v>
      </c>
      <c r="B7" t="s">
        <v>70</v>
      </c>
      <c r="C7" t="s">
        <v>84</v>
      </c>
      <c r="D7" t="s">
        <v>92</v>
      </c>
    </row>
    <row r="8" spans="1:4" ht="12.75">
      <c r="A8">
        <v>8</v>
      </c>
      <c r="B8" t="s">
        <v>71</v>
      </c>
      <c r="C8" t="s">
        <v>85</v>
      </c>
      <c r="D8" t="s">
        <v>92</v>
      </c>
    </row>
    <row r="9" spans="1:4" ht="12.75">
      <c r="A9">
        <v>9</v>
      </c>
      <c r="B9" t="s">
        <v>72</v>
      </c>
      <c r="C9" t="s">
        <v>27</v>
      </c>
      <c r="D9" t="s">
        <v>92</v>
      </c>
    </row>
    <row r="10" spans="1:4" ht="12.75">
      <c r="A10">
        <v>10</v>
      </c>
      <c r="B10" t="s">
        <v>73</v>
      </c>
      <c r="C10" t="s">
        <v>86</v>
      </c>
      <c r="D10" t="s">
        <v>92</v>
      </c>
    </row>
    <row r="11" spans="1:4" ht="12.75">
      <c r="A11">
        <v>11</v>
      </c>
      <c r="B11" t="s">
        <v>74</v>
      </c>
      <c r="C11" t="s">
        <v>87</v>
      </c>
      <c r="D11" t="s">
        <v>93</v>
      </c>
    </row>
    <row r="12" spans="1:4" ht="12.75">
      <c r="A12">
        <v>12</v>
      </c>
      <c r="B12" t="s">
        <v>75</v>
      </c>
      <c r="C12" t="s">
        <v>88</v>
      </c>
      <c r="D12" t="s">
        <v>93</v>
      </c>
    </row>
    <row r="13" spans="1:4" ht="12.75">
      <c r="A13">
        <v>13</v>
      </c>
      <c r="B13" t="s">
        <v>76</v>
      </c>
      <c r="C13" t="s">
        <v>89</v>
      </c>
      <c r="D13" t="s">
        <v>93</v>
      </c>
    </row>
    <row r="14" spans="1:4" ht="12.75">
      <c r="A14">
        <v>14</v>
      </c>
      <c r="B14" t="s">
        <v>77</v>
      </c>
      <c r="C14" t="s">
        <v>90</v>
      </c>
      <c r="D14" t="s">
        <v>93</v>
      </c>
    </row>
    <row r="15" spans="1:4" ht="12.75">
      <c r="A15">
        <v>15</v>
      </c>
      <c r="B15" t="s">
        <v>78</v>
      </c>
      <c r="C15" t="s">
        <v>91</v>
      </c>
      <c r="D15" t="s">
        <v>93</v>
      </c>
    </row>
    <row r="16" spans="1:4" ht="12.75">
      <c r="A16">
        <v>16</v>
      </c>
      <c r="B16" t="s">
        <v>79</v>
      </c>
      <c r="C16" t="s">
        <v>30</v>
      </c>
      <c r="D16" t="s">
        <v>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январь-сентябрь 2018 г.</dc:title>
  <dc:subject>606_2 v.201705</dc:subject>
  <dc:creator>Абрамов С.Н.</dc:creator>
  <cp:keywords/>
  <dc:description/>
  <cp:lastModifiedBy>user</cp:lastModifiedBy>
  <cp:lastPrinted>2018-10-29T10:54:02Z</cp:lastPrinted>
  <dcterms:created xsi:type="dcterms:W3CDTF">2017-04-17T09:11:40Z</dcterms:created>
  <dcterms:modified xsi:type="dcterms:W3CDTF">2018-10-29T10:56:02Z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XXJ7TYMEEKJ2-2487-108</vt:lpwstr>
  </property>
  <property fmtid="{D5CDD505-2E9C-101B-9397-08002B2CF9AE}" pid="4" name="_dlc_DocIdItemGu">
    <vt:lpwstr>4bd108a9-4175-4dfd-a015-f2796cef804a</vt:lpwstr>
  </property>
  <property fmtid="{D5CDD505-2E9C-101B-9397-08002B2CF9AE}" pid="5" name="_dlc_DocIdU">
    <vt:lpwstr>https://vip.gov.mari.ru/ukazPRF/_layouts/DocIdRedir.aspx?ID=XXJ7TYMEEKJ2-2487-108, XXJ7TYMEEKJ2-2487-108</vt:lpwstr>
  </property>
  <property fmtid="{D5CDD505-2E9C-101B-9397-08002B2CF9AE}" pid="6" name="Пап">
    <vt:lpwstr>Публичная отчетность в соответствии с типовыми формами, одобренными Правительством РФ</vt:lpwstr>
  </property>
  <property fmtid="{D5CDD505-2E9C-101B-9397-08002B2CF9AE}" pid="7" name="Описан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606</vt:lpwstr>
  </property>
</Properties>
</file>