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</sheets>
  <definedNames>
    <definedName name="_xlnm._FilterDatabase" localSheetId="1" hidden="1">'1.1'!$A$1:$K$4</definedName>
    <definedName name="_xlnm._FilterDatabase" localSheetId="2" hidden="1">'1.2'!$A$1:$U$5</definedName>
    <definedName name="_xlnm.Print_Titles" localSheetId="0">'1'!$6:$6</definedName>
    <definedName name="_xlnm.Print_Area" localSheetId="0">'1'!$A$1:$K$14</definedName>
  </definedNames>
  <calcPr fullCalcOnLoad="1"/>
</workbook>
</file>

<file path=xl/sharedStrings.xml><?xml version="1.0" encoding="utf-8"?>
<sst xmlns="http://schemas.openxmlformats.org/spreadsheetml/2006/main" count="161" uniqueCount="74">
  <si>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</si>
  <si>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</si>
  <si>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</si>
  <si>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</si>
  <si>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</si>
  <si>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</si>
  <si>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</si>
  <si>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</si>
  <si>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</si>
  <si>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</si>
  <si>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</si>
  <si>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</si>
  <si>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</si>
  <si>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</si>
  <si>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</si>
  <si>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</si>
  <si>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</si>
  <si>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</si>
  <si>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</si>
  <si>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</si>
  <si>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</si>
  <si>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</si>
  <si>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</si>
  <si>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</si>
  <si>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</si>
  <si>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</si>
  <si>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</si>
  <si>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</si>
  <si>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</si>
  <si>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</si>
  <si>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</si>
  <si>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</si>
  <si>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</si>
  <si>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</si>
  <si>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</si>
  <si>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</si>
  <si>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</si>
  <si>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</si>
  <si>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</si>
  <si>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</si>
  <si>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</si>
  <si>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</si>
  <si>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</si>
  <si>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</si>
  <si>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</si>
  <si>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</si>
  <si>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</si>
  <si>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</si>
  <si>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</si>
  <si>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</si>
  <si>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</si>
  <si>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</si>
  <si>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Число родившихся на 1 женщину</t>
  </si>
  <si>
    <t>Ожидаемая продолжительность жизни при рождении</t>
  </si>
  <si>
    <t>Лет</t>
  </si>
  <si>
    <t>Суммарный коэффициент рождаемости</t>
  </si>
  <si>
    <t>Министерство социальной защиты населения и труда Республики Марий Эл, Министерство здравоохранения Республики Марий Эл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</si>
  <si>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</si>
  <si>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38.1.</t>
  </si>
  <si>
    <t>39.1.</t>
  </si>
  <si>
    <t>38.2.</t>
  </si>
  <si>
    <t>39.2.</t>
  </si>
  <si>
    <t>38.3.</t>
  </si>
  <si>
    <t>39.3.</t>
  </si>
  <si>
    <t>2012 г.</t>
  </si>
  <si>
    <t>2013 г.</t>
  </si>
  <si>
    <t>2014 г.</t>
  </si>
  <si>
    <t>1,88 к 2020 г.</t>
  </si>
  <si>
    <t>38.4.</t>
  </si>
  <si>
    <t>2015 г.</t>
  </si>
  <si>
    <t>39.4.</t>
  </si>
  <si>
    <t>72,4 к 2020 г.</t>
  </si>
  <si>
    <t xml:space="preserve">Публичная отчетность
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
(форма 1) за 2012-2015 гг. </t>
  </si>
  <si>
    <t>Предварительные данные за 2015 год.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</si>
</sst>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,&quot;символов&quot;"/>
    <numFmt numFmtId="171" formatCode="0,,&quot;символов&quot;"/>
    <numFmt numFmtId="172" formatCode="0&quot; символов&quot;"/>
    <numFmt numFmtId="173" formatCode="0&quot; символа&quot;"/>
    <numFmt numFmtId="174" formatCode="0&quot; символ&quot;"/>
  </numFmts>
  <fonts count="24">
    <font>
      <sz val="10"/>
      <name val="Arial Cyr"/>
      <family val="0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1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172" fontId="21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70" zoomScaleNormal="85" zoomScaleSheetLayoutView="70" workbookViewId="0" topLeftCell="A1">
      <selection activeCell="A6" sqref="A6"/>
    </sheetView>
  </sheetViews>
  <sheetFormatPr defaultColWidth="9.00390625" defaultRowHeight="12.75"/>
  <cols>
    <col min="1" max="1" width="7.25390625" style="9" bestFit="1" customWidth="1"/>
    <col min="2" max="2" width="21.375" style="9" customWidth="1"/>
    <col min="3" max="3" width="33.125" style="9" customWidth="1"/>
    <col min="4" max="4" width="15.25390625" style="9" bestFit="1" customWidth="1"/>
    <col min="5" max="5" width="33.375" style="9" customWidth="1"/>
    <col min="6" max="6" width="19.00390625" style="10" bestFit="1" customWidth="1"/>
    <col min="7" max="7" width="8.875" style="9" customWidth="1"/>
    <col min="8" max="8" width="10.25390625" style="9" customWidth="1"/>
    <col min="9" max="9" width="14.25390625" style="9" customWidth="1"/>
    <col min="10" max="10" width="12.375" style="9" customWidth="1"/>
    <col min="11" max="11" width="29.75390625" style="9" customWidth="1"/>
    <col min="12" max="12" width="19.625" style="9" customWidth="1"/>
    <col min="13" max="16384" width="9.125" style="9" customWidth="1"/>
  </cols>
  <sheetData>
    <row r="1" spans="1:12" s="8" customFormat="1" ht="51" customHeight="1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</row>
    <row r="2" spans="1:12" s="8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 s="8" customFormat="1" ht="15.7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8" customFormat="1" ht="15.75">
      <c r="A4" s="17" t="s">
        <v>51</v>
      </c>
      <c r="B4" s="17" t="s">
        <v>9</v>
      </c>
      <c r="C4" s="17" t="s">
        <v>39</v>
      </c>
      <c r="D4" s="17" t="s">
        <v>31</v>
      </c>
      <c r="E4" s="17" t="s">
        <v>38</v>
      </c>
      <c r="F4" s="17" t="s">
        <v>32</v>
      </c>
      <c r="G4" s="17" t="s">
        <v>34</v>
      </c>
      <c r="H4" s="17"/>
      <c r="I4" s="17"/>
      <c r="J4" s="17"/>
      <c r="K4" s="17" t="s">
        <v>40</v>
      </c>
    </row>
    <row r="5" spans="1:11" s="8" customFormat="1" ht="48.75" customHeight="1">
      <c r="A5" s="17"/>
      <c r="B5" s="17"/>
      <c r="C5" s="17"/>
      <c r="D5" s="17"/>
      <c r="E5" s="17"/>
      <c r="F5" s="17"/>
      <c r="G5" s="6" t="s">
        <v>33</v>
      </c>
      <c r="H5" s="6" t="s">
        <v>35</v>
      </c>
      <c r="I5" s="6" t="s">
        <v>36</v>
      </c>
      <c r="J5" s="6" t="s">
        <v>37</v>
      </c>
      <c r="K5" s="17"/>
    </row>
    <row r="6" spans="1:11" s="8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62.75" customHeight="1">
      <c r="A7" s="7" t="s">
        <v>58</v>
      </c>
      <c r="B7" s="7" t="s">
        <v>57</v>
      </c>
      <c r="C7" s="7" t="s">
        <v>55</v>
      </c>
      <c r="D7" s="7" t="s">
        <v>52</v>
      </c>
      <c r="E7" s="7" t="s">
        <v>56</v>
      </c>
      <c r="F7" s="7" t="s">
        <v>64</v>
      </c>
      <c r="G7" s="7" t="s">
        <v>67</v>
      </c>
      <c r="H7" s="7">
        <v>1.82</v>
      </c>
      <c r="I7" s="7">
        <v>1.831</v>
      </c>
      <c r="J7" s="7">
        <v>0.011</v>
      </c>
      <c r="K7" s="7"/>
    </row>
    <row r="8" spans="1:11" ht="162.75" customHeight="1">
      <c r="A8" s="7" t="s">
        <v>60</v>
      </c>
      <c r="B8" s="7" t="s">
        <v>57</v>
      </c>
      <c r="C8" s="7" t="s">
        <v>55</v>
      </c>
      <c r="D8" s="7" t="s">
        <v>52</v>
      </c>
      <c r="E8" s="7" t="s">
        <v>56</v>
      </c>
      <c r="F8" s="7" t="s">
        <v>65</v>
      </c>
      <c r="G8" s="7" t="s">
        <v>67</v>
      </c>
      <c r="H8" s="7">
        <v>1.88</v>
      </c>
      <c r="I8" s="7">
        <v>1.926</v>
      </c>
      <c r="J8" s="7">
        <f>I8-H8</f>
        <v>0.04600000000000004</v>
      </c>
      <c r="K8" s="7"/>
    </row>
    <row r="9" spans="1:11" ht="164.25" customHeight="1">
      <c r="A9" s="7" t="s">
        <v>62</v>
      </c>
      <c r="B9" s="7" t="s">
        <v>57</v>
      </c>
      <c r="C9" s="7" t="s">
        <v>55</v>
      </c>
      <c r="D9" s="7" t="s">
        <v>52</v>
      </c>
      <c r="E9" s="7" t="s">
        <v>56</v>
      </c>
      <c r="F9" s="7" t="s">
        <v>66</v>
      </c>
      <c r="G9" s="7" t="s">
        <v>67</v>
      </c>
      <c r="H9" s="7">
        <v>1.88</v>
      </c>
      <c r="I9" s="7">
        <v>1.981</v>
      </c>
      <c r="J9" s="7">
        <v>0.101</v>
      </c>
      <c r="K9" s="7"/>
    </row>
    <row r="10" spans="1:11" ht="169.5" customHeight="1">
      <c r="A10" s="7" t="s">
        <v>68</v>
      </c>
      <c r="B10" s="7" t="s">
        <v>57</v>
      </c>
      <c r="C10" s="7" t="s">
        <v>55</v>
      </c>
      <c r="D10" s="7" t="s">
        <v>52</v>
      </c>
      <c r="E10" s="7" t="s">
        <v>56</v>
      </c>
      <c r="F10" s="7" t="s">
        <v>69</v>
      </c>
      <c r="G10" s="7" t="s">
        <v>67</v>
      </c>
      <c r="H10" s="7">
        <v>1.88</v>
      </c>
      <c r="I10" s="14">
        <v>1.993</v>
      </c>
      <c r="J10" s="14">
        <f>I10-H10</f>
        <v>0.11300000000000021</v>
      </c>
      <c r="K10" s="15" t="s">
        <v>73</v>
      </c>
    </row>
    <row r="11" spans="1:11" ht="165.75" customHeight="1">
      <c r="A11" s="7" t="s">
        <v>59</v>
      </c>
      <c r="B11" s="7" t="s">
        <v>57</v>
      </c>
      <c r="C11" s="7" t="s">
        <v>53</v>
      </c>
      <c r="D11" s="7" t="s">
        <v>54</v>
      </c>
      <c r="E11" s="7" t="s">
        <v>56</v>
      </c>
      <c r="F11" s="7" t="s">
        <v>64</v>
      </c>
      <c r="G11" s="7" t="s">
        <v>71</v>
      </c>
      <c r="H11" s="7">
        <v>68.6</v>
      </c>
      <c r="I11" s="7">
        <v>69.04</v>
      </c>
      <c r="J11" s="7">
        <v>0.44</v>
      </c>
      <c r="K11" s="7"/>
    </row>
    <row r="12" spans="1:11" ht="167.25" customHeight="1">
      <c r="A12" s="7" t="s">
        <v>61</v>
      </c>
      <c r="B12" s="7" t="s">
        <v>57</v>
      </c>
      <c r="C12" s="7" t="s">
        <v>53</v>
      </c>
      <c r="D12" s="7" t="s">
        <v>54</v>
      </c>
      <c r="E12" s="7" t="s">
        <v>56</v>
      </c>
      <c r="F12" s="7" t="s">
        <v>65</v>
      </c>
      <c r="G12" s="7" t="s">
        <v>71</v>
      </c>
      <c r="H12" s="7">
        <v>70</v>
      </c>
      <c r="I12" s="7">
        <v>69.3</v>
      </c>
      <c r="J12" s="7">
        <f>I12-H12</f>
        <v>-0.7000000000000028</v>
      </c>
      <c r="K12" s="7"/>
    </row>
    <row r="13" spans="1:11" ht="164.25" customHeight="1">
      <c r="A13" s="7" t="s">
        <v>63</v>
      </c>
      <c r="B13" s="7" t="s">
        <v>57</v>
      </c>
      <c r="C13" s="7" t="s">
        <v>53</v>
      </c>
      <c r="D13" s="7" t="s">
        <v>54</v>
      </c>
      <c r="E13" s="7" t="s">
        <v>56</v>
      </c>
      <c r="F13" s="7" t="s">
        <v>66</v>
      </c>
      <c r="G13" s="7" t="s">
        <v>71</v>
      </c>
      <c r="H13" s="7">
        <v>70.8</v>
      </c>
      <c r="I13" s="7">
        <v>69.42</v>
      </c>
      <c r="J13" s="7">
        <v>-1.38</v>
      </c>
      <c r="K13" s="7"/>
    </row>
    <row r="14" spans="1:11" ht="165" customHeight="1">
      <c r="A14" s="7" t="s">
        <v>70</v>
      </c>
      <c r="B14" s="7" t="s">
        <v>57</v>
      </c>
      <c r="C14" s="7" t="s">
        <v>53</v>
      </c>
      <c r="D14" s="7" t="s">
        <v>54</v>
      </c>
      <c r="E14" s="7" t="s">
        <v>56</v>
      </c>
      <c r="F14" s="7" t="s">
        <v>69</v>
      </c>
      <c r="G14" s="7" t="s">
        <v>71</v>
      </c>
      <c r="H14" s="7">
        <v>71.4</v>
      </c>
      <c r="I14" s="14">
        <v>69.8</v>
      </c>
      <c r="J14" s="14">
        <f>I14-H14</f>
        <v>-1.6000000000000085</v>
      </c>
      <c r="K14" s="15" t="s">
        <v>73</v>
      </c>
    </row>
  </sheetData>
  <sheetProtection/>
  <mergeCells count="10">
    <mergeCell ref="A3:K3"/>
    <mergeCell ref="G4:J4"/>
    <mergeCell ref="K4:K5"/>
    <mergeCell ref="A1:K1"/>
    <mergeCell ref="A4:A5"/>
    <mergeCell ref="E4:E5"/>
    <mergeCell ref="F4:F5"/>
    <mergeCell ref="B4:B5"/>
    <mergeCell ref="C4:C5"/>
    <mergeCell ref="D4:D5"/>
  </mergeCells>
  <printOptions/>
  <pageMargins left="0.1968503937007874" right="0.1968503937007874" top="0.3937007874015748" bottom="0.3937007874015748" header="0.1968503937007874" footer="0.1968503937007874"/>
  <pageSetup fitToHeight="30" fitToWidth="34" horizontalDpi="600" verticalDpi="600" orientation="landscape" paperSize="9" scale="67" r:id="rId1"/>
  <headerFooter alignWithMargins="0">
    <oddFooter>&amp;R&amp;P</oddFooter>
  </headerFooter>
  <rowBreaks count="1" manualBreakCount="1">
    <brk id="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2.75"/>
  <cols>
    <col min="1" max="1" width="8.00390625" style="0" bestFit="1" customWidth="1"/>
    <col min="2" max="2" width="15.25390625" style="0" customWidth="1"/>
    <col min="3" max="16384" width="10.75390625" style="0" customWidth="1"/>
  </cols>
  <sheetData>
    <row r="1" spans="1:11" s="11" customFormat="1" ht="12.75">
      <c r="A1" s="11" t="s">
        <v>51</v>
      </c>
      <c r="B1" s="11" t="s">
        <v>0</v>
      </c>
      <c r="C1" s="11" t="s">
        <v>39</v>
      </c>
      <c r="D1" s="11" t="s">
        <v>31</v>
      </c>
      <c r="E1" s="11" t="s">
        <v>1</v>
      </c>
      <c r="F1" s="11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</row>
    <row r="2" spans="1:11" ht="12.75">
      <c r="A2" t="str">
        <f>1!A7</f>
        <v>38.1.</v>
      </c>
      <c r="B2" t="str">
        <f>1!B7</f>
        <v>Указ Президента Российской Федерации от 7 мая 2012 г. № 606 «О мерах по реализации демографической политики Российской Федерации»</v>
      </c>
      <c r="C2" t="str">
        <f>1!C7</f>
        <v>Суммарный коэффициент рождаемости</v>
      </c>
      <c r="D2" t="str">
        <f>1!D7</f>
        <v>Число родившихся на 1 женщину</v>
      </c>
      <c r="E2" t="str">
        <f>1!E7</f>
        <v>Министерство социальной защиты населения и труда Республики Марий Эл, Министерство здравоохранения Республики Марий Эл</v>
      </c>
      <c r="F2" t="str">
        <f>1!F7</f>
        <v>2012 г.</v>
      </c>
      <c r="G2" t="str">
        <f>1!G7</f>
        <v>1,88 к 2020 г.</v>
      </c>
      <c r="H2">
        <f>1!H7</f>
        <v>1.82</v>
      </c>
      <c r="I2">
        <f>1!I7</f>
        <v>1.831</v>
      </c>
      <c r="J2">
        <f>1!J7</f>
        <v>0.011</v>
      </c>
      <c r="K2">
        <f>1!K7</f>
        <v>0</v>
      </c>
    </row>
    <row r="3" spans="1:11" ht="12.75">
      <c r="A3" t="str">
        <f>1!A8</f>
        <v>38.2.</v>
      </c>
      <c r="B3" t="str">
        <f>1!B8</f>
        <v>Указ Президента Российской Федерации от 7 мая 2012 г. № 606 «О мерах по реализации демографической политики Российской Федерации»</v>
      </c>
      <c r="C3" t="str">
        <f>1!C8</f>
        <v>Суммарный коэффициент рождаемости</v>
      </c>
      <c r="D3" t="str">
        <f>1!D8</f>
        <v>Число родившихся на 1 женщину</v>
      </c>
      <c r="E3" t="str">
        <f>1!E8</f>
        <v>Министерство социальной защиты населения и труда Республики Марий Эл, Министерство здравоохранения Республики Марий Эл</v>
      </c>
      <c r="F3" t="str">
        <f>1!F8</f>
        <v>2013 г.</v>
      </c>
      <c r="G3" t="str">
        <f>1!G8</f>
        <v>1,88 к 2020 г.</v>
      </c>
      <c r="H3">
        <f>1!H8</f>
        <v>1.88</v>
      </c>
      <c r="I3">
        <f>1!I8</f>
        <v>1.926</v>
      </c>
      <c r="J3">
        <f>1!J8</f>
        <v>0.04600000000000004</v>
      </c>
      <c r="K3">
        <f>1!K8</f>
        <v>0</v>
      </c>
    </row>
    <row r="4" spans="1:11" ht="12.75">
      <c r="A4" t="str">
        <f>1!A9</f>
        <v>38.3.</v>
      </c>
      <c r="B4" t="str">
        <f>1!B9</f>
        <v>Указ Президента Российской Федерации от 7 мая 2012 г. № 606 «О мерах по реализации демографической политики Российской Федерации»</v>
      </c>
      <c r="C4" t="str">
        <f>1!C9</f>
        <v>Суммарный коэффициент рождаемости</v>
      </c>
      <c r="D4" t="str">
        <f>1!D9</f>
        <v>Число родившихся на 1 женщину</v>
      </c>
      <c r="E4" t="str">
        <f>1!E9</f>
        <v>Министерство социальной защиты населения и труда Республики Марий Эл, Министерство здравоохранения Республики Марий Эл</v>
      </c>
      <c r="F4" t="str">
        <f>1!F9</f>
        <v>2014 г.</v>
      </c>
      <c r="G4" t="str">
        <f>1!G9</f>
        <v>1,88 к 2020 г.</v>
      </c>
      <c r="H4">
        <f>1!H9</f>
        <v>1.88</v>
      </c>
      <c r="I4">
        <f>1!I9</f>
        <v>1.981</v>
      </c>
      <c r="J4">
        <f>1!J9</f>
        <v>0.101</v>
      </c>
      <c r="K4">
        <f>1!K9</f>
        <v>0</v>
      </c>
    </row>
    <row r="5" spans="1:11" ht="12.75">
      <c r="A5" t="str">
        <f>1!A10</f>
        <v>38.4.</v>
      </c>
      <c r="B5" t="str">
        <f>1!B10</f>
        <v>Указ Президента Российской Федерации от 7 мая 2012 г. № 606 «О мерах по реализации демографической политики Российской Федерации»</v>
      </c>
      <c r="C5" t="str">
        <f>1!C10</f>
        <v>Суммарный коэффициент рождаемости</v>
      </c>
      <c r="D5" t="str">
        <f>1!D10</f>
        <v>Число родившихся на 1 женщину</v>
      </c>
      <c r="E5" t="str">
        <f>1!E10</f>
        <v>Министерство социальной защиты населения и труда Республики Марий Эл, Министерство здравоохранения Республики Марий Эл</v>
      </c>
      <c r="F5" t="str">
        <f>1!F10</f>
        <v>2015 г.</v>
      </c>
      <c r="G5" t="str">
        <f>1!G10</f>
        <v>1,88 к 2020 г.</v>
      </c>
      <c r="H5">
        <f>1!H10</f>
        <v>1.88</v>
      </c>
      <c r="I5">
        <f>1!I10</f>
        <v>1.993</v>
      </c>
      <c r="J5">
        <f>1!J10</f>
        <v>0.11300000000000021</v>
      </c>
      <c r="K5" t="str">
        <f>1!K10</f>
        <v>Предварительные данные за 2015 год.</v>
      </c>
    </row>
    <row r="6" spans="1:11" ht="12.75">
      <c r="A6" t="str">
        <f>1!A11</f>
        <v>39.1.</v>
      </c>
      <c r="B6" t="str">
        <f>1!B11</f>
        <v>Указ Президента Российской Федерации от 7 мая 2012 г. № 606 «О мерах по реализации демографической политики Российской Федерации»</v>
      </c>
      <c r="C6" t="str">
        <f>1!C11</f>
        <v>Ожидаемая продолжительность жизни при рождении</v>
      </c>
      <c r="D6" t="str">
        <f>1!D11</f>
        <v>Лет</v>
      </c>
      <c r="E6" t="str">
        <f>1!E11</f>
        <v>Министерство социальной защиты населения и труда Республики Марий Эл, Министерство здравоохранения Республики Марий Эл</v>
      </c>
      <c r="F6" t="str">
        <f>1!F11</f>
        <v>2012 г.</v>
      </c>
      <c r="G6" t="str">
        <f>1!G11</f>
        <v>72,4 к 2020 г.</v>
      </c>
      <c r="H6">
        <f>1!H11</f>
        <v>68.6</v>
      </c>
      <c r="I6">
        <f>1!I11</f>
        <v>69.04</v>
      </c>
      <c r="J6">
        <f>1!J11</f>
        <v>0.44</v>
      </c>
      <c r="K6">
        <f>1!K11</f>
        <v>0</v>
      </c>
    </row>
    <row r="7" spans="1:11" ht="12.75">
      <c r="A7" t="str">
        <f>1!A12</f>
        <v>39.2.</v>
      </c>
      <c r="B7" t="str">
        <f>1!B12</f>
        <v>Указ Президента Российской Федерации от 7 мая 2012 г. № 606 «О мерах по реализации демографической политики Российской Федерации»</v>
      </c>
      <c r="C7" t="str">
        <f>1!C12</f>
        <v>Ожидаемая продолжительность жизни при рождении</v>
      </c>
      <c r="D7" t="str">
        <f>1!D12</f>
        <v>Лет</v>
      </c>
      <c r="E7" t="str">
        <f>1!E12</f>
        <v>Министерство социальной защиты населения и труда Республики Марий Эл, Министерство здравоохранения Республики Марий Эл</v>
      </c>
      <c r="F7" t="str">
        <f>1!F12</f>
        <v>2013 г.</v>
      </c>
      <c r="G7" t="str">
        <f>1!G12</f>
        <v>72,4 к 2020 г.</v>
      </c>
      <c r="H7">
        <f>1!H12</f>
        <v>70</v>
      </c>
      <c r="I7">
        <f>1!I12</f>
        <v>69.3</v>
      </c>
      <c r="J7">
        <f>1!J12</f>
        <v>-0.7000000000000028</v>
      </c>
      <c r="K7">
        <f>1!K12</f>
        <v>0</v>
      </c>
    </row>
    <row r="8" spans="1:11" ht="12.75">
      <c r="A8" t="str">
        <f>1!A13</f>
        <v>39.3.</v>
      </c>
      <c r="B8" t="str">
        <f>1!B13</f>
        <v>Указ Президента Российской Федерации от 7 мая 2012 г. № 606 «О мерах по реализации демографической политики Российской Федерации»</v>
      </c>
      <c r="C8" t="str">
        <f>1!C13</f>
        <v>Ожидаемая продолжительность жизни при рождении</v>
      </c>
      <c r="D8" t="str">
        <f>1!D13</f>
        <v>Лет</v>
      </c>
      <c r="E8" t="str">
        <f>1!E13</f>
        <v>Министерство социальной защиты населения и труда Республики Марий Эл, Министерство здравоохранения Республики Марий Эл</v>
      </c>
      <c r="F8" t="str">
        <f>1!F13</f>
        <v>2014 г.</v>
      </c>
      <c r="G8" t="str">
        <f>1!G13</f>
        <v>72,4 к 2020 г.</v>
      </c>
      <c r="H8">
        <f>1!H13</f>
        <v>70.8</v>
      </c>
      <c r="I8">
        <f>1!I13</f>
        <v>69.42</v>
      </c>
      <c r="J8">
        <f>1!J13</f>
        <v>-1.38</v>
      </c>
      <c r="K8">
        <f>1!K13</f>
        <v>0</v>
      </c>
    </row>
    <row r="9" spans="1:11" ht="12.75">
      <c r="A9" t="str">
        <f>1!A14</f>
        <v>39.4.</v>
      </c>
      <c r="B9" t="str">
        <f>1!B14</f>
        <v>Указ Президента Российской Федерации от 7 мая 2012 г. № 606 «О мерах по реализации демографической политики Российской Федерации»</v>
      </c>
      <c r="C9" t="str">
        <f>1!C14</f>
        <v>Ожидаемая продолжительность жизни при рождении</v>
      </c>
      <c r="D9" t="str">
        <f>1!D14</f>
        <v>Лет</v>
      </c>
      <c r="E9" t="str">
        <f>1!E14</f>
        <v>Министерство социальной защиты населения и труда Республики Марий Эл, Министерство здравоохранения Республики Марий Эл</v>
      </c>
      <c r="F9" t="str">
        <f>1!F14</f>
        <v>2015 г.</v>
      </c>
      <c r="G9" t="str">
        <f>1!G14</f>
        <v>72,4 к 2020 г.</v>
      </c>
      <c r="H9">
        <f>1!H14</f>
        <v>71.4</v>
      </c>
      <c r="I9">
        <f>1!I14</f>
        <v>69.8</v>
      </c>
      <c r="J9">
        <f>1!J14</f>
        <v>-1.6000000000000085</v>
      </c>
      <c r="K9" t="str">
        <f>1!K14</f>
        <v>Предварительные данные за 2015 год.</v>
      </c>
    </row>
  </sheetData>
  <autoFilter ref="A1:K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"/>
    </sheetView>
  </sheetViews>
  <sheetFormatPr defaultColWidth="9.00390625" defaultRowHeight="12.75"/>
  <cols>
    <col min="1" max="1" width="8.00390625" style="0" bestFit="1" customWidth="1"/>
    <col min="2" max="2" width="8.00390625" style="0" customWidth="1"/>
    <col min="3" max="4" width="15.25390625" style="0" customWidth="1"/>
    <col min="5" max="16384" width="10.75390625" style="0" customWidth="1"/>
  </cols>
  <sheetData>
    <row r="1" spans="1:21" s="11" customFormat="1" ht="12.75">
      <c r="A1" s="11" t="s">
        <v>51</v>
      </c>
      <c r="C1" s="11" t="s">
        <v>0</v>
      </c>
      <c r="E1" s="11" t="s">
        <v>39</v>
      </c>
      <c r="G1" s="11" t="s">
        <v>31</v>
      </c>
      <c r="I1" s="11" t="s">
        <v>1</v>
      </c>
      <c r="K1" s="11" t="s">
        <v>2</v>
      </c>
      <c r="M1" s="5" t="s">
        <v>3</v>
      </c>
      <c r="N1" s="5"/>
      <c r="O1" s="5" t="s">
        <v>4</v>
      </c>
      <c r="P1" s="5"/>
      <c r="Q1" s="5" t="s">
        <v>5</v>
      </c>
      <c r="R1" s="5"/>
      <c r="S1" s="5" t="s">
        <v>6</v>
      </c>
      <c r="T1" s="5"/>
      <c r="U1" s="5" t="s">
        <v>40</v>
      </c>
    </row>
    <row r="2" spans="1:22" s="3" customFormat="1" ht="12.75">
      <c r="A2" s="3" t="s">
        <v>41</v>
      </c>
      <c r="B2" s="3">
        <f>MAX(B3:B10)</f>
        <v>5</v>
      </c>
      <c r="D2" s="3">
        <f>MAX(D3:D10)</f>
        <v>129</v>
      </c>
      <c r="F2" s="3">
        <f>MAX(F3:F10)</f>
        <v>46</v>
      </c>
      <c r="H2" s="3">
        <f>MAX(H3:H10)</f>
        <v>29</v>
      </c>
      <c r="J2" s="3">
        <f>MAX(J3:J10)</f>
        <v>118</v>
      </c>
      <c r="L2" s="3">
        <f>MAX(L3:L10)</f>
        <v>7</v>
      </c>
      <c r="N2" s="3">
        <f>MAX(N3:N10)</f>
        <v>14</v>
      </c>
      <c r="P2" s="3">
        <f>MAX(P3:P10)</f>
        <v>4</v>
      </c>
      <c r="R2" s="3">
        <f>MAX(R3:R10)</f>
        <v>5</v>
      </c>
      <c r="T2" s="3">
        <f>MAX(T3:T10)</f>
        <v>18</v>
      </c>
      <c r="V2" s="3">
        <f>MAX(V3:V10)</f>
        <v>35</v>
      </c>
    </row>
    <row r="3" spans="1:22" ht="12.75">
      <c r="A3" t="str">
        <f>1!A7</f>
        <v>38.1.</v>
      </c>
      <c r="B3" s="4">
        <f aca="true" t="shared" si="0" ref="B3:B10">LEN(A3)</f>
        <v>5</v>
      </c>
      <c r="C3" t="str">
        <f>1!B7</f>
        <v>Указ Президента Российской Федерации от 7 мая 2012 г. № 606 «О мерах по реализации демографической политики Российской Федерации»</v>
      </c>
      <c r="D3" s="4">
        <f aca="true" t="shared" si="1" ref="D3:D10">LEN(C3)</f>
        <v>129</v>
      </c>
      <c r="E3" t="str">
        <f>1!C7</f>
        <v>Суммарный коэффициент рождаемости</v>
      </c>
      <c r="F3" s="4">
        <f aca="true" t="shared" si="2" ref="F3:F10">LEN(E3)</f>
        <v>33</v>
      </c>
      <c r="G3" t="str">
        <f>1!D7</f>
        <v>Число родившихся на 1 женщину</v>
      </c>
      <c r="H3" s="4">
        <f aca="true" t="shared" si="3" ref="H3:H10">LEN(G3)</f>
        <v>29</v>
      </c>
      <c r="I3" t="str">
        <f>1!E7</f>
        <v>Министерство социальной защиты населения и труда Республики Марий Эл, Министерство здравоохранения Республики Марий Эл</v>
      </c>
      <c r="J3" s="4">
        <f aca="true" t="shared" si="4" ref="J3:J10">LEN(I3)</f>
        <v>118</v>
      </c>
      <c r="K3" t="str">
        <f>1!F7</f>
        <v>2012 г.</v>
      </c>
      <c r="L3" s="4">
        <f aca="true" t="shared" si="5" ref="L3:L10">LEN(K3)</f>
        <v>7</v>
      </c>
      <c r="M3" t="str">
        <f>1!G7</f>
        <v>1,88 к 2020 г.</v>
      </c>
      <c r="N3" s="4">
        <f aca="true" t="shared" si="6" ref="N3:N10">LEN(M3)</f>
        <v>14</v>
      </c>
      <c r="O3">
        <f>1!H7</f>
        <v>1.82</v>
      </c>
      <c r="P3" s="4">
        <f aca="true" t="shared" si="7" ref="P3:P10">LEN(O3)</f>
        <v>4</v>
      </c>
      <c r="Q3">
        <f>1!I7</f>
        <v>1.831</v>
      </c>
      <c r="R3" s="4">
        <f aca="true" t="shared" si="8" ref="R3:R10">LEN(Q3)</f>
        <v>5</v>
      </c>
      <c r="S3">
        <f>1!J7</f>
        <v>0.011</v>
      </c>
      <c r="T3" s="4">
        <f aca="true" t="shared" si="9" ref="T3:T10">LEN(S3)</f>
        <v>5</v>
      </c>
      <c r="U3">
        <f>1!K7</f>
        <v>0</v>
      </c>
      <c r="V3" s="4">
        <f aca="true" t="shared" si="10" ref="V3:V10">LEN(U3)</f>
        <v>1</v>
      </c>
    </row>
    <row r="4" spans="1:22" ht="12.75">
      <c r="A4" t="str">
        <f>1!A8</f>
        <v>38.2.</v>
      </c>
      <c r="B4" s="4">
        <f t="shared" si="0"/>
        <v>5</v>
      </c>
      <c r="C4" t="str">
        <f>1!B8</f>
        <v>Указ Президента Российской Федерации от 7 мая 2012 г. № 606 «О мерах по реализации демографической политики Российской Федерации»</v>
      </c>
      <c r="D4" s="4">
        <f t="shared" si="1"/>
        <v>129</v>
      </c>
      <c r="E4" t="str">
        <f>1!C8</f>
        <v>Суммарный коэффициент рождаемости</v>
      </c>
      <c r="F4" s="4">
        <f t="shared" si="2"/>
        <v>33</v>
      </c>
      <c r="G4" t="str">
        <f>1!D8</f>
        <v>Число родившихся на 1 женщину</v>
      </c>
      <c r="H4" s="4">
        <f t="shared" si="3"/>
        <v>29</v>
      </c>
      <c r="I4" t="str">
        <f>1!E8</f>
        <v>Министерство социальной защиты населения и труда Республики Марий Эл, Министерство здравоохранения Республики Марий Эл</v>
      </c>
      <c r="J4" s="4">
        <f t="shared" si="4"/>
        <v>118</v>
      </c>
      <c r="K4" t="str">
        <f>1!F8</f>
        <v>2013 г.</v>
      </c>
      <c r="L4" s="4">
        <f t="shared" si="5"/>
        <v>7</v>
      </c>
      <c r="M4" t="str">
        <f>1!G8</f>
        <v>1,88 к 2020 г.</v>
      </c>
      <c r="N4" s="4">
        <f t="shared" si="6"/>
        <v>14</v>
      </c>
      <c r="O4">
        <f>1!H8</f>
        <v>1.88</v>
      </c>
      <c r="P4" s="4">
        <f t="shared" si="7"/>
        <v>4</v>
      </c>
      <c r="Q4">
        <f>1!I8</f>
        <v>1.926</v>
      </c>
      <c r="R4" s="4">
        <f t="shared" si="8"/>
        <v>5</v>
      </c>
      <c r="S4">
        <f>1!J8</f>
        <v>0.04600000000000004</v>
      </c>
      <c r="T4" s="4">
        <f t="shared" si="9"/>
        <v>5</v>
      </c>
      <c r="U4">
        <f>1!K8</f>
        <v>0</v>
      </c>
      <c r="V4" s="4">
        <f t="shared" si="10"/>
        <v>1</v>
      </c>
    </row>
    <row r="5" spans="1:22" ht="12.75">
      <c r="A5" t="str">
        <f>1!A9</f>
        <v>38.3.</v>
      </c>
      <c r="B5" s="4">
        <f t="shared" si="0"/>
        <v>5</v>
      </c>
      <c r="C5" t="str">
        <f>1!B9</f>
        <v>Указ Президента Российской Федерации от 7 мая 2012 г. № 606 «О мерах по реализации демографической политики Российской Федерации»</v>
      </c>
      <c r="D5" s="4">
        <f t="shared" si="1"/>
        <v>129</v>
      </c>
      <c r="E5" t="str">
        <f>1!C9</f>
        <v>Суммарный коэффициент рождаемости</v>
      </c>
      <c r="F5" s="4">
        <f t="shared" si="2"/>
        <v>33</v>
      </c>
      <c r="G5" t="str">
        <f>1!D9</f>
        <v>Число родившихся на 1 женщину</v>
      </c>
      <c r="H5" s="4">
        <f t="shared" si="3"/>
        <v>29</v>
      </c>
      <c r="I5" t="str">
        <f>1!E9</f>
        <v>Министерство социальной защиты населения и труда Республики Марий Эл, Министерство здравоохранения Республики Марий Эл</v>
      </c>
      <c r="J5" s="4">
        <f t="shared" si="4"/>
        <v>118</v>
      </c>
      <c r="K5" t="str">
        <f>1!F9</f>
        <v>2014 г.</v>
      </c>
      <c r="L5" s="4">
        <f t="shared" si="5"/>
        <v>7</v>
      </c>
      <c r="M5" t="str">
        <f>1!G9</f>
        <v>1,88 к 2020 г.</v>
      </c>
      <c r="N5" s="4">
        <f t="shared" si="6"/>
        <v>14</v>
      </c>
      <c r="O5">
        <f>1!H9</f>
        <v>1.88</v>
      </c>
      <c r="P5" s="4">
        <f t="shared" si="7"/>
        <v>4</v>
      </c>
      <c r="Q5">
        <f>1!I9</f>
        <v>1.981</v>
      </c>
      <c r="R5" s="4">
        <f t="shared" si="8"/>
        <v>5</v>
      </c>
      <c r="S5">
        <f>1!J9</f>
        <v>0.101</v>
      </c>
      <c r="T5" s="4">
        <f t="shared" si="9"/>
        <v>5</v>
      </c>
      <c r="U5">
        <f>1!K9</f>
        <v>0</v>
      </c>
      <c r="V5" s="4">
        <f t="shared" si="10"/>
        <v>1</v>
      </c>
    </row>
    <row r="6" spans="1:22" ht="12.75">
      <c r="A6" t="str">
        <f>1!A10</f>
        <v>38.4.</v>
      </c>
      <c r="B6" s="4">
        <f t="shared" si="0"/>
        <v>5</v>
      </c>
      <c r="C6" t="str">
        <f>1!B10</f>
        <v>Указ Президента Российской Федерации от 7 мая 2012 г. № 606 «О мерах по реализации демографической политики Российской Федерации»</v>
      </c>
      <c r="D6" s="4">
        <f t="shared" si="1"/>
        <v>129</v>
      </c>
      <c r="E6" t="str">
        <f>1!C10</f>
        <v>Суммарный коэффициент рождаемости</v>
      </c>
      <c r="F6" s="4">
        <f t="shared" si="2"/>
        <v>33</v>
      </c>
      <c r="G6" t="str">
        <f>1!D10</f>
        <v>Число родившихся на 1 женщину</v>
      </c>
      <c r="H6" s="4">
        <f t="shared" si="3"/>
        <v>29</v>
      </c>
      <c r="I6" t="str">
        <f>1!E10</f>
        <v>Министерство социальной защиты населения и труда Республики Марий Эл, Министерство здравоохранения Республики Марий Эл</v>
      </c>
      <c r="J6" s="4">
        <f t="shared" si="4"/>
        <v>118</v>
      </c>
      <c r="K6" t="str">
        <f>1!F10</f>
        <v>2015 г.</v>
      </c>
      <c r="L6" s="4">
        <f t="shared" si="5"/>
        <v>7</v>
      </c>
      <c r="M6" t="str">
        <f>1!G10</f>
        <v>1,88 к 2020 г.</v>
      </c>
      <c r="N6" s="4">
        <f t="shared" si="6"/>
        <v>14</v>
      </c>
      <c r="O6">
        <f>1!H10</f>
        <v>1.88</v>
      </c>
      <c r="P6" s="4">
        <f t="shared" si="7"/>
        <v>4</v>
      </c>
      <c r="Q6">
        <f>1!I10</f>
        <v>1.993</v>
      </c>
      <c r="R6" s="4">
        <f t="shared" si="8"/>
        <v>5</v>
      </c>
      <c r="S6">
        <f>1!J10</f>
        <v>0.11300000000000021</v>
      </c>
      <c r="T6" s="4">
        <f t="shared" si="9"/>
        <v>5</v>
      </c>
      <c r="U6" t="str">
        <f>1!K10</f>
        <v>Предварительные данные за 2015 год.</v>
      </c>
      <c r="V6" s="4">
        <f t="shared" si="10"/>
        <v>35</v>
      </c>
    </row>
    <row r="7" spans="1:22" ht="12.75">
      <c r="A7" t="str">
        <f>1!A11</f>
        <v>39.1.</v>
      </c>
      <c r="B7" s="4">
        <f t="shared" si="0"/>
        <v>5</v>
      </c>
      <c r="C7" t="str">
        <f>1!B11</f>
        <v>Указ Президента Российской Федерации от 7 мая 2012 г. № 606 «О мерах по реализации демографической политики Российской Федерации»</v>
      </c>
      <c r="D7" s="4">
        <f t="shared" si="1"/>
        <v>129</v>
      </c>
      <c r="E7" t="str">
        <f>1!C11</f>
        <v>Ожидаемая продолжительность жизни при рождении</v>
      </c>
      <c r="F7" s="4">
        <f t="shared" si="2"/>
        <v>46</v>
      </c>
      <c r="G7" t="str">
        <f>1!D11</f>
        <v>Лет</v>
      </c>
      <c r="H7" s="4">
        <f t="shared" si="3"/>
        <v>3</v>
      </c>
      <c r="I7" t="str">
        <f>1!E11</f>
        <v>Министерство социальной защиты населения и труда Республики Марий Эл, Министерство здравоохранения Республики Марий Эл</v>
      </c>
      <c r="J7" s="4">
        <f t="shared" si="4"/>
        <v>118</v>
      </c>
      <c r="K7" t="str">
        <f>1!F11</f>
        <v>2012 г.</v>
      </c>
      <c r="L7" s="4">
        <f t="shared" si="5"/>
        <v>7</v>
      </c>
      <c r="M7" t="str">
        <f>1!G11</f>
        <v>72,4 к 2020 г.</v>
      </c>
      <c r="N7" s="4">
        <f t="shared" si="6"/>
        <v>14</v>
      </c>
      <c r="O7">
        <f>1!H11</f>
        <v>68.6</v>
      </c>
      <c r="P7" s="4">
        <f t="shared" si="7"/>
        <v>4</v>
      </c>
      <c r="Q7">
        <f>1!I11</f>
        <v>69.04</v>
      </c>
      <c r="R7" s="4">
        <f t="shared" si="8"/>
        <v>5</v>
      </c>
      <c r="S7">
        <f>1!J11</f>
        <v>0.44</v>
      </c>
      <c r="T7" s="4">
        <f t="shared" si="9"/>
        <v>4</v>
      </c>
      <c r="U7">
        <f>1!K11</f>
        <v>0</v>
      </c>
      <c r="V7" s="4">
        <f t="shared" si="10"/>
        <v>1</v>
      </c>
    </row>
    <row r="8" spans="1:22" ht="12.75">
      <c r="A8" t="str">
        <f>1!A12</f>
        <v>39.2.</v>
      </c>
      <c r="B8" s="4">
        <f t="shared" si="0"/>
        <v>5</v>
      </c>
      <c r="C8" t="str">
        <f>1!B12</f>
        <v>Указ Президента Российской Федерации от 7 мая 2012 г. № 606 «О мерах по реализации демографической политики Российской Федерации»</v>
      </c>
      <c r="D8" s="4">
        <f t="shared" si="1"/>
        <v>129</v>
      </c>
      <c r="E8" t="str">
        <f>1!C12</f>
        <v>Ожидаемая продолжительность жизни при рождении</v>
      </c>
      <c r="F8" s="4">
        <f t="shared" si="2"/>
        <v>46</v>
      </c>
      <c r="G8" t="str">
        <f>1!D12</f>
        <v>Лет</v>
      </c>
      <c r="H8" s="4">
        <f t="shared" si="3"/>
        <v>3</v>
      </c>
      <c r="I8" t="str">
        <f>1!E12</f>
        <v>Министерство социальной защиты населения и труда Республики Марий Эл, Министерство здравоохранения Республики Марий Эл</v>
      </c>
      <c r="J8" s="4">
        <f t="shared" si="4"/>
        <v>118</v>
      </c>
      <c r="K8" t="str">
        <f>1!F12</f>
        <v>2013 г.</v>
      </c>
      <c r="L8" s="4">
        <f t="shared" si="5"/>
        <v>7</v>
      </c>
      <c r="M8" t="str">
        <f>1!G12</f>
        <v>72,4 к 2020 г.</v>
      </c>
      <c r="N8" s="4">
        <f t="shared" si="6"/>
        <v>14</v>
      </c>
      <c r="O8">
        <f>1!H12</f>
        <v>70</v>
      </c>
      <c r="P8" s="4">
        <f t="shared" si="7"/>
        <v>2</v>
      </c>
      <c r="Q8">
        <f>1!I12</f>
        <v>69.3</v>
      </c>
      <c r="R8" s="4">
        <f t="shared" si="8"/>
        <v>4</v>
      </c>
      <c r="S8">
        <f>1!J12</f>
        <v>-0.7000000000000028</v>
      </c>
      <c r="T8" s="4">
        <f t="shared" si="9"/>
        <v>18</v>
      </c>
      <c r="U8">
        <f>1!K12</f>
        <v>0</v>
      </c>
      <c r="V8" s="4">
        <f t="shared" si="10"/>
        <v>1</v>
      </c>
    </row>
    <row r="9" spans="1:22" ht="12.75">
      <c r="A9" t="str">
        <f>1!A13</f>
        <v>39.3.</v>
      </c>
      <c r="B9" s="4">
        <f t="shared" si="0"/>
        <v>5</v>
      </c>
      <c r="C9" t="str">
        <f>1!B13</f>
        <v>Указ Президента Российской Федерации от 7 мая 2012 г. № 606 «О мерах по реализации демографической политики Российской Федерации»</v>
      </c>
      <c r="D9" s="4">
        <f t="shared" si="1"/>
        <v>129</v>
      </c>
      <c r="E9" t="str">
        <f>1!C13</f>
        <v>Ожидаемая продолжительность жизни при рождении</v>
      </c>
      <c r="F9" s="4">
        <f t="shared" si="2"/>
        <v>46</v>
      </c>
      <c r="G9" t="str">
        <f>1!D13</f>
        <v>Лет</v>
      </c>
      <c r="H9" s="4">
        <f t="shared" si="3"/>
        <v>3</v>
      </c>
      <c r="I9" t="str">
        <f>1!E13</f>
        <v>Министерство социальной защиты населения и труда Республики Марий Эл, Министерство здравоохранения Республики Марий Эл</v>
      </c>
      <c r="J9" s="4">
        <f t="shared" si="4"/>
        <v>118</v>
      </c>
      <c r="K9" t="str">
        <f>1!F13</f>
        <v>2014 г.</v>
      </c>
      <c r="L9" s="4">
        <f t="shared" si="5"/>
        <v>7</v>
      </c>
      <c r="M9" t="str">
        <f>1!G13</f>
        <v>72,4 к 2020 г.</v>
      </c>
      <c r="N9" s="4">
        <f t="shared" si="6"/>
        <v>14</v>
      </c>
      <c r="O9">
        <f>1!H13</f>
        <v>70.8</v>
      </c>
      <c r="P9" s="4">
        <f t="shared" si="7"/>
        <v>4</v>
      </c>
      <c r="Q9">
        <f>1!I13</f>
        <v>69.42</v>
      </c>
      <c r="R9" s="4">
        <f t="shared" si="8"/>
        <v>5</v>
      </c>
      <c r="S9">
        <f>1!J13</f>
        <v>-1.38</v>
      </c>
      <c r="T9" s="4">
        <f t="shared" si="9"/>
        <v>5</v>
      </c>
      <c r="U9">
        <f>1!K13</f>
        <v>0</v>
      </c>
      <c r="V9" s="4">
        <f t="shared" si="10"/>
        <v>1</v>
      </c>
    </row>
    <row r="10" spans="1:22" ht="12.75">
      <c r="A10" t="str">
        <f>1!A14</f>
        <v>39.4.</v>
      </c>
      <c r="B10" s="4">
        <f t="shared" si="0"/>
        <v>5</v>
      </c>
      <c r="C10" t="str">
        <f>1!B14</f>
        <v>Указ Президента Российской Федерации от 7 мая 2012 г. № 606 «О мерах по реализации демографической политики Российской Федерации»</v>
      </c>
      <c r="D10" s="4">
        <f t="shared" si="1"/>
        <v>129</v>
      </c>
      <c r="E10" t="str">
        <f>1!C14</f>
        <v>Ожидаемая продолжительность жизни при рождении</v>
      </c>
      <c r="F10" s="4">
        <f t="shared" si="2"/>
        <v>46</v>
      </c>
      <c r="G10" t="str">
        <f>1!D14</f>
        <v>Лет</v>
      </c>
      <c r="H10" s="4">
        <f t="shared" si="3"/>
        <v>3</v>
      </c>
      <c r="I10" t="str">
        <f>1!E14</f>
        <v>Министерство социальной защиты населения и труда Республики Марий Эл, Министерство здравоохранения Республики Марий Эл</v>
      </c>
      <c r="J10" s="4">
        <f t="shared" si="4"/>
        <v>118</v>
      </c>
      <c r="K10" t="str">
        <f>1!F14</f>
        <v>2015 г.</v>
      </c>
      <c r="L10" s="4">
        <f t="shared" si="5"/>
        <v>7</v>
      </c>
      <c r="M10" t="str">
        <f>1!G14</f>
        <v>72,4 к 2020 г.</v>
      </c>
      <c r="N10" s="4">
        <f t="shared" si="6"/>
        <v>14</v>
      </c>
      <c r="O10">
        <f>1!H14</f>
        <v>71.4</v>
      </c>
      <c r="P10" s="4">
        <f t="shared" si="7"/>
        <v>4</v>
      </c>
      <c r="Q10">
        <f>1!I14</f>
        <v>69.8</v>
      </c>
      <c r="R10" s="4">
        <f t="shared" si="8"/>
        <v>4</v>
      </c>
      <c r="S10">
        <f>1!J14</f>
        <v>-1.6000000000000085</v>
      </c>
      <c r="T10" s="4">
        <f t="shared" si="9"/>
        <v>17</v>
      </c>
      <c r="U10" t="str">
        <f>1!K14</f>
        <v>Предварительные данные за 2015 год.</v>
      </c>
      <c r="V10" s="4">
        <f t="shared" si="10"/>
        <v>35</v>
      </c>
    </row>
  </sheetData>
  <autoFilter ref="A1:U5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6" width="12.75390625" style="5" customWidth="1"/>
    <col min="7" max="7" width="12.75390625" style="12" customWidth="1"/>
    <col min="8" max="16384" width="12.75390625" style="5" customWidth="1"/>
  </cols>
  <sheetData>
    <row r="1" spans="1:7" ht="12.75">
      <c r="A1" s="2" t="s">
        <v>42</v>
      </c>
      <c r="B1" s="2" t="s">
        <v>51</v>
      </c>
      <c r="C1" s="2" t="s">
        <v>7</v>
      </c>
      <c r="D1" s="2" t="s">
        <v>43</v>
      </c>
      <c r="E1" s="2" t="s">
        <v>44</v>
      </c>
      <c r="F1" s="2" t="s">
        <v>45</v>
      </c>
      <c r="G1" s="12">
        <f>'1.2'!B2</f>
        <v>5</v>
      </c>
    </row>
    <row r="2" spans="1:7" ht="12.75">
      <c r="A2" s="2" t="s">
        <v>8</v>
      </c>
      <c r="B2" s="2" t="s">
        <v>30</v>
      </c>
      <c r="C2" s="2" t="s">
        <v>9</v>
      </c>
      <c r="D2" s="2" t="s">
        <v>48</v>
      </c>
      <c r="E2" s="2" t="s">
        <v>44</v>
      </c>
      <c r="F2" s="2" t="s">
        <v>45</v>
      </c>
      <c r="G2" s="12">
        <f>'1.2'!D2</f>
        <v>129</v>
      </c>
    </row>
    <row r="3" spans="1:7" ht="12.75">
      <c r="A3" s="2" t="s">
        <v>46</v>
      </c>
      <c r="B3" s="2" t="s">
        <v>39</v>
      </c>
      <c r="C3" s="2" t="s">
        <v>47</v>
      </c>
      <c r="D3" s="2" t="s">
        <v>48</v>
      </c>
      <c r="E3" s="2" t="s">
        <v>44</v>
      </c>
      <c r="F3" s="2" t="s">
        <v>45</v>
      </c>
      <c r="G3" s="12">
        <f>'1.2'!F2</f>
        <v>46</v>
      </c>
    </row>
    <row r="4" spans="1:7" ht="12.75">
      <c r="A4" s="2" t="s">
        <v>10</v>
      </c>
      <c r="B4" s="2" t="s">
        <v>31</v>
      </c>
      <c r="C4" s="2" t="s">
        <v>11</v>
      </c>
      <c r="D4" s="2" t="s">
        <v>48</v>
      </c>
      <c r="E4" s="2" t="s">
        <v>44</v>
      </c>
      <c r="F4" s="2" t="s">
        <v>45</v>
      </c>
      <c r="G4" s="12">
        <f>'1.2'!H2</f>
        <v>29</v>
      </c>
    </row>
    <row r="5" spans="1:7" ht="12.75">
      <c r="A5" s="2" t="s">
        <v>12</v>
      </c>
      <c r="B5" s="2" t="s">
        <v>38</v>
      </c>
      <c r="C5" s="2" t="s">
        <v>13</v>
      </c>
      <c r="D5" s="2" t="s">
        <v>48</v>
      </c>
      <c r="E5" s="2" t="s">
        <v>44</v>
      </c>
      <c r="F5" s="2" t="s">
        <v>45</v>
      </c>
      <c r="G5" s="12">
        <f>'1.2'!J2</f>
        <v>118</v>
      </c>
    </row>
    <row r="6" spans="1:7" ht="12.75">
      <c r="A6" s="2" t="s">
        <v>14</v>
      </c>
      <c r="B6" s="2" t="s">
        <v>32</v>
      </c>
      <c r="C6" s="2" t="s">
        <v>15</v>
      </c>
      <c r="D6" s="2" t="s">
        <v>49</v>
      </c>
      <c r="E6" s="2" t="s">
        <v>44</v>
      </c>
      <c r="F6" s="2" t="s">
        <v>44</v>
      </c>
      <c r="G6" s="12">
        <f>'1.2'!L2</f>
        <v>7</v>
      </c>
    </row>
    <row r="7" spans="1:7" ht="12.75">
      <c r="A7" s="2" t="s">
        <v>16</v>
      </c>
      <c r="B7" s="2" t="s">
        <v>17</v>
      </c>
      <c r="C7" s="2" t="s">
        <v>18</v>
      </c>
      <c r="D7" s="2" t="s">
        <v>43</v>
      </c>
      <c r="E7" s="2" t="s">
        <v>44</v>
      </c>
      <c r="F7" s="2" t="s">
        <v>44</v>
      </c>
      <c r="G7" s="12">
        <f>'1.2'!N2</f>
        <v>14</v>
      </c>
    </row>
    <row r="8" spans="1:7" ht="12.75">
      <c r="A8" s="2" t="s">
        <v>19</v>
      </c>
      <c r="B8" s="2" t="s">
        <v>20</v>
      </c>
      <c r="C8" s="2" t="s">
        <v>21</v>
      </c>
      <c r="D8" s="2" t="s">
        <v>43</v>
      </c>
      <c r="E8" s="2" t="s">
        <v>44</v>
      </c>
      <c r="F8" s="2" t="s">
        <v>44</v>
      </c>
      <c r="G8" s="13">
        <f>'1.2'!P2</f>
        <v>4</v>
      </c>
    </row>
    <row r="9" spans="1:7" ht="12.75">
      <c r="A9" s="2" t="s">
        <v>22</v>
      </c>
      <c r="B9" s="2" t="s">
        <v>23</v>
      </c>
      <c r="C9" s="2" t="s">
        <v>24</v>
      </c>
      <c r="D9" s="2" t="s">
        <v>43</v>
      </c>
      <c r="E9" s="2" t="s">
        <v>44</v>
      </c>
      <c r="F9" s="2" t="s">
        <v>44</v>
      </c>
      <c r="G9" s="12">
        <f>'1.2'!R2</f>
        <v>5</v>
      </c>
    </row>
    <row r="10" spans="1:7" ht="12.75">
      <c r="A10" s="2" t="s">
        <v>25</v>
      </c>
      <c r="B10" s="2" t="s">
        <v>26</v>
      </c>
      <c r="C10" s="2" t="s">
        <v>27</v>
      </c>
      <c r="D10" s="2" t="s">
        <v>43</v>
      </c>
      <c r="E10" s="2" t="s">
        <v>44</v>
      </c>
      <c r="F10" s="2" t="s">
        <v>44</v>
      </c>
      <c r="G10" s="12">
        <f>'1.2'!T2</f>
        <v>18</v>
      </c>
    </row>
    <row r="11" spans="1:7" ht="12.75">
      <c r="A11" s="2" t="s">
        <v>50</v>
      </c>
      <c r="B11" s="2" t="s">
        <v>40</v>
      </c>
      <c r="C11" s="2" t="s">
        <v>28</v>
      </c>
      <c r="D11" s="2" t="s">
        <v>48</v>
      </c>
      <c r="E11" s="2" t="s">
        <v>44</v>
      </c>
      <c r="F11" s="2" t="s">
        <v>44</v>
      </c>
      <c r="G11" s="12">
        <f>'1.2'!V2</f>
        <v>35</v>
      </c>
    </row>
    <row r="12" spans="1:6" ht="12.75">
      <c r="A12" s="2"/>
      <c r="B12" s="2"/>
      <c r="C12" s="2"/>
      <c r="D12" s="2"/>
      <c r="E12" s="2"/>
      <c r="F1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2012-2015 гг.</dc:title>
  <dc:subject>606_1</dc:subject>
  <dc:creator>Абрамов С.Н.</dc:creator>
  <cp:keywords>606_1</cp:keywords>
  <dc:description/>
  <cp:lastModifiedBy>Абрамов</cp:lastModifiedBy>
  <cp:lastPrinted>2016-02-12T14:29:12Z</cp:lastPrinted>
  <dcterms:created xsi:type="dcterms:W3CDTF">2014-03-20T05:31:24Z</dcterms:created>
  <dcterms:modified xsi:type="dcterms:W3CDTF">2016-03-18T12:19:28Z</dcterms:modified>
  <cp:category>606_1</cp:category>
  <cp:version/>
  <cp:contentType/>
  <cp:contentStatus/>
  <cp:revision>20150915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XXJ7TYMEEKJ2-2487-72</vt:lpwstr>
  </property>
  <property fmtid="{D5CDD505-2E9C-101B-9397-08002B2CF9AE}" pid="4" name="_dlc_DocIdItemGu">
    <vt:lpwstr>8a0d1b84-6d3a-4158-b7c0-52b70bd389a0</vt:lpwstr>
  </property>
  <property fmtid="{D5CDD505-2E9C-101B-9397-08002B2CF9AE}" pid="5" name="_dlc_DocIdU">
    <vt:lpwstr>https://vip.gov.mari.ru/ukazPRF/_layouts/DocIdRedir.aspx?ID=XXJ7TYMEEKJ2-2487-72, XXJ7TYMEEKJ2-2487-72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