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344" firstSheet="1" activeTab="1"/>
  </bookViews>
  <sheets>
    <sheet name="бух._декабрь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<sst xmlns="http://schemas.openxmlformats.org/spreadsheetml/2006/main" count="707" uniqueCount="181">
  <si>
    <t>Республика Марий Эл</t>
  </si>
  <si>
    <t>№ п/п</t>
  </si>
  <si>
    <t>плановое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</si>
  <si>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</si>
  <si>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Количество лет, необходимых семье, состоящей из 3 человек, для приобретения стандартной квартиры общей площадью 54 кв.м. с учетом среднего годового совокупного дохода семьи (создание для граждан Российской Федерации возможности улучшения жилищных условий не реже одного раза в 15 лет)</t>
  </si>
  <si>
    <t>Средняя стоимость 1 квадратного метра общей площади жилья экономического класса (снижение стоимости одного квадратного метра жилья на 20 процентов путем увеличения объема ввода в эксплуатацию жилья экономического класса)</t>
  </si>
  <si>
    <t>Объем ввода жилья по стандартам экономического класса</t>
  </si>
  <si>
    <t>Отношение числа российских семей, которые приобрели или получили доступное и комфортное жилье в течение года, к числу российских семей, желающих улучшить свои жилищные условия (предоставление доступного и комфортного жилья 60 процентам российских семей, желающих улучшить свои жилищные условия)</t>
  </si>
  <si>
    <t>Реквизиты документа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</si>
  <si>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</si>
  <si>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</si>
  <si>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</si>
  <si>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</si>
  <si>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Указ Президента Российской Федерации от 7 мая 2012 г. № 600</t>
  </si>
  <si>
    <t>отчетная дата (период) значения показателя (N)</t>
  </si>
  <si>
    <t xml:space="preserve">Государственная программа Республики Марий Эл "Обеспечение качественным жильем и услугами жилищно-коммунального хозяйства Республики Марий Эл на 2013-2020 годы" утверждена постановлением Правительства Республики Марий Эл от 25.12.2012 г. №475 </t>
  </si>
  <si>
    <t xml:space="preserve">Управление и контроль 
за ходом реализации приоритетного национального проекта «Доступное 
и комфортное жилье - гражданам России» 
в Республике Марий Эл
</t>
  </si>
  <si>
    <t xml:space="preserve">                                                                                                                                                              Приложение 2</t>
  </si>
  <si>
    <t>Стимулирование развития жилищного строительства в Республике Марий Эл</t>
  </si>
  <si>
    <t>Обеспечение жильем отдельных категорий граждан</t>
  </si>
  <si>
    <t>Поддержка платежеспособного спроса на жилье населения Республики Марий Эл</t>
  </si>
  <si>
    <t>фактичес-
кое</t>
  </si>
  <si>
    <t>откло-
нение</t>
  </si>
  <si>
    <t>Примеча-
ние</t>
  </si>
  <si>
    <t>2013-2020 гг.</t>
  </si>
  <si>
    <t>Публичная отчетность Министерства строительства, архитектуры и жилищно-коммунального хозяйства Республики Марий Эл 
по реализации мероприятий, направленных на достижение показателей, содержащихся в указе Президента Российской Федерации 
от 7 мая 2012 г. № 600
форма 2</t>
  </si>
  <si>
    <t>29.1.1.</t>
  </si>
  <si>
    <t>30.1.1.</t>
  </si>
  <si>
    <t>30.2.1.</t>
  </si>
  <si>
    <t>31.1.1.</t>
  </si>
  <si>
    <t xml:space="preserve">Государственная программа Республики Марий Эл "Обеспечение качественным жильем и услугами жилищно-коммунального хозяйства Республики Марий Эл на 2013-
2020 годы" утверждена постановлением Правительства Республики Марий Эл от 25.12.2012 г. №475 </t>
  </si>
  <si>
    <t xml:space="preserve">Государственная программа Республики Марий Эл "Обеспечение качественным жильем и услугами жилищно-коммунального хозяйства Республики Марий Эл на 
2013-
2020 годы" утверждена постановлением Правительства Республики Марий Эл от 25.12.2012 г. №475 </t>
  </si>
  <si>
    <t>Организация исполнения, осуществление контроля за деятельностью застройщиков и подготовка отчетов об исполнении Федерального закона 
от 30 декабря 
2004 г. 
№ 214-ФЗ 
"Об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Федерации"</t>
  </si>
  <si>
    <t>Осуществление государственного надзора при строительстве, реконструкции 
и капитальном ремонте объектов капитального строительства</t>
  </si>
  <si>
    <t xml:space="preserve">Государственная программа Республики Марий Эл "Обеспечение качественным жильем и услугами жилищно-коммунального хозяйства Республики Марий Эл 
на 2013-
2020 годы" утверждена постановлением Правительства Республики Марий Эл от 25.12.2012 г. №475 </t>
  </si>
  <si>
    <t>Мероприятие осуществляется в рамках текущей деятельности органов исполнительной власти Республики Марий Эл</t>
  </si>
  <si>
    <t xml:space="preserve">Своевременное исполнение мероприятий приоритетного национального проекта «Доступное и комфортное 
жилье - гражданам России» 
в Республике Марий Эл 
и разработка мероприятий сетевого графика реализации приоритетного национального проекта «Доступное 
и комфортное жилье - гражданам России» 
в Республике Марий Эл
</t>
  </si>
  <si>
    <t>январь</t>
  </si>
  <si>
    <t>Реализация указанного направления позволит повысить доступность жилья для населения Республики Марий Эл путем массового строительства жилья экономического класса, в частности малоэтажного, отвечающего требованиям энергоэффективности и экологичности, а также ценовой доступности. Так  планируется увеличить объем ввода жилья экономичсекого класса к 2018 году на 0,032 тыс. кв.м.</t>
  </si>
  <si>
    <t>Финансирование, предусмотренное консолидированным бюджетом Республики Марий Эл, млн. рублей</t>
  </si>
  <si>
    <t>Строительство (реконструкция) объектов коммунального назначения</t>
  </si>
  <si>
    <t>Строительство социального жилья</t>
  </si>
  <si>
    <t>2016 год</t>
  </si>
  <si>
    <t>Реализация указанного направления позволит достичь снижения социальной напряженности в обществе, широко внедрить кредитование и кредитно-финансовые механизмы в жилищное строительство и развитие коммунальной инфраструктуры. Тем самым к 2020 году увеличится доля граждан, проживающих в сельской местности и имеющих возможность с помощью кредитных средств построить индивидуальное жилье, до 39 семей 
(в 2014 г. - 5 семей, 2015 г. - 9 семей, 2016 г. - 5 семей, 2017 г. - 5 семей, 2018 г. - 
5 семей, 2019 г. - 5 семей, 2020 г. - 5 семей). Также к 2020 году планируется увеличить долю многодетных семей, имеющих возможность с помощью кредитных средств построить жилье, до 249 семей (в 2014 г. - 66 семей, в 2015 г. - 83 семьи, с 2016 - 2020 гг. по 20 семей в год). Планируется привести жилищный фонд в состояние, отвечающее современным условиям благоустройства и комфортности, учитывающее потребности населения, что позволит к 2020 году улучшить качественные характеристики жилищного фонда 100 процентов пострадавших в результате чрезвычайных ситуаций.</t>
  </si>
  <si>
    <t>Реализация указанного мероприятия позволит повысить уровень и качество жизни населения, создать благоприятные условия в Республике Марий Эл для развития жилищного и гражданского строительства, улучшить условия жизни граждан и формирование благоприятной общественной среды. Тем самым к 2020 году планируется обеспечить жильем 65 работников бюджетной сферы Республики марий Эл 
(в 2014 г. - 6 работников, в 2015 г. - 9 работников,
 с 2016-2020 гг. по 10 работников в год).</t>
  </si>
  <si>
    <t xml:space="preserve">План на 2016 год. </t>
  </si>
  <si>
    <t>31.2.1.</t>
  </si>
  <si>
    <t>31.3.1.</t>
  </si>
  <si>
    <t>33.1.1.</t>
  </si>
  <si>
    <t>35.1.1.</t>
  </si>
  <si>
    <t>2013-2017 гг.</t>
  </si>
  <si>
    <t>2013-2018 гг.</t>
  </si>
  <si>
    <t>Улучшение качества и обеспечение безопасности строительства, реконструкции и капитального ремонта объектов капитального строительства. Так планируется проведение 950 проверок, проведенных в рамках осуществления государственного надзора при строительстве, реконструкции и капитальном ремонте объектов капитального строительства.</t>
  </si>
  <si>
    <t xml:space="preserve">Снижение социальной напряженности в обществе путем обеспечения защиты и законных прав участников долевого строительства при строительстве многоквартирных домов. Так к 2018 году планируется провести 53 проверки деятельности застройщиков, связанных с привлечением денежных средств участников долевого строительства при строительстве многоквартирных домов (в 2014 г. - 11 проверок, в 2015 г. - 12 проверок, с 2016-2020 гг. по 6 проверок в год). </t>
  </si>
  <si>
    <t>Привлечение заемных средств в строительство систем теплоснабжения, водоснабжения, водоотведения и очистки сточных вод  в 2015 году  позволит снизить уровень износа инженерных коммуникаций до 39,0%, уменьшить аварийность на объектах коммунальной инфраструктуры до 8,7 на 100 км. сетей. Доля заемных средств в общем объеме капитальных вложений в объекты коммунальной системы в 2015 году должна составить 5 %, последующим ростом до 30% к 2017 году.</t>
  </si>
  <si>
    <t xml:space="preserve">Реализация указанного направления позволит снизить социальную напряженность в обществе. Тем самым к 2020 году планируется обеспечить жилыми помещениями 306 инвалидов, ветеранов боевых действий, семей, имеющих детей-инвалидов (в 2014 году - 71 семья, в 2015 г. - 66 семей, в 2016 г. планируется обеспечить 60 семей, в 2017 г. - 53 семьи, с 2018-2020 гг. по 35 семей ежегодно). Также планируется обеспечить жильем 20 семей в рамках подпрограммы "Выполнение государственных обязательств по обеспечению жильем категорий граждан, установленных федеральным законодательством" 
(в 2014 г. - 7 семей, в 2015 г. - 5 семей, с 2016 г. планируется обеспечить 3 семьи, с 2016-2020 гг. по 1 семье в год). До 2020 года планируется переселить 7340 граждан из аварийного жилищного фонда 
(в 2014 г.-1825 граждан, 
в 2015 г.- 1775 граждан, 
в 2016 г.-1523 граждан, 
в 2017 г.-564 гражданина, 
в 2018 г.-551 гражданина, 
в 2019 г.-551 гражданина,
 в 2020 г.-551 гражданина).   </t>
  </si>
  <si>
    <t>29.1.2.</t>
  </si>
  <si>
    <t>февраль</t>
  </si>
  <si>
    <t>30.1.2.</t>
  </si>
  <si>
    <t>30.2.2.</t>
  </si>
  <si>
    <t>31.1.2.</t>
  </si>
  <si>
    <t>31.2.2.</t>
  </si>
  <si>
    <t>31.3.2.</t>
  </si>
  <si>
    <t>33.1.2.</t>
  </si>
  <si>
    <t>35.1.2.</t>
  </si>
  <si>
    <t>29.1.3.</t>
  </si>
  <si>
    <t>март</t>
  </si>
  <si>
    <t>30.2.3.</t>
  </si>
  <si>
    <t>30.1.3.</t>
  </si>
  <si>
    <t>31.1.3.</t>
  </si>
  <si>
    <t>31.2.3.</t>
  </si>
  <si>
    <t>31.3.3.</t>
  </si>
  <si>
    <t>33.1.3.</t>
  </si>
  <si>
    <t>35.1.3.</t>
  </si>
  <si>
    <t>29.1.4.</t>
  </si>
  <si>
    <t>апрель</t>
  </si>
  <si>
    <t>30.1.4.</t>
  </si>
  <si>
    <t>30.2.4.</t>
  </si>
  <si>
    <t>31.1.4.</t>
  </si>
  <si>
    <t>31.2.4.</t>
  </si>
  <si>
    <t>31.3.4.</t>
  </si>
  <si>
    <t>33.1.4.</t>
  </si>
  <si>
    <t>35.1.4.</t>
  </si>
  <si>
    <t>май</t>
  </si>
  <si>
    <t>29.1.5.</t>
  </si>
  <si>
    <t>30.1.5.</t>
  </si>
  <si>
    <t>30.2.5.</t>
  </si>
  <si>
    <t>31.1.5.</t>
  </si>
  <si>
    <t>31.3.5.</t>
  </si>
  <si>
    <t>33.1.5.</t>
  </si>
  <si>
    <t>35.1.5.</t>
  </si>
  <si>
    <t>31.2.5.</t>
  </si>
  <si>
    <t>29.1.6.</t>
  </si>
  <si>
    <t>июнь</t>
  </si>
  <si>
    <t>30.1.6.</t>
  </si>
  <si>
    <t>30.2.6.</t>
  </si>
  <si>
    <t>31.1.6.</t>
  </si>
  <si>
    <t>31.2.6.</t>
  </si>
  <si>
    <t>31.3.6.</t>
  </si>
  <si>
    <t>33.1.6.</t>
  </si>
  <si>
    <t>35.1.6.</t>
  </si>
  <si>
    <t>июль</t>
  </si>
  <si>
    <t>30.1.7.</t>
  </si>
  <si>
    <t>31.1.7.</t>
  </si>
  <si>
    <t>30.2.7.</t>
  </si>
  <si>
    <t>31.2.7.</t>
  </si>
  <si>
    <t>31.3.7.</t>
  </si>
  <si>
    <t>33.1.7.</t>
  </si>
  <si>
    <t>35.1.7.</t>
  </si>
  <si>
    <t>29.1.7.</t>
  </si>
  <si>
    <t>-</t>
  </si>
  <si>
    <t>29.1.8.</t>
  </si>
  <si>
    <t>29.1.9.</t>
  </si>
  <si>
    <t>31.2.8.</t>
  </si>
  <si>
    <t>31.2.9.</t>
  </si>
  <si>
    <t>31.1.8.</t>
  </si>
  <si>
    <t>31.1.9.</t>
  </si>
  <si>
    <t>30.1.8.</t>
  </si>
  <si>
    <t>30.1.9.</t>
  </si>
  <si>
    <t>30.2.8.</t>
  </si>
  <si>
    <t>30.2.9.</t>
  </si>
  <si>
    <t>31.3.8.</t>
  </si>
  <si>
    <t>31.3.9.</t>
  </si>
  <si>
    <t>35.1.8.</t>
  </si>
  <si>
    <t>35.1.9.</t>
  </si>
  <si>
    <t>33.1.8.</t>
  </si>
  <si>
    <t>33.1.9.</t>
  </si>
  <si>
    <t>август</t>
  </si>
  <si>
    <t>сентябрь</t>
  </si>
  <si>
    <t>30.1.10.</t>
  </si>
  <si>
    <t>29.1.10.</t>
  </si>
  <si>
    <t>30.2.10.</t>
  </si>
  <si>
    <t>31.1.10.</t>
  </si>
  <si>
    <t>31.2.10.</t>
  </si>
  <si>
    <t>31.3.10.</t>
  </si>
  <si>
    <t>33.1.10.</t>
  </si>
  <si>
    <t>35.1.10</t>
  </si>
  <si>
    <t>октябрь</t>
  </si>
  <si>
    <t>35.1.11</t>
  </si>
  <si>
    <t>ноябрь</t>
  </si>
  <si>
    <t>33.1.11.</t>
  </si>
  <si>
    <t>31.3.11.</t>
  </si>
  <si>
    <t>31.2.11.</t>
  </si>
  <si>
    <t>31.1.11.</t>
  </si>
  <si>
    <t>30.2.11.</t>
  </si>
  <si>
    <t>29.1.11.</t>
  </si>
  <si>
    <t>30.1.11.</t>
  </si>
  <si>
    <t>29.1.12.</t>
  </si>
  <si>
    <t>декабрь</t>
  </si>
  <si>
    <t>30.1.12.</t>
  </si>
  <si>
    <t>30.2.12.</t>
  </si>
  <si>
    <t>31.1.12.</t>
  </si>
  <si>
    <t>31.2.12.</t>
  </si>
  <si>
    <t>31.3.12.</t>
  </si>
  <si>
    <t>33.1.12.</t>
  </si>
  <si>
    <t>35.1.12.</t>
  </si>
  <si>
    <t>Указ 600</t>
  </si>
  <si>
    <t>Отчетная дата</t>
  </si>
  <si>
    <t>Финансирование, предусмотренное республиканским бюджетом РМЭ, млн.рублей</t>
  </si>
  <si>
    <t>Примечание</t>
  </si>
  <si>
    <t>год</t>
  </si>
  <si>
    <t>месяц</t>
  </si>
  <si>
    <t>план</t>
  </si>
  <si>
    <t>факт</t>
  </si>
  <si>
    <t>отклонение</t>
  </si>
  <si>
    <t>28.1.</t>
  </si>
  <si>
    <t>план 2014 года</t>
  </si>
  <si>
    <t>факт 2014 года</t>
  </si>
  <si>
    <t>Количество лет, необходимых семье, состоящей из 3 человек, для приобретения  стандартной квартиры общей площадью 54 кв.м. с учетом среднего годового совокупного дохода семьи (создание для граждан РФ возможности улучшения жилищных условий не реже одного раза в год</t>
  </si>
  <si>
    <t>29.1.</t>
  </si>
  <si>
    <t>Управление и контроль за ходом реализации ПНП "Доступное и комфортное жилье -гражданам России" в Республике Марий Эл</t>
  </si>
  <si>
    <t>29.2.</t>
  </si>
  <si>
    <t>Поддержка платежеспособного спроса на жилье населения РМЭ</t>
  </si>
  <si>
    <t>30.1.</t>
  </si>
  <si>
    <t>Стимулирование развития жилищного строительства в РМЭ</t>
  </si>
  <si>
    <t>30.2.</t>
  </si>
  <si>
    <t>Организация исполнения, осуществления контроля за деятельностью застройщиков и подготовка отчетов об исполнении Федерального закона от 30 декабря 2004 г. 
№ 214-ФЗ</t>
  </si>
  <si>
    <t>30.3.</t>
  </si>
  <si>
    <t>Осуществление государственного надзора при строительстве, реконструкции и капитальном ремонте объектов капитального строительства</t>
  </si>
  <si>
    <t>31.1.</t>
  </si>
  <si>
    <t>32.1.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</si>
</sst>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?_р_._-;_-@_-"/>
    <numFmt numFmtId="165" formatCode="0.000"/>
    <numFmt numFmtId="166" formatCode="[$-FC19]d\ mmmm\ yyyy\ &quot;г.&quot;"/>
    <numFmt numFmtId="167" formatCode="d/m/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64" fontId="2" fillId="0" borderId="10" xfId="58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3" fontId="2" fillId="0" borderId="10" xfId="58" applyNumberFormat="1" applyFont="1" applyFill="1" applyBorder="1" applyAlignment="1">
      <alignment horizontal="center" vertical="center"/>
    </xf>
    <xf numFmtId="43" fontId="2" fillId="0" borderId="10" xfId="58" applyFont="1" applyFill="1" applyBorder="1" applyAlignment="1">
      <alignment horizontal="center" vertical="center"/>
    </xf>
    <xf numFmtId="43" fontId="2" fillId="0" borderId="10" xfId="58" applyFont="1" applyFill="1" applyBorder="1" applyAlignment="1">
      <alignment horizontal="center" vertical="center" wrapText="1"/>
    </xf>
    <xf numFmtId="43" fontId="2" fillId="0" borderId="10" xfId="58" applyNumberFormat="1" applyFont="1" applyFill="1" applyBorder="1" applyAlignment="1">
      <alignment horizontal="center" vertical="center" wrapText="1"/>
    </xf>
    <xf numFmtId="2" fontId="2" fillId="0" borderId="10" xfId="58" applyNumberFormat="1" applyFont="1" applyFill="1" applyBorder="1" applyAlignment="1">
      <alignment horizontal="center" vertical="center" wrapText="1"/>
    </xf>
    <xf numFmtId="0" fontId="2" fillId="0" borderId="10" xfId="58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43" fontId="2" fillId="0" borderId="10" xfId="58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58" applyNumberFormat="1" applyFont="1" applyFill="1" applyBorder="1" applyAlignment="1">
      <alignment vertical="center" wrapText="1"/>
    </xf>
    <xf numFmtId="164" fontId="0" fillId="0" borderId="10" xfId="0" applyNumberFormat="1" applyFill="1" applyBorder="1" applyAlignment="1">
      <alignment horizontal="center" vertical="center"/>
    </xf>
    <xf numFmtId="43" fontId="2" fillId="0" borderId="11" xfId="58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43" fontId="2" fillId="0" borderId="11" xfId="58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4" fontId="0" fillId="0" borderId="11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43" fontId="4" fillId="0" borderId="10" xfId="58" applyNumberFormat="1" applyFont="1" applyFill="1" applyBorder="1" applyAlignment="1">
      <alignment horizontal="center" vertical="center" wrapText="1"/>
    </xf>
    <xf numFmtId="0" fontId="4" fillId="0" borderId="10" xfId="58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4" fontId="3" fillId="0" borderId="10" xfId="0" applyNumberFormat="1" applyFont="1" applyBorder="1" applyAlignment="1">
      <alignment/>
    </xf>
    <xf numFmtId="0" fontId="3" fillId="0" borderId="14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1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horizontal="left" vertical="center"/>
    </xf>
    <xf numFmtId="0" fontId="41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43" fontId="41" fillId="0" borderId="10" xfId="58" applyFont="1" applyFill="1" applyBorder="1" applyAlignment="1">
      <alignment horizontal="center" vertical="center"/>
    </xf>
    <xf numFmtId="43" fontId="41" fillId="0" borderId="10" xfId="58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41" fillId="33" borderId="10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wrapText="1"/>
    </xf>
    <xf numFmtId="0" fontId="41" fillId="0" borderId="11" xfId="0" applyFont="1" applyFill="1" applyBorder="1" applyAlignment="1">
      <alignment horizontal="center" wrapText="1"/>
    </xf>
    <xf numFmtId="0" fontId="41" fillId="0" borderId="17" xfId="0" applyFont="1" applyFill="1" applyBorder="1" applyAlignment="1">
      <alignment horizontal="center" wrapText="1"/>
    </xf>
    <xf numFmtId="0" fontId="41" fillId="0" borderId="18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14" fontId="43" fillId="0" borderId="12" xfId="0" applyNumberFormat="1" applyFont="1" applyFill="1" applyBorder="1" applyAlignment="1">
      <alignment horizontal="center" vertical="center" wrapText="1"/>
    </xf>
    <xf numFmtId="14" fontId="43" fillId="0" borderId="19" xfId="0" applyNumberFormat="1" applyFont="1" applyFill="1" applyBorder="1" applyAlignment="1">
      <alignment horizontal="center" vertical="center" wrapText="1"/>
    </xf>
    <xf numFmtId="14" fontId="43" fillId="0" borderId="14" xfId="0" applyNumberFormat="1" applyFont="1" applyFill="1" applyBorder="1" applyAlignment="1">
      <alignment horizontal="center" vertical="center" wrapText="1"/>
    </xf>
    <xf numFmtId="14" fontId="41" fillId="0" borderId="11" xfId="0" applyNumberFormat="1" applyFont="1" applyFill="1" applyBorder="1" applyAlignment="1">
      <alignment horizontal="center" vertical="center" wrapText="1"/>
    </xf>
    <xf numFmtId="14" fontId="41" fillId="0" borderId="17" xfId="0" applyNumberFormat="1" applyFont="1" applyFill="1" applyBorder="1" applyAlignment="1">
      <alignment horizontal="center" vertical="center" wrapText="1"/>
    </xf>
    <xf numFmtId="14" fontId="41" fillId="0" borderId="18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0"/>
  <sheetViews>
    <sheetView view="pageBreakPreview" zoomScale="60" zoomScalePageLayoutView="0" workbookViewId="0" topLeftCell="A1">
      <pane xSplit="2" ySplit="2" topLeftCell="C19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90" sqref="D190:H190"/>
    </sheetView>
  </sheetViews>
  <sheetFormatPr defaultColWidth="9.00390625" defaultRowHeight="15" outlineLevelRow="1"/>
  <cols>
    <col min="1" max="1" width="7.8515625" style="70" customWidth="1"/>
    <col min="2" max="2" width="29.57421875" style="70" customWidth="1"/>
    <col min="3" max="3" width="11.421875" style="70" customWidth="1"/>
    <col min="4" max="4" width="12.57421875" style="70" customWidth="1"/>
    <col min="5" max="5" width="15.7109375" style="70" customWidth="1"/>
    <col min="6" max="6" width="14.00390625" style="70" customWidth="1"/>
    <col min="7" max="7" width="13.140625" style="70" customWidth="1"/>
    <col min="8" max="8" width="23.7109375" style="70" customWidth="1"/>
    <col min="9" max="16384" width="9.00390625" style="70" customWidth="1"/>
  </cols>
  <sheetData>
    <row r="1" spans="1:8" ht="15">
      <c r="A1" s="115" t="s">
        <v>156</v>
      </c>
      <c r="B1" s="115"/>
      <c r="C1" s="115"/>
      <c r="D1" s="115"/>
      <c r="E1" s="115"/>
      <c r="F1" s="115"/>
      <c r="G1" s="115"/>
      <c r="H1" s="115"/>
    </row>
    <row r="2" spans="1:8" ht="51.75" customHeight="1">
      <c r="A2" s="116" t="s">
        <v>1</v>
      </c>
      <c r="B2" s="116" t="s">
        <v>9</v>
      </c>
      <c r="C2" s="117" t="s">
        <v>157</v>
      </c>
      <c r="D2" s="118"/>
      <c r="E2" s="116" t="s">
        <v>158</v>
      </c>
      <c r="F2" s="116"/>
      <c r="G2" s="116"/>
      <c r="H2" s="116" t="s">
        <v>159</v>
      </c>
    </row>
    <row r="3" spans="1:8" ht="15">
      <c r="A3" s="116"/>
      <c r="B3" s="116"/>
      <c r="C3" s="71" t="s">
        <v>160</v>
      </c>
      <c r="D3" s="71" t="s">
        <v>161</v>
      </c>
      <c r="E3" s="72" t="s">
        <v>162</v>
      </c>
      <c r="F3" s="72" t="s">
        <v>163</v>
      </c>
      <c r="G3" s="71" t="s">
        <v>164</v>
      </c>
      <c r="H3" s="116"/>
    </row>
    <row r="4" spans="1:8" ht="30" customHeight="1">
      <c r="A4" s="92" t="s">
        <v>3</v>
      </c>
      <c r="B4" s="92"/>
      <c r="C4" s="92"/>
      <c r="D4" s="92"/>
      <c r="E4" s="92"/>
      <c r="F4" s="92"/>
      <c r="G4" s="92"/>
      <c r="H4" s="92"/>
    </row>
    <row r="5" spans="1:8" ht="16.5" customHeight="1" hidden="1" outlineLevel="1">
      <c r="A5" s="112" t="s">
        <v>165</v>
      </c>
      <c r="B5" s="101" t="s">
        <v>40</v>
      </c>
      <c r="C5" s="91">
        <v>2012</v>
      </c>
      <c r="D5" s="58" t="s">
        <v>37</v>
      </c>
      <c r="E5" s="59"/>
      <c r="F5" s="59"/>
      <c r="G5" s="59"/>
      <c r="H5" s="65"/>
    </row>
    <row r="6" spans="1:8" ht="16.5" customHeight="1" hidden="1" outlineLevel="1">
      <c r="A6" s="113"/>
      <c r="B6" s="102"/>
      <c r="C6" s="91"/>
      <c r="D6" s="58" t="s">
        <v>57</v>
      </c>
      <c r="E6" s="59"/>
      <c r="F6" s="59"/>
      <c r="G6" s="59"/>
      <c r="H6" s="65"/>
    </row>
    <row r="7" spans="1:13" ht="16.5" customHeight="1" hidden="1" outlineLevel="1">
      <c r="A7" s="113"/>
      <c r="B7" s="102"/>
      <c r="C7" s="91"/>
      <c r="D7" s="58" t="s">
        <v>66</v>
      </c>
      <c r="E7" s="59"/>
      <c r="F7" s="59"/>
      <c r="G7" s="59"/>
      <c r="H7" s="65"/>
      <c r="K7" s="70" t="s">
        <v>166</v>
      </c>
      <c r="M7" s="70">
        <f>SUM(E40+E105+E166+E235+E296)</f>
        <v>822.762</v>
      </c>
    </row>
    <row r="8" spans="1:8" ht="16.5" customHeight="1" hidden="1" outlineLevel="1">
      <c r="A8" s="113"/>
      <c r="B8" s="102"/>
      <c r="C8" s="91"/>
      <c r="D8" s="58" t="s">
        <v>75</v>
      </c>
      <c r="E8" s="59"/>
      <c r="F8" s="59"/>
      <c r="G8" s="59"/>
      <c r="H8" s="65"/>
    </row>
    <row r="9" spans="1:13" ht="16.5" customHeight="1" hidden="1" outlineLevel="1">
      <c r="A9" s="113"/>
      <c r="B9" s="102"/>
      <c r="C9" s="91"/>
      <c r="D9" s="58" t="s">
        <v>83</v>
      </c>
      <c r="E9" s="59"/>
      <c r="F9" s="59"/>
      <c r="G9" s="59"/>
      <c r="H9" s="65"/>
      <c r="K9" s="70" t="s">
        <v>167</v>
      </c>
      <c r="M9" s="70">
        <f>SUM(F40+F105+F166+F235+F296)</f>
        <v>769.4340000000001</v>
      </c>
    </row>
    <row r="10" spans="1:8" ht="16.5" customHeight="1" hidden="1" outlineLevel="1">
      <c r="A10" s="113"/>
      <c r="B10" s="102"/>
      <c r="C10" s="91"/>
      <c r="D10" s="58" t="s">
        <v>93</v>
      </c>
      <c r="E10" s="59">
        <v>14.123</v>
      </c>
      <c r="F10" s="59">
        <v>13.048</v>
      </c>
      <c r="G10" s="59">
        <f>SUM(E10-F10)</f>
        <v>1.0749999999999993</v>
      </c>
      <c r="H10" s="65"/>
    </row>
    <row r="11" spans="1:8" ht="16.5" customHeight="1" hidden="1" outlineLevel="1">
      <c r="A11" s="113"/>
      <c r="B11" s="102"/>
      <c r="C11" s="91"/>
      <c r="D11" s="58" t="s">
        <v>101</v>
      </c>
      <c r="E11" s="59">
        <v>14.237</v>
      </c>
      <c r="F11" s="59">
        <v>13.078</v>
      </c>
      <c r="G11" s="59">
        <f aca="true" t="shared" si="0" ref="G11:G64">SUM(E11-F11)</f>
        <v>1.1590000000000007</v>
      </c>
      <c r="H11" s="65"/>
    </row>
    <row r="12" spans="1:8" ht="16.5" customHeight="1" hidden="1" outlineLevel="1">
      <c r="A12" s="113"/>
      <c r="B12" s="102"/>
      <c r="C12" s="91"/>
      <c r="D12" s="58" t="s">
        <v>127</v>
      </c>
      <c r="E12" s="59">
        <v>14.057</v>
      </c>
      <c r="F12" s="59">
        <v>13.106</v>
      </c>
      <c r="G12" s="59">
        <f t="shared" si="0"/>
        <v>0.9510000000000005</v>
      </c>
      <c r="H12" s="65"/>
    </row>
    <row r="13" spans="1:8" ht="16.5" customHeight="1" hidden="1" outlineLevel="1">
      <c r="A13" s="113"/>
      <c r="B13" s="102"/>
      <c r="C13" s="91"/>
      <c r="D13" s="58" t="s">
        <v>128</v>
      </c>
      <c r="E13" s="59">
        <v>14.225</v>
      </c>
      <c r="F13" s="59">
        <v>13.15</v>
      </c>
      <c r="G13" s="59">
        <f t="shared" si="0"/>
        <v>1.0749999999999993</v>
      </c>
      <c r="H13" s="65"/>
    </row>
    <row r="14" spans="1:8" ht="16.5" customHeight="1" hidden="1" outlineLevel="1">
      <c r="A14" s="113"/>
      <c r="B14" s="102"/>
      <c r="C14" s="91"/>
      <c r="D14" s="58" t="s">
        <v>137</v>
      </c>
      <c r="E14" s="59">
        <v>13.255</v>
      </c>
      <c r="F14" s="59">
        <v>13.19</v>
      </c>
      <c r="G14" s="59">
        <f t="shared" si="0"/>
        <v>0.06500000000000128</v>
      </c>
      <c r="H14" s="65"/>
    </row>
    <row r="15" spans="1:8" ht="16.5" customHeight="1" hidden="1" outlineLevel="1">
      <c r="A15" s="113"/>
      <c r="B15" s="102"/>
      <c r="C15" s="91"/>
      <c r="D15" s="58" t="s">
        <v>139</v>
      </c>
      <c r="E15" s="59">
        <v>13.307</v>
      </c>
      <c r="F15" s="59">
        <v>13.238</v>
      </c>
      <c r="G15" s="59">
        <f t="shared" si="0"/>
        <v>0.06900000000000084</v>
      </c>
      <c r="H15" s="65"/>
    </row>
    <row r="16" spans="1:8" ht="16.5" customHeight="1" hidden="1" outlineLevel="1">
      <c r="A16" s="113"/>
      <c r="B16" s="102"/>
      <c r="C16" s="91"/>
      <c r="D16" s="58" t="s">
        <v>148</v>
      </c>
      <c r="E16" s="59">
        <v>13.331</v>
      </c>
      <c r="F16" s="59">
        <v>13.281</v>
      </c>
      <c r="G16" s="59">
        <f t="shared" si="0"/>
        <v>0.049999999999998934</v>
      </c>
      <c r="H16" s="65"/>
    </row>
    <row r="17" spans="1:8" ht="16.5" customHeight="1" hidden="1" outlineLevel="1">
      <c r="A17" s="113"/>
      <c r="B17" s="102"/>
      <c r="C17" s="91">
        <v>2013</v>
      </c>
      <c r="D17" s="58" t="s">
        <v>37</v>
      </c>
      <c r="E17" s="59">
        <v>3.3</v>
      </c>
      <c r="F17" s="59">
        <v>0.044</v>
      </c>
      <c r="G17" s="59">
        <f t="shared" si="0"/>
        <v>3.256</v>
      </c>
      <c r="H17" s="65"/>
    </row>
    <row r="18" spans="1:8" ht="16.5" customHeight="1" hidden="1" outlineLevel="1">
      <c r="A18" s="113"/>
      <c r="B18" s="102"/>
      <c r="C18" s="91"/>
      <c r="D18" s="58" t="s">
        <v>57</v>
      </c>
      <c r="E18" s="59">
        <v>3.3</v>
      </c>
      <c r="F18" s="59">
        <v>0.088</v>
      </c>
      <c r="G18" s="59">
        <f t="shared" si="0"/>
        <v>3.2119999999999997</v>
      </c>
      <c r="H18" s="65"/>
    </row>
    <row r="19" spans="1:8" ht="16.5" customHeight="1" hidden="1" outlineLevel="1">
      <c r="A19" s="113"/>
      <c r="B19" s="102"/>
      <c r="C19" s="91"/>
      <c r="D19" s="58" t="s">
        <v>66</v>
      </c>
      <c r="E19" s="59">
        <v>14.99</v>
      </c>
      <c r="F19" s="59">
        <v>0.131</v>
      </c>
      <c r="G19" s="59">
        <f t="shared" si="0"/>
        <v>14.859</v>
      </c>
      <c r="H19" s="65"/>
    </row>
    <row r="20" spans="1:8" ht="16.5" customHeight="1" hidden="1" outlineLevel="1">
      <c r="A20" s="113"/>
      <c r="B20" s="102"/>
      <c r="C20" s="91"/>
      <c r="D20" s="58" t="s">
        <v>75</v>
      </c>
      <c r="E20" s="59">
        <v>14.99</v>
      </c>
      <c r="F20" s="59">
        <v>3.229</v>
      </c>
      <c r="G20" s="59">
        <f t="shared" si="0"/>
        <v>11.761</v>
      </c>
      <c r="H20" s="65"/>
    </row>
    <row r="21" spans="1:8" ht="16.5" customHeight="1" hidden="1" outlineLevel="1">
      <c r="A21" s="113"/>
      <c r="B21" s="102"/>
      <c r="C21" s="91"/>
      <c r="D21" s="58" t="s">
        <v>83</v>
      </c>
      <c r="E21" s="59">
        <v>14.98</v>
      </c>
      <c r="F21" s="59">
        <v>3.265</v>
      </c>
      <c r="G21" s="59">
        <f t="shared" si="0"/>
        <v>11.715</v>
      </c>
      <c r="H21" s="65"/>
    </row>
    <row r="22" spans="1:8" ht="16.5" customHeight="1" hidden="1" outlineLevel="1">
      <c r="A22" s="113"/>
      <c r="B22" s="102"/>
      <c r="C22" s="91"/>
      <c r="D22" s="58" t="s">
        <v>93</v>
      </c>
      <c r="E22" s="59">
        <v>14.98</v>
      </c>
      <c r="F22" s="59">
        <v>3.279</v>
      </c>
      <c r="G22" s="59">
        <f t="shared" si="0"/>
        <v>11.701</v>
      </c>
      <c r="H22" s="65"/>
    </row>
    <row r="23" spans="1:8" ht="16.5" customHeight="1" hidden="1" outlineLevel="1">
      <c r="A23" s="113"/>
      <c r="B23" s="102"/>
      <c r="C23" s="91"/>
      <c r="D23" s="58" t="s">
        <v>101</v>
      </c>
      <c r="E23" s="59">
        <v>11.962</v>
      </c>
      <c r="F23" s="59">
        <v>3.294</v>
      </c>
      <c r="G23" s="59">
        <f t="shared" si="0"/>
        <v>8.668</v>
      </c>
      <c r="H23" s="65"/>
    </row>
    <row r="24" spans="1:8" ht="16.5" customHeight="1" hidden="1" outlineLevel="1">
      <c r="A24" s="113"/>
      <c r="B24" s="102"/>
      <c r="C24" s="91"/>
      <c r="D24" s="58" t="s">
        <v>127</v>
      </c>
      <c r="E24" s="59">
        <v>10.977</v>
      </c>
      <c r="F24" s="59">
        <v>3.308</v>
      </c>
      <c r="G24" s="59">
        <f t="shared" si="0"/>
        <v>7.6690000000000005</v>
      </c>
      <c r="H24" s="65"/>
    </row>
    <row r="25" spans="1:8" ht="16.5" customHeight="1" hidden="1" outlineLevel="1">
      <c r="A25" s="113"/>
      <c r="B25" s="102"/>
      <c r="C25" s="91"/>
      <c r="D25" s="58" t="s">
        <v>128</v>
      </c>
      <c r="E25" s="59">
        <v>11.791</v>
      </c>
      <c r="F25" s="59">
        <v>3.323</v>
      </c>
      <c r="G25" s="59">
        <f t="shared" si="0"/>
        <v>8.468</v>
      </c>
      <c r="H25" s="65"/>
    </row>
    <row r="26" spans="1:8" ht="16.5" customHeight="1" hidden="1" outlineLevel="1">
      <c r="A26" s="113"/>
      <c r="B26" s="102"/>
      <c r="C26" s="91"/>
      <c r="D26" s="58" t="s">
        <v>137</v>
      </c>
      <c r="E26" s="59">
        <v>13.125</v>
      </c>
      <c r="F26" s="59">
        <v>6.731</v>
      </c>
      <c r="G26" s="59">
        <f t="shared" si="0"/>
        <v>6.394</v>
      </c>
      <c r="H26" s="65"/>
    </row>
    <row r="27" spans="1:8" ht="16.5" customHeight="1" hidden="1" outlineLevel="1">
      <c r="A27" s="113"/>
      <c r="B27" s="102"/>
      <c r="C27" s="91"/>
      <c r="D27" s="58" t="s">
        <v>139</v>
      </c>
      <c r="E27" s="59">
        <v>13.139</v>
      </c>
      <c r="F27" s="59">
        <v>6.746</v>
      </c>
      <c r="G27" s="59">
        <f t="shared" si="0"/>
        <v>6.392999999999999</v>
      </c>
      <c r="H27" s="65"/>
    </row>
    <row r="28" spans="1:8" ht="16.5" customHeight="1" hidden="1" outlineLevel="1">
      <c r="A28" s="113"/>
      <c r="B28" s="102"/>
      <c r="C28" s="91"/>
      <c r="D28" s="58" t="s">
        <v>148</v>
      </c>
      <c r="E28" s="59">
        <v>10.915</v>
      </c>
      <c r="F28" s="59">
        <v>10.904</v>
      </c>
      <c r="G28" s="59">
        <f t="shared" si="0"/>
        <v>0.010999999999999233</v>
      </c>
      <c r="H28" s="65"/>
    </row>
    <row r="29" spans="1:8" ht="15" hidden="1" outlineLevel="1">
      <c r="A29" s="113"/>
      <c r="B29" s="102"/>
      <c r="C29" s="91">
        <v>2014</v>
      </c>
      <c r="D29" s="58" t="s">
        <v>37</v>
      </c>
      <c r="E29" s="59">
        <v>7.013</v>
      </c>
      <c r="F29" s="59">
        <v>0</v>
      </c>
      <c r="G29" s="59">
        <f t="shared" si="0"/>
        <v>7.013</v>
      </c>
      <c r="H29" s="59"/>
    </row>
    <row r="30" spans="1:8" ht="15" hidden="1" outlineLevel="1">
      <c r="A30" s="113"/>
      <c r="B30" s="102"/>
      <c r="C30" s="91"/>
      <c r="D30" s="58" t="s">
        <v>57</v>
      </c>
      <c r="E30" s="59">
        <v>5.472</v>
      </c>
      <c r="F30" s="59">
        <v>0</v>
      </c>
      <c r="G30" s="59">
        <f t="shared" si="0"/>
        <v>5.472</v>
      </c>
      <c r="H30" s="59"/>
    </row>
    <row r="31" spans="1:8" ht="15" hidden="1" outlineLevel="1">
      <c r="A31" s="113"/>
      <c r="B31" s="102"/>
      <c r="C31" s="91"/>
      <c r="D31" s="58" t="s">
        <v>66</v>
      </c>
      <c r="E31" s="59">
        <v>18.865</v>
      </c>
      <c r="F31" s="59">
        <v>0</v>
      </c>
      <c r="G31" s="59">
        <f t="shared" si="0"/>
        <v>18.865</v>
      </c>
      <c r="H31" s="59"/>
    </row>
    <row r="32" spans="1:8" ht="15" hidden="1" outlineLevel="1">
      <c r="A32" s="113"/>
      <c r="B32" s="102"/>
      <c r="C32" s="91"/>
      <c r="D32" s="58" t="s">
        <v>75</v>
      </c>
      <c r="E32" s="59">
        <v>18.865</v>
      </c>
      <c r="F32" s="59">
        <v>5</v>
      </c>
      <c r="G32" s="59">
        <f t="shared" si="0"/>
        <v>13.864999999999998</v>
      </c>
      <c r="H32" s="59"/>
    </row>
    <row r="33" spans="1:8" ht="15" hidden="1" outlineLevel="1">
      <c r="A33" s="113"/>
      <c r="B33" s="102"/>
      <c r="C33" s="91"/>
      <c r="D33" s="58" t="s">
        <v>83</v>
      </c>
      <c r="E33" s="59">
        <v>18.215</v>
      </c>
      <c r="F33" s="59">
        <v>7.06</v>
      </c>
      <c r="G33" s="59">
        <f t="shared" si="0"/>
        <v>11.155000000000001</v>
      </c>
      <c r="H33" s="59"/>
    </row>
    <row r="34" spans="1:8" ht="15" hidden="1" outlineLevel="1">
      <c r="A34" s="113"/>
      <c r="B34" s="102"/>
      <c r="C34" s="91"/>
      <c r="D34" s="58" t="s">
        <v>93</v>
      </c>
      <c r="E34" s="59">
        <v>18.215</v>
      </c>
      <c r="F34" s="59">
        <v>7.06</v>
      </c>
      <c r="G34" s="59">
        <f t="shared" si="0"/>
        <v>11.155000000000001</v>
      </c>
      <c r="H34" s="59"/>
    </row>
    <row r="35" spans="1:8" ht="15" hidden="1" outlineLevel="1">
      <c r="A35" s="113"/>
      <c r="B35" s="102"/>
      <c r="C35" s="91"/>
      <c r="D35" s="58" t="s">
        <v>101</v>
      </c>
      <c r="E35" s="59">
        <v>18.215</v>
      </c>
      <c r="F35" s="59">
        <v>15.635</v>
      </c>
      <c r="G35" s="59">
        <f t="shared" si="0"/>
        <v>2.58</v>
      </c>
      <c r="H35" s="59"/>
    </row>
    <row r="36" spans="1:8" ht="15" hidden="1" outlineLevel="1">
      <c r="A36" s="113"/>
      <c r="B36" s="102"/>
      <c r="C36" s="91"/>
      <c r="D36" s="58" t="s">
        <v>127</v>
      </c>
      <c r="E36" s="59">
        <v>18.715</v>
      </c>
      <c r="F36" s="59">
        <v>15.635</v>
      </c>
      <c r="G36" s="59">
        <f t="shared" si="0"/>
        <v>3.08</v>
      </c>
      <c r="H36" s="59"/>
    </row>
    <row r="37" spans="1:8" ht="15" hidden="1" outlineLevel="1">
      <c r="A37" s="113"/>
      <c r="B37" s="102"/>
      <c r="C37" s="91"/>
      <c r="D37" s="58" t="s">
        <v>128</v>
      </c>
      <c r="E37" s="59">
        <v>18.556</v>
      </c>
      <c r="F37" s="59">
        <v>15.635</v>
      </c>
      <c r="G37" s="59">
        <f t="shared" si="0"/>
        <v>2.921000000000001</v>
      </c>
      <c r="H37" s="59"/>
    </row>
    <row r="38" spans="1:8" ht="15" hidden="1" outlineLevel="1">
      <c r="A38" s="113"/>
      <c r="B38" s="102"/>
      <c r="C38" s="91"/>
      <c r="D38" s="58" t="s">
        <v>137</v>
      </c>
      <c r="E38" s="59">
        <v>20.156</v>
      </c>
      <c r="F38" s="59">
        <v>15.635</v>
      </c>
      <c r="G38" s="59">
        <f t="shared" si="0"/>
        <v>4.520999999999999</v>
      </c>
      <c r="H38" s="59"/>
    </row>
    <row r="39" spans="1:8" ht="15" hidden="1" outlineLevel="1">
      <c r="A39" s="113"/>
      <c r="B39" s="102"/>
      <c r="C39" s="91"/>
      <c r="D39" s="58" t="s">
        <v>139</v>
      </c>
      <c r="E39" s="59">
        <v>20.156</v>
      </c>
      <c r="F39" s="59">
        <v>17.725</v>
      </c>
      <c r="G39" s="59">
        <f t="shared" si="0"/>
        <v>2.4309999999999974</v>
      </c>
      <c r="H39" s="59"/>
    </row>
    <row r="40" spans="1:8" ht="15" hidden="1" outlineLevel="1">
      <c r="A40" s="113"/>
      <c r="B40" s="102"/>
      <c r="C40" s="91"/>
      <c r="D40" s="58" t="s">
        <v>148</v>
      </c>
      <c r="E40" s="59">
        <v>17.772</v>
      </c>
      <c r="F40" s="59">
        <v>17.772</v>
      </c>
      <c r="G40" s="59">
        <f t="shared" si="0"/>
        <v>0</v>
      </c>
      <c r="H40" s="59"/>
    </row>
    <row r="41" spans="1:8" ht="15" hidden="1" outlineLevel="1">
      <c r="A41" s="113"/>
      <c r="B41" s="102"/>
      <c r="C41" s="91">
        <v>2015</v>
      </c>
      <c r="D41" s="58" t="s">
        <v>37</v>
      </c>
      <c r="E41" s="59">
        <v>7.504</v>
      </c>
      <c r="F41" s="59">
        <v>0</v>
      </c>
      <c r="G41" s="59">
        <f t="shared" si="0"/>
        <v>7.504</v>
      </c>
      <c r="H41" s="59"/>
    </row>
    <row r="42" spans="1:8" ht="15" hidden="1" outlineLevel="1">
      <c r="A42" s="113"/>
      <c r="B42" s="102"/>
      <c r="C42" s="91"/>
      <c r="D42" s="58" t="s">
        <v>57</v>
      </c>
      <c r="E42" s="59">
        <v>7.342</v>
      </c>
      <c r="F42" s="59">
        <v>0.207</v>
      </c>
      <c r="G42" s="59">
        <f t="shared" si="0"/>
        <v>7.135</v>
      </c>
      <c r="H42" s="59"/>
    </row>
    <row r="43" spans="1:8" ht="15" hidden="1" outlineLevel="1">
      <c r="A43" s="113"/>
      <c r="B43" s="102"/>
      <c r="C43" s="91"/>
      <c r="D43" s="58" t="s">
        <v>66</v>
      </c>
      <c r="E43" s="59">
        <v>7.942</v>
      </c>
      <c r="F43" s="59">
        <v>2.669</v>
      </c>
      <c r="G43" s="59">
        <f t="shared" si="0"/>
        <v>5.273</v>
      </c>
      <c r="H43" s="59"/>
    </row>
    <row r="44" spans="1:8" ht="15" hidden="1" outlineLevel="1">
      <c r="A44" s="113"/>
      <c r="B44" s="102"/>
      <c r="C44" s="91"/>
      <c r="D44" s="58" t="s">
        <v>75</v>
      </c>
      <c r="E44" s="59">
        <v>13.411</v>
      </c>
      <c r="F44" s="59">
        <v>6.632</v>
      </c>
      <c r="G44" s="59">
        <f t="shared" si="0"/>
        <v>6.779</v>
      </c>
      <c r="H44" s="59"/>
    </row>
    <row r="45" spans="1:8" ht="15" hidden="1" outlineLevel="1">
      <c r="A45" s="113"/>
      <c r="B45" s="102"/>
      <c r="C45" s="91"/>
      <c r="D45" s="58" t="s">
        <v>83</v>
      </c>
      <c r="E45" s="59">
        <v>17.3</v>
      </c>
      <c r="F45" s="59">
        <v>6.632</v>
      </c>
      <c r="G45" s="59">
        <f t="shared" si="0"/>
        <v>10.668000000000001</v>
      </c>
      <c r="H45" s="59"/>
    </row>
    <row r="46" spans="1:8" ht="15" hidden="1" outlineLevel="1">
      <c r="A46" s="113"/>
      <c r="B46" s="102"/>
      <c r="C46" s="91"/>
      <c r="D46" s="58" t="s">
        <v>93</v>
      </c>
      <c r="E46" s="59">
        <v>17.35</v>
      </c>
      <c r="F46" s="59">
        <v>7.266</v>
      </c>
      <c r="G46" s="59">
        <f t="shared" si="0"/>
        <v>10.084000000000001</v>
      </c>
      <c r="H46" s="59"/>
    </row>
    <row r="47" spans="1:8" ht="15" hidden="1" outlineLevel="1">
      <c r="A47" s="113"/>
      <c r="B47" s="102"/>
      <c r="C47" s="91"/>
      <c r="D47" s="58" t="s">
        <v>101</v>
      </c>
      <c r="E47" s="59">
        <v>15.35</v>
      </c>
      <c r="F47" s="59">
        <v>7.266</v>
      </c>
      <c r="G47" s="59">
        <f t="shared" si="0"/>
        <v>8.084</v>
      </c>
      <c r="H47" s="59"/>
    </row>
    <row r="48" spans="1:8" ht="15" hidden="1" outlineLevel="1">
      <c r="A48" s="113"/>
      <c r="B48" s="102"/>
      <c r="C48" s="91"/>
      <c r="D48" s="58" t="s">
        <v>127</v>
      </c>
      <c r="E48" s="59">
        <v>17.855</v>
      </c>
      <c r="F48" s="59">
        <v>10.686</v>
      </c>
      <c r="G48" s="59">
        <f t="shared" si="0"/>
        <v>7.1690000000000005</v>
      </c>
      <c r="H48" s="59"/>
    </row>
    <row r="49" spans="1:8" ht="15" hidden="1" outlineLevel="1">
      <c r="A49" s="113"/>
      <c r="B49" s="102"/>
      <c r="C49" s="91"/>
      <c r="D49" s="58" t="s">
        <v>128</v>
      </c>
      <c r="E49" s="59">
        <v>17.765</v>
      </c>
      <c r="F49" s="59">
        <v>10.686</v>
      </c>
      <c r="G49" s="59">
        <f t="shared" si="0"/>
        <v>7.079000000000001</v>
      </c>
      <c r="H49" s="59"/>
    </row>
    <row r="50" spans="1:8" ht="15" hidden="1" outlineLevel="1">
      <c r="A50" s="113"/>
      <c r="B50" s="102"/>
      <c r="C50" s="91"/>
      <c r="D50" s="58" t="s">
        <v>137</v>
      </c>
      <c r="E50" s="59">
        <v>10.701</v>
      </c>
      <c r="F50" s="59">
        <v>10.686</v>
      </c>
      <c r="G50" s="59">
        <f t="shared" si="0"/>
        <v>0.015000000000000568</v>
      </c>
      <c r="H50" s="59"/>
    </row>
    <row r="51" spans="1:8" ht="15" hidden="1" outlineLevel="1">
      <c r="A51" s="113"/>
      <c r="B51" s="102"/>
      <c r="C51" s="91"/>
      <c r="D51" s="58" t="s">
        <v>139</v>
      </c>
      <c r="E51" s="59">
        <v>10.701</v>
      </c>
      <c r="F51" s="59">
        <v>10.686</v>
      </c>
      <c r="G51" s="59">
        <f t="shared" si="0"/>
        <v>0.015000000000000568</v>
      </c>
      <c r="H51" s="59"/>
    </row>
    <row r="52" spans="1:8" ht="15" collapsed="1">
      <c r="A52" s="113"/>
      <c r="B52" s="102"/>
      <c r="C52" s="91"/>
      <c r="D52" s="58" t="s">
        <v>148</v>
      </c>
      <c r="E52" s="59">
        <v>10.701</v>
      </c>
      <c r="F52" s="59">
        <v>10.686</v>
      </c>
      <c r="G52" s="59">
        <f t="shared" si="0"/>
        <v>0.015000000000000568</v>
      </c>
      <c r="H52" s="59"/>
    </row>
    <row r="53" spans="1:8" ht="15">
      <c r="A53" s="113"/>
      <c r="B53" s="102"/>
      <c r="C53" s="91">
        <v>2016</v>
      </c>
      <c r="D53" s="58" t="s">
        <v>37</v>
      </c>
      <c r="E53" s="59">
        <v>2</v>
      </c>
      <c r="F53" s="59">
        <v>0</v>
      </c>
      <c r="G53" s="59">
        <f t="shared" si="0"/>
        <v>2</v>
      </c>
      <c r="H53" s="59"/>
    </row>
    <row r="54" spans="1:8" ht="15">
      <c r="A54" s="113"/>
      <c r="B54" s="102"/>
      <c r="C54" s="91"/>
      <c r="D54" s="58" t="s">
        <v>57</v>
      </c>
      <c r="E54" s="59">
        <v>2</v>
      </c>
      <c r="F54" s="59">
        <v>0</v>
      </c>
      <c r="G54" s="59">
        <f t="shared" si="0"/>
        <v>2</v>
      </c>
      <c r="H54" s="59"/>
    </row>
    <row r="55" spans="1:8" ht="15">
      <c r="A55" s="113"/>
      <c r="B55" s="102"/>
      <c r="C55" s="91"/>
      <c r="D55" s="58" t="s">
        <v>66</v>
      </c>
      <c r="E55" s="59">
        <v>2.442</v>
      </c>
      <c r="F55" s="59">
        <v>0.442</v>
      </c>
      <c r="G55" s="59">
        <f t="shared" si="0"/>
        <v>2</v>
      </c>
      <c r="H55" s="59"/>
    </row>
    <row r="56" spans="1:8" ht="15">
      <c r="A56" s="113"/>
      <c r="B56" s="102"/>
      <c r="C56" s="91"/>
      <c r="D56" s="58" t="s">
        <v>75</v>
      </c>
      <c r="E56" s="59">
        <v>3.829</v>
      </c>
      <c r="F56" s="59">
        <v>2.95</v>
      </c>
      <c r="G56" s="59">
        <f t="shared" si="0"/>
        <v>0.879</v>
      </c>
      <c r="H56" s="59"/>
    </row>
    <row r="57" spans="1:8" ht="15">
      <c r="A57" s="113"/>
      <c r="B57" s="102"/>
      <c r="C57" s="91"/>
      <c r="D57" s="58" t="s">
        <v>83</v>
      </c>
      <c r="E57" s="59">
        <v>3.829</v>
      </c>
      <c r="F57" s="59">
        <v>2.95</v>
      </c>
      <c r="G57" s="59">
        <f t="shared" si="0"/>
        <v>0.879</v>
      </c>
      <c r="H57" s="59"/>
    </row>
    <row r="58" spans="1:8" ht="15">
      <c r="A58" s="113"/>
      <c r="B58" s="102"/>
      <c r="C58" s="91"/>
      <c r="D58" s="58" t="s">
        <v>93</v>
      </c>
      <c r="E58" s="59">
        <v>7.31</v>
      </c>
      <c r="F58" s="59">
        <v>2.95</v>
      </c>
      <c r="G58" s="59">
        <f t="shared" si="0"/>
        <v>4.359999999999999</v>
      </c>
      <c r="H58" s="59"/>
    </row>
    <row r="59" spans="1:8" ht="15">
      <c r="A59" s="113"/>
      <c r="B59" s="102"/>
      <c r="C59" s="91"/>
      <c r="D59" s="58" t="s">
        <v>101</v>
      </c>
      <c r="E59" s="59">
        <v>7.26</v>
      </c>
      <c r="F59" s="59">
        <v>2.95</v>
      </c>
      <c r="G59" s="59">
        <f t="shared" si="0"/>
        <v>4.31</v>
      </c>
      <c r="H59" s="59"/>
    </row>
    <row r="60" spans="1:8" ht="15">
      <c r="A60" s="113"/>
      <c r="B60" s="102"/>
      <c r="C60" s="91"/>
      <c r="D60" s="58" t="s">
        <v>127</v>
      </c>
      <c r="E60" s="59">
        <v>7.26</v>
      </c>
      <c r="F60" s="59">
        <v>6.43</v>
      </c>
      <c r="G60" s="59">
        <f t="shared" si="0"/>
        <v>0.8300000000000001</v>
      </c>
      <c r="H60" s="59"/>
    </row>
    <row r="61" spans="1:8" ht="15">
      <c r="A61" s="113"/>
      <c r="B61" s="102"/>
      <c r="C61" s="91"/>
      <c r="D61" s="58" t="s">
        <v>128</v>
      </c>
      <c r="E61" s="59">
        <v>7.26</v>
      </c>
      <c r="F61" s="59">
        <v>6.43</v>
      </c>
      <c r="G61" s="59">
        <f t="shared" si="0"/>
        <v>0.8300000000000001</v>
      </c>
      <c r="H61" s="59"/>
    </row>
    <row r="62" spans="1:8" ht="15">
      <c r="A62" s="113"/>
      <c r="B62" s="102"/>
      <c r="C62" s="91"/>
      <c r="D62" s="58" t="s">
        <v>137</v>
      </c>
      <c r="E62" s="59">
        <v>7.26</v>
      </c>
      <c r="F62" s="59">
        <v>6.43</v>
      </c>
      <c r="G62" s="59">
        <f t="shared" si="0"/>
        <v>0.8300000000000001</v>
      </c>
      <c r="H62" s="59"/>
    </row>
    <row r="63" spans="1:8" ht="15">
      <c r="A63" s="113"/>
      <c r="B63" s="102"/>
      <c r="C63" s="91"/>
      <c r="D63" s="58" t="s">
        <v>139</v>
      </c>
      <c r="E63" s="59">
        <v>6.43</v>
      </c>
      <c r="F63" s="59">
        <v>6.43</v>
      </c>
      <c r="G63" s="59">
        <f t="shared" si="0"/>
        <v>0</v>
      </c>
      <c r="H63" s="59"/>
    </row>
    <row r="64" spans="1:8" ht="15">
      <c r="A64" s="114"/>
      <c r="B64" s="103"/>
      <c r="C64" s="91"/>
      <c r="D64" s="80" t="s">
        <v>148</v>
      </c>
      <c r="E64" s="81">
        <v>6.43</v>
      </c>
      <c r="F64" s="81">
        <v>6.43</v>
      </c>
      <c r="G64" s="81">
        <f t="shared" si="0"/>
        <v>0</v>
      </c>
      <c r="H64" s="81"/>
    </row>
    <row r="65" spans="1:8" ht="49.5" customHeight="1">
      <c r="A65" s="109" t="s">
        <v>168</v>
      </c>
      <c r="B65" s="110"/>
      <c r="C65" s="110"/>
      <c r="D65" s="110"/>
      <c r="E65" s="110"/>
      <c r="F65" s="110"/>
      <c r="G65" s="110"/>
      <c r="H65" s="111"/>
    </row>
    <row r="66" spans="1:8" ht="30" customHeight="1">
      <c r="A66" s="98" t="s">
        <v>169</v>
      </c>
      <c r="B66" s="101" t="s">
        <v>170</v>
      </c>
      <c r="C66" s="59">
        <v>2012</v>
      </c>
      <c r="D66" s="73"/>
      <c r="E66" s="74">
        <v>0</v>
      </c>
      <c r="F66" s="75">
        <v>0</v>
      </c>
      <c r="G66" s="75">
        <v>0</v>
      </c>
      <c r="H66" s="73"/>
    </row>
    <row r="67" spans="1:8" ht="24" customHeight="1">
      <c r="A67" s="99"/>
      <c r="B67" s="102"/>
      <c r="C67" s="59">
        <v>2013</v>
      </c>
      <c r="D67" s="73"/>
      <c r="E67" s="74">
        <v>0</v>
      </c>
      <c r="F67" s="75">
        <v>0</v>
      </c>
      <c r="G67" s="75">
        <v>0</v>
      </c>
      <c r="H67" s="73"/>
    </row>
    <row r="68" spans="1:8" ht="24" customHeight="1">
      <c r="A68" s="99"/>
      <c r="B68" s="102"/>
      <c r="C68" s="59">
        <v>2014</v>
      </c>
      <c r="D68" s="73"/>
      <c r="E68" s="74">
        <v>0</v>
      </c>
      <c r="F68" s="75">
        <v>0</v>
      </c>
      <c r="G68" s="75">
        <v>0</v>
      </c>
      <c r="H68" s="73"/>
    </row>
    <row r="69" spans="1:8" ht="24" customHeight="1">
      <c r="A69" s="100"/>
      <c r="B69" s="103"/>
      <c r="C69" s="59">
        <v>2015</v>
      </c>
      <c r="D69" s="73"/>
      <c r="E69" s="74">
        <v>0</v>
      </c>
      <c r="F69" s="75">
        <v>0</v>
      </c>
      <c r="G69" s="75">
        <v>0</v>
      </c>
      <c r="H69" s="73"/>
    </row>
    <row r="70" spans="1:8" ht="15.75" customHeight="1" hidden="1" outlineLevel="1">
      <c r="A70" s="101" t="s">
        <v>171</v>
      </c>
      <c r="B70" s="101" t="s">
        <v>172</v>
      </c>
      <c r="C70" s="91">
        <v>2012</v>
      </c>
      <c r="D70" s="58" t="s">
        <v>37</v>
      </c>
      <c r="E70" s="59">
        <v>52</v>
      </c>
      <c r="F70" s="59">
        <v>0</v>
      </c>
      <c r="G70" s="59">
        <f>SUM(E70-F70)</f>
        <v>52</v>
      </c>
      <c r="H70" s="65"/>
    </row>
    <row r="71" spans="1:8" ht="15" hidden="1" outlineLevel="1">
      <c r="A71" s="102"/>
      <c r="B71" s="102"/>
      <c r="C71" s="91"/>
      <c r="D71" s="58" t="s">
        <v>57</v>
      </c>
      <c r="E71" s="59">
        <v>52</v>
      </c>
      <c r="F71" s="59">
        <v>0</v>
      </c>
      <c r="G71" s="59">
        <f aca="true" t="shared" si="1" ref="G71:G129">SUM(E71-F71)</f>
        <v>52</v>
      </c>
      <c r="H71" s="65"/>
    </row>
    <row r="72" spans="1:8" ht="15" hidden="1" outlineLevel="1">
      <c r="A72" s="102"/>
      <c r="B72" s="102"/>
      <c r="C72" s="91"/>
      <c r="D72" s="58" t="s">
        <v>66</v>
      </c>
      <c r="E72" s="59">
        <v>52</v>
      </c>
      <c r="F72" s="59">
        <v>0</v>
      </c>
      <c r="G72" s="59">
        <f t="shared" si="1"/>
        <v>52</v>
      </c>
      <c r="H72" s="65"/>
    </row>
    <row r="73" spans="1:8" ht="15" hidden="1" outlineLevel="1">
      <c r="A73" s="102"/>
      <c r="B73" s="102"/>
      <c r="C73" s="91"/>
      <c r="D73" s="58" t="s">
        <v>75</v>
      </c>
      <c r="E73" s="59">
        <v>52</v>
      </c>
      <c r="F73" s="59">
        <v>14.256</v>
      </c>
      <c r="G73" s="59">
        <f t="shared" si="1"/>
        <v>37.744</v>
      </c>
      <c r="H73" s="65"/>
    </row>
    <row r="74" spans="1:8" ht="15" hidden="1" outlineLevel="1">
      <c r="A74" s="102"/>
      <c r="B74" s="102"/>
      <c r="C74" s="91"/>
      <c r="D74" s="58" t="s">
        <v>83</v>
      </c>
      <c r="E74" s="59">
        <v>52</v>
      </c>
      <c r="F74" s="59">
        <v>14.341</v>
      </c>
      <c r="G74" s="59">
        <f t="shared" si="1"/>
        <v>37.659</v>
      </c>
      <c r="H74" s="65"/>
    </row>
    <row r="75" spans="1:8" ht="15" hidden="1" outlineLevel="1">
      <c r="A75" s="102"/>
      <c r="B75" s="102"/>
      <c r="C75" s="91"/>
      <c r="D75" s="58" t="s">
        <v>93</v>
      </c>
      <c r="E75" s="59">
        <v>52</v>
      </c>
      <c r="F75" s="59">
        <v>14.341</v>
      </c>
      <c r="G75" s="59">
        <f t="shared" si="1"/>
        <v>37.659</v>
      </c>
      <c r="H75" s="65"/>
    </row>
    <row r="76" spans="1:8" ht="15" hidden="1" outlineLevel="1">
      <c r="A76" s="102"/>
      <c r="B76" s="102"/>
      <c r="C76" s="91"/>
      <c r="D76" s="58" t="s">
        <v>101</v>
      </c>
      <c r="E76" s="59">
        <v>52</v>
      </c>
      <c r="F76" s="59">
        <v>14.467</v>
      </c>
      <c r="G76" s="59">
        <f t="shared" si="1"/>
        <v>37.533</v>
      </c>
      <c r="H76" s="65"/>
    </row>
    <row r="77" spans="1:8" ht="15" hidden="1" outlineLevel="1">
      <c r="A77" s="102"/>
      <c r="B77" s="102"/>
      <c r="C77" s="91"/>
      <c r="D77" s="58" t="s">
        <v>127</v>
      </c>
      <c r="E77" s="59">
        <v>52</v>
      </c>
      <c r="F77" s="59">
        <v>28.93</v>
      </c>
      <c r="G77" s="59">
        <f t="shared" si="1"/>
        <v>23.07</v>
      </c>
      <c r="H77" s="65"/>
    </row>
    <row r="78" spans="1:8" ht="15" hidden="1" outlineLevel="1">
      <c r="A78" s="102"/>
      <c r="B78" s="102"/>
      <c r="C78" s="91"/>
      <c r="D78" s="58" t="s">
        <v>128</v>
      </c>
      <c r="E78" s="59">
        <v>52</v>
      </c>
      <c r="F78" s="59">
        <v>28.88</v>
      </c>
      <c r="G78" s="59">
        <f t="shared" si="1"/>
        <v>23.12</v>
      </c>
      <c r="H78" s="65"/>
    </row>
    <row r="79" spans="1:8" ht="15" hidden="1" outlineLevel="1">
      <c r="A79" s="102"/>
      <c r="B79" s="102"/>
      <c r="C79" s="91"/>
      <c r="D79" s="58" t="s">
        <v>137</v>
      </c>
      <c r="E79" s="59">
        <v>50.214</v>
      </c>
      <c r="F79" s="59">
        <v>32.908</v>
      </c>
      <c r="G79" s="59">
        <f t="shared" si="1"/>
        <v>17.305999999999997</v>
      </c>
      <c r="H79" s="65"/>
    </row>
    <row r="80" spans="1:8" ht="15" hidden="1" outlineLevel="1">
      <c r="A80" s="102"/>
      <c r="B80" s="102"/>
      <c r="C80" s="91"/>
      <c r="D80" s="58" t="s">
        <v>139</v>
      </c>
      <c r="E80" s="59">
        <v>37.344</v>
      </c>
      <c r="F80" s="59">
        <v>34.787</v>
      </c>
      <c r="G80" s="59">
        <f t="shared" si="1"/>
        <v>2.557000000000002</v>
      </c>
      <c r="H80" s="65"/>
    </row>
    <row r="81" spans="1:8" ht="15" hidden="1" outlineLevel="1">
      <c r="A81" s="102"/>
      <c r="B81" s="102"/>
      <c r="C81" s="91"/>
      <c r="D81" s="58" t="s">
        <v>148</v>
      </c>
      <c r="E81" s="59">
        <v>36.841</v>
      </c>
      <c r="F81" s="59">
        <v>36.768</v>
      </c>
      <c r="G81" s="59">
        <f t="shared" si="1"/>
        <v>0.0730000000000004</v>
      </c>
      <c r="H81" s="65"/>
    </row>
    <row r="82" spans="1:8" ht="15" hidden="1" outlineLevel="1">
      <c r="A82" s="102"/>
      <c r="B82" s="102"/>
      <c r="C82" s="91">
        <v>2013</v>
      </c>
      <c r="D82" s="58" t="s">
        <v>37</v>
      </c>
      <c r="E82" s="59">
        <v>30.27</v>
      </c>
      <c r="F82" s="59">
        <v>1.811</v>
      </c>
      <c r="G82" s="59">
        <f t="shared" si="1"/>
        <v>28.459</v>
      </c>
      <c r="H82" s="65"/>
    </row>
    <row r="83" spans="1:8" ht="15" hidden="1" outlineLevel="1">
      <c r="A83" s="102"/>
      <c r="B83" s="102"/>
      <c r="C83" s="91"/>
      <c r="D83" s="58" t="s">
        <v>57</v>
      </c>
      <c r="E83" s="59">
        <v>30.27</v>
      </c>
      <c r="F83" s="59">
        <v>3.673</v>
      </c>
      <c r="G83" s="59">
        <f t="shared" si="1"/>
        <v>26.597</v>
      </c>
      <c r="H83" s="65"/>
    </row>
    <row r="84" spans="1:8" ht="15" hidden="1" outlineLevel="1">
      <c r="A84" s="102"/>
      <c r="B84" s="102"/>
      <c r="C84" s="91"/>
      <c r="D84" s="58" t="s">
        <v>66</v>
      </c>
      <c r="E84" s="59">
        <v>30.27</v>
      </c>
      <c r="F84" s="59">
        <v>5.474</v>
      </c>
      <c r="G84" s="59">
        <f t="shared" si="1"/>
        <v>24.796</v>
      </c>
      <c r="H84" s="65"/>
    </row>
    <row r="85" spans="1:8" ht="15" hidden="1" outlineLevel="1">
      <c r="A85" s="102"/>
      <c r="B85" s="102"/>
      <c r="C85" s="91"/>
      <c r="D85" s="58" t="s">
        <v>75</v>
      </c>
      <c r="E85" s="59">
        <v>30.27</v>
      </c>
      <c r="F85" s="59">
        <v>7.152</v>
      </c>
      <c r="G85" s="59">
        <f t="shared" si="1"/>
        <v>23.118</v>
      </c>
      <c r="H85" s="65"/>
    </row>
    <row r="86" spans="1:8" ht="15" hidden="1" outlineLevel="1">
      <c r="A86" s="102"/>
      <c r="B86" s="102"/>
      <c r="C86" s="91"/>
      <c r="D86" s="58" t="s">
        <v>83</v>
      </c>
      <c r="E86" s="59">
        <v>30.27</v>
      </c>
      <c r="F86" s="59">
        <v>9.001</v>
      </c>
      <c r="G86" s="59">
        <f t="shared" si="1"/>
        <v>21.269</v>
      </c>
      <c r="H86" s="65"/>
    </row>
    <row r="87" spans="1:8" ht="15" hidden="1" outlineLevel="1">
      <c r="A87" s="102"/>
      <c r="B87" s="102"/>
      <c r="C87" s="91"/>
      <c r="D87" s="58" t="s">
        <v>93</v>
      </c>
      <c r="E87" s="59">
        <v>30.27</v>
      </c>
      <c r="F87" s="59">
        <v>10.712</v>
      </c>
      <c r="G87" s="59">
        <f t="shared" si="1"/>
        <v>19.558</v>
      </c>
      <c r="H87" s="65"/>
    </row>
    <row r="88" spans="1:8" ht="15" hidden="1" outlineLevel="1">
      <c r="A88" s="102"/>
      <c r="B88" s="102"/>
      <c r="C88" s="91"/>
      <c r="D88" s="58" t="s">
        <v>101</v>
      </c>
      <c r="E88" s="59">
        <v>30.27</v>
      </c>
      <c r="F88" s="59">
        <v>12.481</v>
      </c>
      <c r="G88" s="59">
        <f t="shared" si="1"/>
        <v>17.789</v>
      </c>
      <c r="H88" s="65"/>
    </row>
    <row r="89" spans="1:8" ht="15" hidden="1" outlineLevel="1">
      <c r="A89" s="102"/>
      <c r="B89" s="102"/>
      <c r="C89" s="91"/>
      <c r="D89" s="58" t="s">
        <v>127</v>
      </c>
      <c r="E89" s="59">
        <v>30.27</v>
      </c>
      <c r="F89" s="59">
        <v>14.227</v>
      </c>
      <c r="G89" s="59">
        <f t="shared" si="1"/>
        <v>16.043</v>
      </c>
      <c r="H89" s="65"/>
    </row>
    <row r="90" spans="1:8" ht="15" hidden="1" outlineLevel="1">
      <c r="A90" s="102"/>
      <c r="B90" s="102"/>
      <c r="C90" s="91"/>
      <c r="D90" s="58" t="s">
        <v>128</v>
      </c>
      <c r="E90" s="59">
        <v>30.27</v>
      </c>
      <c r="F90" s="59">
        <v>15.978</v>
      </c>
      <c r="G90" s="59">
        <f t="shared" si="1"/>
        <v>14.292</v>
      </c>
      <c r="H90" s="65"/>
    </row>
    <row r="91" spans="1:8" ht="15" hidden="1" outlineLevel="1">
      <c r="A91" s="102"/>
      <c r="B91" s="102"/>
      <c r="C91" s="91"/>
      <c r="D91" s="58" t="s">
        <v>137</v>
      </c>
      <c r="E91" s="59">
        <v>30.27</v>
      </c>
      <c r="F91" s="59">
        <v>16.83</v>
      </c>
      <c r="G91" s="59">
        <f t="shared" si="1"/>
        <v>13.440000000000001</v>
      </c>
      <c r="H91" s="65"/>
    </row>
    <row r="92" spans="1:8" ht="15" hidden="1" outlineLevel="1">
      <c r="A92" s="102"/>
      <c r="B92" s="102"/>
      <c r="C92" s="91"/>
      <c r="D92" s="58" t="s">
        <v>139</v>
      </c>
      <c r="E92" s="59">
        <v>21.676</v>
      </c>
      <c r="F92" s="59">
        <v>19.435</v>
      </c>
      <c r="G92" s="59">
        <f t="shared" si="1"/>
        <v>2.2409999999999997</v>
      </c>
      <c r="H92" s="65"/>
    </row>
    <row r="93" spans="1:8" ht="15" hidden="1" outlineLevel="1">
      <c r="A93" s="102"/>
      <c r="B93" s="102"/>
      <c r="C93" s="91"/>
      <c r="D93" s="58" t="s">
        <v>148</v>
      </c>
      <c r="E93" s="59">
        <v>21.676</v>
      </c>
      <c r="F93" s="59">
        <v>21.389</v>
      </c>
      <c r="G93" s="59">
        <f t="shared" si="1"/>
        <v>0.28699999999999903</v>
      </c>
      <c r="H93" s="65"/>
    </row>
    <row r="94" spans="1:8" ht="15" hidden="1" outlineLevel="1">
      <c r="A94" s="102"/>
      <c r="B94" s="102"/>
      <c r="C94" s="91">
        <v>2014</v>
      </c>
      <c r="D94" s="58" t="s">
        <v>37</v>
      </c>
      <c r="E94" s="59">
        <v>24.877</v>
      </c>
      <c r="F94" s="59">
        <v>1.873</v>
      </c>
      <c r="G94" s="59">
        <f t="shared" si="1"/>
        <v>23.003999999999998</v>
      </c>
      <c r="H94" s="65"/>
    </row>
    <row r="95" spans="1:8" ht="15" hidden="1" outlineLevel="1">
      <c r="A95" s="102"/>
      <c r="B95" s="102"/>
      <c r="C95" s="91"/>
      <c r="D95" s="58" t="s">
        <v>57</v>
      </c>
      <c r="E95" s="59">
        <v>24.877</v>
      </c>
      <c r="F95" s="59">
        <v>3.736</v>
      </c>
      <c r="G95" s="59">
        <f t="shared" si="1"/>
        <v>21.141</v>
      </c>
      <c r="H95" s="65"/>
    </row>
    <row r="96" spans="1:8" ht="15" hidden="1" outlineLevel="1">
      <c r="A96" s="102"/>
      <c r="B96" s="102"/>
      <c r="C96" s="91"/>
      <c r="D96" s="58" t="s">
        <v>66</v>
      </c>
      <c r="E96" s="59">
        <v>24.877</v>
      </c>
      <c r="F96" s="59">
        <v>5.569</v>
      </c>
      <c r="G96" s="59">
        <f t="shared" si="1"/>
        <v>19.308</v>
      </c>
      <c r="H96" s="65"/>
    </row>
    <row r="97" spans="1:8" ht="15" hidden="1" outlineLevel="1">
      <c r="A97" s="102"/>
      <c r="B97" s="102"/>
      <c r="C97" s="91"/>
      <c r="D97" s="58" t="s">
        <v>75</v>
      </c>
      <c r="E97" s="59">
        <v>24.877</v>
      </c>
      <c r="F97" s="59">
        <v>7.27</v>
      </c>
      <c r="G97" s="59">
        <f t="shared" si="1"/>
        <v>17.607</v>
      </c>
      <c r="H97" s="65"/>
    </row>
    <row r="98" spans="1:8" ht="15" hidden="1" outlineLevel="1">
      <c r="A98" s="102"/>
      <c r="B98" s="102"/>
      <c r="C98" s="91"/>
      <c r="D98" s="58" t="s">
        <v>83</v>
      </c>
      <c r="E98" s="59">
        <v>24.877</v>
      </c>
      <c r="F98" s="59">
        <v>9.176</v>
      </c>
      <c r="G98" s="59">
        <f t="shared" si="1"/>
        <v>15.700999999999999</v>
      </c>
      <c r="H98" s="65"/>
    </row>
    <row r="99" spans="1:8" ht="15" hidden="1" outlineLevel="1">
      <c r="A99" s="102"/>
      <c r="B99" s="102"/>
      <c r="C99" s="91"/>
      <c r="D99" s="58" t="s">
        <v>93</v>
      </c>
      <c r="E99" s="59">
        <v>24.877</v>
      </c>
      <c r="F99" s="59">
        <v>11.057</v>
      </c>
      <c r="G99" s="59">
        <f t="shared" si="1"/>
        <v>13.819999999999999</v>
      </c>
      <c r="H99" s="65"/>
    </row>
    <row r="100" spans="1:8" ht="15" hidden="1" outlineLevel="1">
      <c r="A100" s="102"/>
      <c r="B100" s="102"/>
      <c r="C100" s="91"/>
      <c r="D100" s="58" t="s">
        <v>101</v>
      </c>
      <c r="E100" s="59">
        <v>24.877</v>
      </c>
      <c r="F100" s="59">
        <v>12.995</v>
      </c>
      <c r="G100" s="59">
        <f t="shared" si="1"/>
        <v>11.882</v>
      </c>
      <c r="H100" s="65"/>
    </row>
    <row r="101" spans="1:8" ht="15" hidden="1" outlineLevel="1">
      <c r="A101" s="102"/>
      <c r="B101" s="102"/>
      <c r="C101" s="91"/>
      <c r="D101" s="58" t="s">
        <v>127</v>
      </c>
      <c r="E101" s="59">
        <v>24.877</v>
      </c>
      <c r="F101" s="59">
        <v>14.951</v>
      </c>
      <c r="G101" s="59">
        <f t="shared" si="1"/>
        <v>9.925999999999998</v>
      </c>
      <c r="H101" s="65"/>
    </row>
    <row r="102" spans="1:8" ht="15" hidden="1" outlineLevel="1">
      <c r="A102" s="102"/>
      <c r="B102" s="102"/>
      <c r="C102" s="91"/>
      <c r="D102" s="58" t="s">
        <v>128</v>
      </c>
      <c r="E102" s="59">
        <v>24.877</v>
      </c>
      <c r="F102" s="59">
        <v>17.032</v>
      </c>
      <c r="G102" s="59">
        <f t="shared" si="1"/>
        <v>7.844999999999999</v>
      </c>
      <c r="H102" s="65"/>
    </row>
    <row r="103" spans="1:8" ht="15" hidden="1" outlineLevel="1">
      <c r="A103" s="102"/>
      <c r="B103" s="102"/>
      <c r="C103" s="91"/>
      <c r="D103" s="58" t="s">
        <v>137</v>
      </c>
      <c r="E103" s="59">
        <v>24.877</v>
      </c>
      <c r="F103" s="59">
        <v>19.118</v>
      </c>
      <c r="G103" s="59">
        <f t="shared" si="1"/>
        <v>5.759</v>
      </c>
      <c r="H103" s="65"/>
    </row>
    <row r="104" spans="1:8" ht="15" hidden="1" outlineLevel="1">
      <c r="A104" s="102"/>
      <c r="B104" s="102"/>
      <c r="C104" s="91"/>
      <c r="D104" s="58" t="s">
        <v>139</v>
      </c>
      <c r="E104" s="59">
        <v>24.877</v>
      </c>
      <c r="F104" s="59">
        <v>20.944</v>
      </c>
      <c r="G104" s="59">
        <f t="shared" si="1"/>
        <v>3.933</v>
      </c>
      <c r="H104" s="65"/>
    </row>
    <row r="105" spans="1:8" ht="15" hidden="1" outlineLevel="1">
      <c r="A105" s="102"/>
      <c r="B105" s="102"/>
      <c r="C105" s="91"/>
      <c r="D105" s="58" t="s">
        <v>148</v>
      </c>
      <c r="E105" s="59">
        <v>23.891</v>
      </c>
      <c r="F105" s="64">
        <v>23.466</v>
      </c>
      <c r="G105" s="59">
        <f t="shared" si="1"/>
        <v>0.42499999999999716</v>
      </c>
      <c r="H105" s="65"/>
    </row>
    <row r="106" spans="1:8" ht="15" hidden="1" outlineLevel="1">
      <c r="A106" s="102"/>
      <c r="B106" s="102"/>
      <c r="C106" s="91">
        <v>2015</v>
      </c>
      <c r="D106" s="58" t="s">
        <v>37</v>
      </c>
      <c r="E106" s="59">
        <v>25.34</v>
      </c>
      <c r="F106" s="64">
        <v>2.263</v>
      </c>
      <c r="G106" s="59">
        <f t="shared" si="1"/>
        <v>23.076999999999998</v>
      </c>
      <c r="H106" s="65"/>
    </row>
    <row r="107" spans="1:8" ht="15" hidden="1" outlineLevel="1">
      <c r="A107" s="102"/>
      <c r="B107" s="102"/>
      <c r="C107" s="91"/>
      <c r="D107" s="58" t="s">
        <v>57</v>
      </c>
      <c r="E107" s="59">
        <v>25.34</v>
      </c>
      <c r="F107" s="64">
        <v>4.549</v>
      </c>
      <c r="G107" s="59">
        <f t="shared" si="1"/>
        <v>20.791</v>
      </c>
      <c r="H107" s="65"/>
    </row>
    <row r="108" spans="1:8" ht="15" hidden="1" outlineLevel="1">
      <c r="A108" s="102"/>
      <c r="B108" s="102"/>
      <c r="C108" s="91"/>
      <c r="D108" s="58" t="s">
        <v>66</v>
      </c>
      <c r="E108" s="59">
        <v>25.34</v>
      </c>
      <c r="F108" s="64">
        <v>6.807</v>
      </c>
      <c r="G108" s="59">
        <f t="shared" si="1"/>
        <v>18.533</v>
      </c>
      <c r="H108" s="65"/>
    </row>
    <row r="109" spans="1:8" ht="15" hidden="1" outlineLevel="1">
      <c r="A109" s="102"/>
      <c r="B109" s="102"/>
      <c r="C109" s="91"/>
      <c r="D109" s="58" t="s">
        <v>75</v>
      </c>
      <c r="E109" s="59">
        <v>25.34</v>
      </c>
      <c r="F109" s="64">
        <v>8.947</v>
      </c>
      <c r="G109" s="59">
        <f t="shared" si="1"/>
        <v>16.393</v>
      </c>
      <c r="H109" s="65"/>
    </row>
    <row r="110" spans="1:8" ht="15" hidden="1" outlineLevel="1">
      <c r="A110" s="102"/>
      <c r="B110" s="102"/>
      <c r="C110" s="91"/>
      <c r="D110" s="58" t="s">
        <v>83</v>
      </c>
      <c r="E110" s="59">
        <v>25.34</v>
      </c>
      <c r="F110" s="64">
        <v>11.322</v>
      </c>
      <c r="G110" s="59">
        <f t="shared" si="1"/>
        <v>14.018</v>
      </c>
      <c r="H110" s="65"/>
    </row>
    <row r="111" spans="1:8" ht="15" hidden="1" outlineLevel="1">
      <c r="A111" s="102"/>
      <c r="B111" s="102"/>
      <c r="C111" s="91"/>
      <c r="D111" s="58" t="s">
        <v>93</v>
      </c>
      <c r="E111" s="59">
        <v>25.34</v>
      </c>
      <c r="F111" s="64">
        <v>13.656</v>
      </c>
      <c r="G111" s="59">
        <f t="shared" si="1"/>
        <v>11.684</v>
      </c>
      <c r="H111" s="65"/>
    </row>
    <row r="112" spans="1:8" ht="15" hidden="1" outlineLevel="1">
      <c r="A112" s="102"/>
      <c r="B112" s="102"/>
      <c r="C112" s="91"/>
      <c r="D112" s="58" t="s">
        <v>101</v>
      </c>
      <c r="E112" s="59">
        <v>25.34</v>
      </c>
      <c r="F112" s="64">
        <v>15.933</v>
      </c>
      <c r="G112" s="59">
        <f t="shared" si="1"/>
        <v>9.407</v>
      </c>
      <c r="H112" s="65"/>
    </row>
    <row r="113" spans="1:8" ht="15" hidden="1" outlineLevel="1">
      <c r="A113" s="102"/>
      <c r="B113" s="102"/>
      <c r="C113" s="91"/>
      <c r="D113" s="58" t="s">
        <v>127</v>
      </c>
      <c r="E113" s="59">
        <v>25.34</v>
      </c>
      <c r="F113" s="64">
        <v>18.476</v>
      </c>
      <c r="G113" s="59">
        <f t="shared" si="1"/>
        <v>6.864000000000001</v>
      </c>
      <c r="H113" s="65"/>
    </row>
    <row r="114" spans="1:8" ht="15" hidden="1" outlineLevel="1">
      <c r="A114" s="102"/>
      <c r="B114" s="102"/>
      <c r="C114" s="91"/>
      <c r="D114" s="58" t="s">
        <v>128</v>
      </c>
      <c r="E114" s="59">
        <v>25.34</v>
      </c>
      <c r="F114" s="64">
        <v>19.963</v>
      </c>
      <c r="G114" s="59">
        <f t="shared" si="1"/>
        <v>5.376999999999999</v>
      </c>
      <c r="H114" s="65"/>
    </row>
    <row r="115" spans="1:8" ht="15" hidden="1" outlineLevel="1">
      <c r="A115" s="102"/>
      <c r="B115" s="102"/>
      <c r="C115" s="91"/>
      <c r="D115" s="58" t="s">
        <v>137</v>
      </c>
      <c r="E115" s="59">
        <v>25.34</v>
      </c>
      <c r="F115" s="64">
        <v>22.664</v>
      </c>
      <c r="G115" s="59">
        <f t="shared" si="1"/>
        <v>2.6759999999999984</v>
      </c>
      <c r="H115" s="65"/>
    </row>
    <row r="116" spans="1:8" ht="15" hidden="1" outlineLevel="1">
      <c r="A116" s="102"/>
      <c r="B116" s="102"/>
      <c r="C116" s="91"/>
      <c r="D116" s="58" t="s">
        <v>139</v>
      </c>
      <c r="E116" s="59">
        <v>25.34</v>
      </c>
      <c r="F116" s="64">
        <v>25.077</v>
      </c>
      <c r="G116" s="59">
        <f t="shared" si="1"/>
        <v>0.2629999999999981</v>
      </c>
      <c r="H116" s="65"/>
    </row>
    <row r="117" spans="1:8" ht="15" hidden="1" outlineLevel="1">
      <c r="A117" s="102"/>
      <c r="B117" s="102"/>
      <c r="C117" s="91"/>
      <c r="D117" s="58" t="s">
        <v>148</v>
      </c>
      <c r="E117" s="59">
        <v>25.34</v>
      </c>
      <c r="F117" s="64">
        <v>25.33</v>
      </c>
      <c r="G117" s="59">
        <f t="shared" si="1"/>
        <v>0.010000000000001563</v>
      </c>
      <c r="H117" s="65"/>
    </row>
    <row r="118" spans="1:8" ht="15" collapsed="1">
      <c r="A118" s="102"/>
      <c r="B118" s="102"/>
      <c r="C118" s="91">
        <v>2016</v>
      </c>
      <c r="D118" s="58" t="s">
        <v>37</v>
      </c>
      <c r="E118" s="59">
        <v>29.982</v>
      </c>
      <c r="F118" s="64">
        <v>4.509</v>
      </c>
      <c r="G118" s="59">
        <f t="shared" si="1"/>
        <v>25.473</v>
      </c>
      <c r="H118" s="65"/>
    </row>
    <row r="119" spans="1:8" ht="15">
      <c r="A119" s="102"/>
      <c r="B119" s="102"/>
      <c r="C119" s="91"/>
      <c r="D119" s="58" t="s">
        <v>57</v>
      </c>
      <c r="E119" s="59">
        <v>29.982</v>
      </c>
      <c r="F119" s="64">
        <v>7.695</v>
      </c>
      <c r="G119" s="59">
        <f t="shared" si="1"/>
        <v>22.287</v>
      </c>
      <c r="H119" s="65"/>
    </row>
    <row r="120" spans="1:8" ht="15">
      <c r="A120" s="102"/>
      <c r="B120" s="102"/>
      <c r="C120" s="91"/>
      <c r="D120" s="58" t="s">
        <v>66</v>
      </c>
      <c r="E120" s="59">
        <v>29.982</v>
      </c>
      <c r="F120" s="64">
        <v>12.494</v>
      </c>
      <c r="G120" s="59">
        <f t="shared" si="1"/>
        <v>17.488</v>
      </c>
      <c r="H120" s="65"/>
    </row>
    <row r="121" spans="1:8" ht="15">
      <c r="A121" s="102"/>
      <c r="B121" s="102"/>
      <c r="C121" s="91"/>
      <c r="D121" s="58" t="s">
        <v>75</v>
      </c>
      <c r="E121" s="59">
        <v>29.982</v>
      </c>
      <c r="F121" s="64">
        <v>15.297</v>
      </c>
      <c r="G121" s="59">
        <f t="shared" si="1"/>
        <v>14.684999999999999</v>
      </c>
      <c r="H121" s="65"/>
    </row>
    <row r="122" spans="1:8" ht="15">
      <c r="A122" s="102"/>
      <c r="B122" s="102"/>
      <c r="C122" s="91"/>
      <c r="D122" s="58" t="s">
        <v>83</v>
      </c>
      <c r="E122" s="59">
        <v>29.982</v>
      </c>
      <c r="F122" s="64">
        <v>18.12</v>
      </c>
      <c r="G122" s="59">
        <f t="shared" si="1"/>
        <v>11.861999999999998</v>
      </c>
      <c r="H122" s="65"/>
    </row>
    <row r="123" spans="1:8" ht="15">
      <c r="A123" s="102"/>
      <c r="B123" s="102"/>
      <c r="C123" s="91"/>
      <c r="D123" s="58" t="s">
        <v>93</v>
      </c>
      <c r="E123" s="59">
        <v>29.982</v>
      </c>
      <c r="F123" s="64">
        <v>21.146</v>
      </c>
      <c r="G123" s="59">
        <f t="shared" si="1"/>
        <v>8.835999999999999</v>
      </c>
      <c r="H123" s="65"/>
    </row>
    <row r="124" spans="1:8" ht="15">
      <c r="A124" s="102"/>
      <c r="B124" s="102"/>
      <c r="C124" s="91"/>
      <c r="D124" s="58" t="s">
        <v>101</v>
      </c>
      <c r="E124" s="59">
        <v>29.982</v>
      </c>
      <c r="F124" s="64">
        <v>24.256</v>
      </c>
      <c r="G124" s="59">
        <f t="shared" si="1"/>
        <v>5.725999999999999</v>
      </c>
      <c r="H124" s="65"/>
    </row>
    <row r="125" spans="1:8" ht="15">
      <c r="A125" s="102"/>
      <c r="B125" s="102"/>
      <c r="C125" s="91"/>
      <c r="D125" s="58" t="s">
        <v>127</v>
      </c>
      <c r="E125" s="59">
        <v>29.982</v>
      </c>
      <c r="F125" s="64">
        <v>27.448</v>
      </c>
      <c r="G125" s="59">
        <f t="shared" si="1"/>
        <v>2.533999999999999</v>
      </c>
      <c r="H125" s="65"/>
    </row>
    <row r="126" spans="1:8" ht="15">
      <c r="A126" s="102"/>
      <c r="B126" s="102"/>
      <c r="C126" s="91"/>
      <c r="D126" s="58" t="s">
        <v>128</v>
      </c>
      <c r="E126" s="59">
        <v>29.982</v>
      </c>
      <c r="F126" s="64">
        <v>29.342</v>
      </c>
      <c r="G126" s="59">
        <f t="shared" si="1"/>
        <v>0.6400000000000006</v>
      </c>
      <c r="H126" s="65"/>
    </row>
    <row r="127" spans="1:8" ht="15">
      <c r="A127" s="102"/>
      <c r="B127" s="102"/>
      <c r="C127" s="91"/>
      <c r="D127" s="58" t="s">
        <v>137</v>
      </c>
      <c r="E127" s="59">
        <v>29.982</v>
      </c>
      <c r="F127" s="64">
        <v>29.379</v>
      </c>
      <c r="G127" s="59">
        <f t="shared" si="1"/>
        <v>0.602999999999998</v>
      </c>
      <c r="H127" s="65"/>
    </row>
    <row r="128" spans="1:8" ht="15">
      <c r="A128" s="102"/>
      <c r="B128" s="102"/>
      <c r="C128" s="91"/>
      <c r="D128" s="58" t="s">
        <v>139</v>
      </c>
      <c r="E128" s="59">
        <v>38.317</v>
      </c>
      <c r="F128" s="64">
        <v>35.242</v>
      </c>
      <c r="G128" s="59">
        <f t="shared" si="1"/>
        <v>3.075000000000003</v>
      </c>
      <c r="H128" s="65"/>
    </row>
    <row r="129" spans="1:8" ht="15">
      <c r="A129" s="103"/>
      <c r="B129" s="103"/>
      <c r="C129" s="91"/>
      <c r="D129" s="80" t="s">
        <v>148</v>
      </c>
      <c r="E129" s="81">
        <v>38.317</v>
      </c>
      <c r="F129" s="82">
        <v>38.15</v>
      </c>
      <c r="G129" s="81">
        <f t="shared" si="1"/>
        <v>0.1670000000000016</v>
      </c>
      <c r="H129" s="83"/>
    </row>
    <row r="130" spans="1:8" ht="33" customHeight="1">
      <c r="A130" s="105" t="s">
        <v>5</v>
      </c>
      <c r="B130" s="105"/>
      <c r="C130" s="105"/>
      <c r="D130" s="105"/>
      <c r="E130" s="105"/>
      <c r="F130" s="105"/>
      <c r="G130" s="105"/>
      <c r="H130" s="105"/>
    </row>
    <row r="131" spans="1:8" ht="15" customHeight="1" hidden="1" outlineLevel="1">
      <c r="A131" s="106" t="s">
        <v>173</v>
      </c>
      <c r="B131" s="101" t="s">
        <v>174</v>
      </c>
      <c r="C131" s="91">
        <v>2012</v>
      </c>
      <c r="D131" s="58" t="s">
        <v>37</v>
      </c>
      <c r="E131" s="59">
        <v>0.15</v>
      </c>
      <c r="F131" s="59">
        <v>0</v>
      </c>
      <c r="G131" s="59">
        <f aca="true" t="shared" si="2" ref="G131:G190">SUM(E131-F131)</f>
        <v>0.15</v>
      </c>
      <c r="H131" s="59"/>
    </row>
    <row r="132" spans="1:8" ht="15" hidden="1" outlineLevel="1">
      <c r="A132" s="107"/>
      <c r="B132" s="102"/>
      <c r="C132" s="91"/>
      <c r="D132" s="58" t="s">
        <v>57</v>
      </c>
      <c r="E132" s="59">
        <v>0.15</v>
      </c>
      <c r="F132" s="59">
        <v>0</v>
      </c>
      <c r="G132" s="59">
        <f t="shared" si="2"/>
        <v>0.15</v>
      </c>
      <c r="H132" s="59"/>
    </row>
    <row r="133" spans="1:8" ht="15" hidden="1" outlineLevel="1">
      <c r="A133" s="107"/>
      <c r="B133" s="102"/>
      <c r="C133" s="91"/>
      <c r="D133" s="58" t="s">
        <v>66</v>
      </c>
      <c r="E133" s="59">
        <v>0.15</v>
      </c>
      <c r="F133" s="59">
        <v>0</v>
      </c>
      <c r="G133" s="59">
        <f t="shared" si="2"/>
        <v>0.15</v>
      </c>
      <c r="H133" s="59"/>
    </row>
    <row r="134" spans="1:8" ht="15" hidden="1" outlineLevel="1">
      <c r="A134" s="107"/>
      <c r="B134" s="102"/>
      <c r="C134" s="91"/>
      <c r="D134" s="58" t="s">
        <v>75</v>
      </c>
      <c r="E134" s="59">
        <v>0.15</v>
      </c>
      <c r="F134" s="59">
        <v>0</v>
      </c>
      <c r="G134" s="59">
        <f t="shared" si="2"/>
        <v>0.15</v>
      </c>
      <c r="H134" s="59"/>
    </row>
    <row r="135" spans="1:8" ht="15" hidden="1" outlineLevel="1">
      <c r="A135" s="107"/>
      <c r="B135" s="102"/>
      <c r="C135" s="91"/>
      <c r="D135" s="58" t="s">
        <v>83</v>
      </c>
      <c r="E135" s="59">
        <v>0.15</v>
      </c>
      <c r="F135" s="59">
        <v>0</v>
      </c>
      <c r="G135" s="59">
        <f t="shared" si="2"/>
        <v>0.15</v>
      </c>
      <c r="H135" s="59"/>
    </row>
    <row r="136" spans="1:8" ht="15" hidden="1" outlineLevel="1">
      <c r="A136" s="107"/>
      <c r="B136" s="102"/>
      <c r="C136" s="91"/>
      <c r="D136" s="58" t="s">
        <v>93</v>
      </c>
      <c r="E136" s="59">
        <v>0.15</v>
      </c>
      <c r="F136" s="59">
        <v>0</v>
      </c>
      <c r="G136" s="59">
        <f t="shared" si="2"/>
        <v>0.15</v>
      </c>
      <c r="H136" s="59"/>
    </row>
    <row r="137" spans="1:8" ht="15" hidden="1" outlineLevel="1">
      <c r="A137" s="107"/>
      <c r="B137" s="102"/>
      <c r="C137" s="91"/>
      <c r="D137" s="58" t="s">
        <v>101</v>
      </c>
      <c r="E137" s="59">
        <v>0.15</v>
      </c>
      <c r="F137" s="59">
        <v>0</v>
      </c>
      <c r="G137" s="59">
        <f t="shared" si="2"/>
        <v>0.15</v>
      </c>
      <c r="H137" s="59"/>
    </row>
    <row r="138" spans="1:8" ht="15" hidden="1" outlineLevel="1">
      <c r="A138" s="107"/>
      <c r="B138" s="102"/>
      <c r="C138" s="91"/>
      <c r="D138" s="58" t="s">
        <v>127</v>
      </c>
      <c r="E138" s="59">
        <v>0.15</v>
      </c>
      <c r="F138" s="59">
        <v>0</v>
      </c>
      <c r="G138" s="59">
        <f t="shared" si="2"/>
        <v>0.15</v>
      </c>
      <c r="H138" s="59"/>
    </row>
    <row r="139" spans="1:8" ht="15" hidden="1" outlineLevel="1">
      <c r="A139" s="107"/>
      <c r="B139" s="102"/>
      <c r="C139" s="91"/>
      <c r="D139" s="58" t="s">
        <v>128</v>
      </c>
      <c r="E139" s="59">
        <v>0.15</v>
      </c>
      <c r="F139" s="59">
        <v>0</v>
      </c>
      <c r="G139" s="59">
        <f t="shared" si="2"/>
        <v>0.15</v>
      </c>
      <c r="H139" s="59"/>
    </row>
    <row r="140" spans="1:8" ht="15" hidden="1" outlineLevel="1">
      <c r="A140" s="107"/>
      <c r="B140" s="102"/>
      <c r="C140" s="91"/>
      <c r="D140" s="58" t="s">
        <v>137</v>
      </c>
      <c r="E140" s="59">
        <v>0.14</v>
      </c>
      <c r="F140" s="59">
        <v>0</v>
      </c>
      <c r="G140" s="59">
        <f t="shared" si="2"/>
        <v>0.14</v>
      </c>
      <c r="H140" s="59"/>
    </row>
    <row r="141" spans="1:8" ht="15" hidden="1" outlineLevel="1">
      <c r="A141" s="107"/>
      <c r="B141" s="102"/>
      <c r="C141" s="91"/>
      <c r="D141" s="58" t="s">
        <v>139</v>
      </c>
      <c r="E141" s="59">
        <v>0.05</v>
      </c>
      <c r="F141" s="59">
        <v>0</v>
      </c>
      <c r="G141" s="59">
        <f t="shared" si="2"/>
        <v>0.05</v>
      </c>
      <c r="H141" s="59"/>
    </row>
    <row r="142" spans="1:8" ht="15" hidden="1" outlineLevel="1">
      <c r="A142" s="107"/>
      <c r="B142" s="102"/>
      <c r="C142" s="91"/>
      <c r="D142" s="58" t="s">
        <v>148</v>
      </c>
      <c r="E142" s="59">
        <v>0.05</v>
      </c>
      <c r="F142" s="59">
        <v>0</v>
      </c>
      <c r="G142" s="59">
        <f t="shared" si="2"/>
        <v>0.05</v>
      </c>
      <c r="H142" s="59"/>
    </row>
    <row r="143" spans="1:8" ht="15" hidden="1" outlineLevel="1">
      <c r="A143" s="107"/>
      <c r="B143" s="102"/>
      <c r="C143" s="91">
        <v>2013</v>
      </c>
      <c r="D143" s="58" t="s">
        <v>37</v>
      </c>
      <c r="E143" s="59">
        <v>3</v>
      </c>
      <c r="F143" s="59">
        <v>0</v>
      </c>
      <c r="G143" s="59">
        <f t="shared" si="2"/>
        <v>3</v>
      </c>
      <c r="H143" s="59"/>
    </row>
    <row r="144" spans="1:8" ht="15" hidden="1" outlineLevel="1">
      <c r="A144" s="107"/>
      <c r="B144" s="102"/>
      <c r="C144" s="91"/>
      <c r="D144" s="58" t="s">
        <v>57</v>
      </c>
      <c r="E144" s="59">
        <v>1.3</v>
      </c>
      <c r="F144" s="59">
        <v>0</v>
      </c>
      <c r="G144" s="59">
        <f t="shared" si="2"/>
        <v>1.3</v>
      </c>
      <c r="H144" s="59"/>
    </row>
    <row r="145" spans="1:8" ht="15" hidden="1" outlineLevel="1">
      <c r="A145" s="107"/>
      <c r="B145" s="102"/>
      <c r="C145" s="91"/>
      <c r="D145" s="58" t="s">
        <v>66</v>
      </c>
      <c r="E145" s="59">
        <v>1.3</v>
      </c>
      <c r="F145" s="59">
        <v>0</v>
      </c>
      <c r="G145" s="59">
        <f t="shared" si="2"/>
        <v>1.3</v>
      </c>
      <c r="H145" s="59"/>
    </row>
    <row r="146" spans="1:8" ht="15" hidden="1" outlineLevel="1">
      <c r="A146" s="107"/>
      <c r="B146" s="102"/>
      <c r="C146" s="91"/>
      <c r="D146" s="58" t="s">
        <v>75</v>
      </c>
      <c r="E146" s="59">
        <v>1.3</v>
      </c>
      <c r="F146" s="59">
        <v>0</v>
      </c>
      <c r="G146" s="59">
        <f t="shared" si="2"/>
        <v>1.3</v>
      </c>
      <c r="H146" s="59"/>
    </row>
    <row r="147" spans="1:8" ht="15" hidden="1" outlineLevel="1">
      <c r="A147" s="107"/>
      <c r="B147" s="102"/>
      <c r="C147" s="91"/>
      <c r="D147" s="58" t="s">
        <v>83</v>
      </c>
      <c r="E147" s="59">
        <v>1.3</v>
      </c>
      <c r="F147" s="59">
        <v>0</v>
      </c>
      <c r="G147" s="59">
        <f t="shared" si="2"/>
        <v>1.3</v>
      </c>
      <c r="H147" s="59"/>
    </row>
    <row r="148" spans="1:8" ht="15" hidden="1" outlineLevel="1">
      <c r="A148" s="107"/>
      <c r="B148" s="102"/>
      <c r="C148" s="91"/>
      <c r="D148" s="58" t="s">
        <v>93</v>
      </c>
      <c r="E148" s="59">
        <v>1.3</v>
      </c>
      <c r="F148" s="59">
        <v>0</v>
      </c>
      <c r="G148" s="59">
        <f t="shared" si="2"/>
        <v>1.3</v>
      </c>
      <c r="H148" s="59"/>
    </row>
    <row r="149" spans="1:8" ht="15" hidden="1" outlineLevel="1">
      <c r="A149" s="107"/>
      <c r="B149" s="102"/>
      <c r="C149" s="91"/>
      <c r="D149" s="58" t="s">
        <v>101</v>
      </c>
      <c r="E149" s="59">
        <v>4.3</v>
      </c>
      <c r="F149" s="59">
        <v>0.57</v>
      </c>
      <c r="G149" s="59">
        <f t="shared" si="2"/>
        <v>3.73</v>
      </c>
      <c r="H149" s="59"/>
    </row>
    <row r="150" spans="1:8" ht="15" hidden="1" outlineLevel="1">
      <c r="A150" s="107"/>
      <c r="B150" s="102"/>
      <c r="C150" s="91"/>
      <c r="D150" s="58" t="s">
        <v>127</v>
      </c>
      <c r="E150" s="59">
        <v>4.3</v>
      </c>
      <c r="F150" s="59">
        <v>0.73</v>
      </c>
      <c r="G150" s="59">
        <f t="shared" si="2"/>
        <v>3.57</v>
      </c>
      <c r="H150" s="59"/>
    </row>
    <row r="151" spans="1:8" ht="15" hidden="1" outlineLevel="1">
      <c r="A151" s="107"/>
      <c r="B151" s="102"/>
      <c r="C151" s="91"/>
      <c r="D151" s="58" t="s">
        <v>128</v>
      </c>
      <c r="E151" s="59">
        <v>3.5</v>
      </c>
      <c r="F151" s="59">
        <v>1</v>
      </c>
      <c r="G151" s="59">
        <f t="shared" si="2"/>
        <v>2.5</v>
      </c>
      <c r="H151" s="59"/>
    </row>
    <row r="152" spans="1:8" ht="15" hidden="1" outlineLevel="1">
      <c r="A152" s="107"/>
      <c r="B152" s="102"/>
      <c r="C152" s="91"/>
      <c r="D152" s="58" t="s">
        <v>137</v>
      </c>
      <c r="E152" s="59">
        <v>1.5</v>
      </c>
      <c r="F152" s="59">
        <v>1.3</v>
      </c>
      <c r="G152" s="59">
        <f t="shared" si="2"/>
        <v>0.19999999999999996</v>
      </c>
      <c r="H152" s="59"/>
    </row>
    <row r="153" spans="1:8" ht="15" hidden="1" outlineLevel="1">
      <c r="A153" s="107"/>
      <c r="B153" s="102"/>
      <c r="C153" s="91"/>
      <c r="D153" s="58" t="s">
        <v>139</v>
      </c>
      <c r="E153" s="59">
        <v>1.5</v>
      </c>
      <c r="F153" s="59">
        <v>1.3</v>
      </c>
      <c r="G153" s="59">
        <f t="shared" si="2"/>
        <v>0.19999999999999996</v>
      </c>
      <c r="H153" s="59"/>
    </row>
    <row r="154" spans="1:8" ht="15" hidden="1" outlineLevel="1">
      <c r="A154" s="107"/>
      <c r="B154" s="102"/>
      <c r="C154" s="91"/>
      <c r="D154" s="58" t="s">
        <v>148</v>
      </c>
      <c r="E154" s="59">
        <v>7.953</v>
      </c>
      <c r="F154" s="59">
        <v>7.938</v>
      </c>
      <c r="G154" s="59">
        <f t="shared" si="2"/>
        <v>0.015000000000000568</v>
      </c>
      <c r="H154" s="59"/>
    </row>
    <row r="155" spans="1:8" ht="15" hidden="1" outlineLevel="1">
      <c r="A155" s="107"/>
      <c r="B155" s="102"/>
      <c r="C155" s="91">
        <v>2014</v>
      </c>
      <c r="D155" s="58" t="s">
        <v>37</v>
      </c>
      <c r="E155" s="59">
        <v>11.7</v>
      </c>
      <c r="F155" s="59">
        <v>1.7</v>
      </c>
      <c r="G155" s="59">
        <f t="shared" si="2"/>
        <v>10</v>
      </c>
      <c r="H155" s="59"/>
    </row>
    <row r="156" spans="1:8" ht="15" hidden="1" outlineLevel="1">
      <c r="A156" s="107"/>
      <c r="B156" s="102"/>
      <c r="C156" s="91"/>
      <c r="D156" s="58" t="s">
        <v>57</v>
      </c>
      <c r="E156" s="59">
        <v>11.726</v>
      </c>
      <c r="F156" s="59">
        <v>1.7</v>
      </c>
      <c r="G156" s="59">
        <f t="shared" si="2"/>
        <v>10.026000000000002</v>
      </c>
      <c r="H156" s="59"/>
    </row>
    <row r="157" spans="1:8" ht="15" hidden="1" outlineLevel="1">
      <c r="A157" s="107"/>
      <c r="B157" s="102"/>
      <c r="C157" s="91"/>
      <c r="D157" s="58" t="s">
        <v>66</v>
      </c>
      <c r="E157" s="59">
        <v>8.476</v>
      </c>
      <c r="F157" s="59">
        <v>1.7</v>
      </c>
      <c r="G157" s="59">
        <f t="shared" si="2"/>
        <v>6.776000000000001</v>
      </c>
      <c r="H157" s="59"/>
    </row>
    <row r="158" spans="1:8" ht="15" hidden="1" outlineLevel="1">
      <c r="A158" s="107"/>
      <c r="B158" s="102"/>
      <c r="C158" s="91"/>
      <c r="D158" s="58" t="s">
        <v>75</v>
      </c>
      <c r="E158" s="59">
        <v>8.476</v>
      </c>
      <c r="F158" s="59">
        <v>1.7</v>
      </c>
      <c r="G158" s="59">
        <f t="shared" si="2"/>
        <v>6.776000000000001</v>
      </c>
      <c r="H158" s="59"/>
    </row>
    <row r="159" spans="1:8" ht="15" hidden="1" outlineLevel="1">
      <c r="A159" s="107"/>
      <c r="B159" s="102"/>
      <c r="C159" s="91"/>
      <c r="D159" s="58" t="s">
        <v>83</v>
      </c>
      <c r="E159" s="59">
        <v>8.476</v>
      </c>
      <c r="F159" s="59">
        <v>1.7</v>
      </c>
      <c r="G159" s="59">
        <f t="shared" si="2"/>
        <v>6.776000000000001</v>
      </c>
      <c r="H159" s="59"/>
    </row>
    <row r="160" spans="1:8" ht="15" hidden="1" outlineLevel="1">
      <c r="A160" s="107"/>
      <c r="B160" s="102"/>
      <c r="C160" s="91"/>
      <c r="D160" s="58" t="s">
        <v>93</v>
      </c>
      <c r="E160" s="59">
        <v>8.476</v>
      </c>
      <c r="F160" s="59">
        <v>1.7</v>
      </c>
      <c r="G160" s="59">
        <f t="shared" si="2"/>
        <v>6.776000000000001</v>
      </c>
      <c r="H160" s="59"/>
    </row>
    <row r="161" spans="1:8" ht="15" hidden="1" outlineLevel="1">
      <c r="A161" s="107"/>
      <c r="B161" s="102"/>
      <c r="C161" s="91"/>
      <c r="D161" s="58" t="s">
        <v>101</v>
      </c>
      <c r="E161" s="59">
        <v>8.476</v>
      </c>
      <c r="F161" s="59">
        <v>1.7</v>
      </c>
      <c r="G161" s="59">
        <f t="shared" si="2"/>
        <v>6.776000000000001</v>
      </c>
      <c r="H161" s="59"/>
    </row>
    <row r="162" spans="1:8" ht="15" hidden="1" outlineLevel="1">
      <c r="A162" s="107"/>
      <c r="B162" s="102"/>
      <c r="C162" s="91"/>
      <c r="D162" s="58" t="s">
        <v>127</v>
      </c>
      <c r="E162" s="59">
        <v>6.128</v>
      </c>
      <c r="F162" s="59">
        <v>1.7</v>
      </c>
      <c r="G162" s="59">
        <f t="shared" si="2"/>
        <v>4.428</v>
      </c>
      <c r="H162" s="59"/>
    </row>
    <row r="163" spans="1:8" ht="15" hidden="1" outlineLevel="1">
      <c r="A163" s="107"/>
      <c r="B163" s="102"/>
      <c r="C163" s="91"/>
      <c r="D163" s="58" t="s">
        <v>128</v>
      </c>
      <c r="E163" s="59">
        <v>6.128</v>
      </c>
      <c r="F163" s="59">
        <v>1.7</v>
      </c>
      <c r="G163" s="59">
        <f t="shared" si="2"/>
        <v>4.428</v>
      </c>
      <c r="H163" s="59"/>
    </row>
    <row r="164" spans="1:8" ht="15" hidden="1" outlineLevel="1">
      <c r="A164" s="107"/>
      <c r="B164" s="102"/>
      <c r="C164" s="91"/>
      <c r="D164" s="58" t="s">
        <v>137</v>
      </c>
      <c r="E164" s="59">
        <v>4.528</v>
      </c>
      <c r="F164" s="59">
        <v>2.14</v>
      </c>
      <c r="G164" s="59">
        <f t="shared" si="2"/>
        <v>2.3879999999999995</v>
      </c>
      <c r="H164" s="59"/>
    </row>
    <row r="165" spans="1:8" ht="15" hidden="1" outlineLevel="1">
      <c r="A165" s="107"/>
      <c r="B165" s="102"/>
      <c r="C165" s="91"/>
      <c r="D165" s="58" t="s">
        <v>139</v>
      </c>
      <c r="E165" s="59">
        <v>4.528</v>
      </c>
      <c r="F165" s="59">
        <v>2.14</v>
      </c>
      <c r="G165" s="59">
        <f t="shared" si="2"/>
        <v>2.3879999999999995</v>
      </c>
      <c r="H165" s="59"/>
    </row>
    <row r="166" spans="1:8" ht="15" hidden="1" outlineLevel="1">
      <c r="A166" s="107"/>
      <c r="B166" s="102"/>
      <c r="C166" s="91"/>
      <c r="D166" s="58" t="s">
        <v>148</v>
      </c>
      <c r="E166" s="59">
        <v>2.14</v>
      </c>
      <c r="F166" s="59">
        <v>2.14</v>
      </c>
      <c r="G166" s="59">
        <f t="shared" si="2"/>
        <v>0</v>
      </c>
      <c r="H166" s="59"/>
    </row>
    <row r="167" spans="1:8" ht="15" hidden="1" outlineLevel="1">
      <c r="A167" s="107"/>
      <c r="B167" s="102"/>
      <c r="C167" s="91">
        <v>2015</v>
      </c>
      <c r="D167" s="58" t="s">
        <v>37</v>
      </c>
      <c r="E167" s="59">
        <v>7.624</v>
      </c>
      <c r="F167" s="59">
        <v>4.624</v>
      </c>
      <c r="G167" s="59">
        <f t="shared" si="2"/>
        <v>3</v>
      </c>
      <c r="H167" s="59"/>
    </row>
    <row r="168" spans="1:8" ht="15" hidden="1" outlineLevel="1">
      <c r="A168" s="107"/>
      <c r="B168" s="102"/>
      <c r="C168" s="91"/>
      <c r="D168" s="58" t="s">
        <v>57</v>
      </c>
      <c r="E168" s="59">
        <v>8.234</v>
      </c>
      <c r="F168" s="59">
        <v>4.648</v>
      </c>
      <c r="G168" s="59">
        <f t="shared" si="2"/>
        <v>3.5860000000000003</v>
      </c>
      <c r="H168" s="59"/>
    </row>
    <row r="169" spans="1:8" ht="15" hidden="1" outlineLevel="1">
      <c r="A169" s="107"/>
      <c r="B169" s="102"/>
      <c r="C169" s="91"/>
      <c r="D169" s="58" t="s">
        <v>66</v>
      </c>
      <c r="E169" s="59">
        <v>8.234</v>
      </c>
      <c r="F169" s="59">
        <v>4.648</v>
      </c>
      <c r="G169" s="59">
        <f t="shared" si="2"/>
        <v>3.5860000000000003</v>
      </c>
      <c r="H169" s="59"/>
    </row>
    <row r="170" spans="1:8" ht="15" hidden="1" outlineLevel="1">
      <c r="A170" s="107"/>
      <c r="B170" s="102"/>
      <c r="C170" s="91"/>
      <c r="D170" s="58" t="s">
        <v>75</v>
      </c>
      <c r="E170" s="59">
        <v>8.234</v>
      </c>
      <c r="F170" s="59">
        <v>5.151</v>
      </c>
      <c r="G170" s="59">
        <f t="shared" si="2"/>
        <v>3.083</v>
      </c>
      <c r="H170" s="59"/>
    </row>
    <row r="171" spans="1:8" ht="15" hidden="1" outlineLevel="1">
      <c r="A171" s="107"/>
      <c r="B171" s="102"/>
      <c r="C171" s="91"/>
      <c r="D171" s="58" t="s">
        <v>83</v>
      </c>
      <c r="E171" s="59">
        <v>8.234</v>
      </c>
      <c r="F171" s="59">
        <v>5.195</v>
      </c>
      <c r="G171" s="59">
        <f t="shared" si="2"/>
        <v>3.0389999999999997</v>
      </c>
      <c r="H171" s="59"/>
    </row>
    <row r="172" spans="1:8" ht="15" hidden="1" outlineLevel="1">
      <c r="A172" s="107"/>
      <c r="B172" s="102"/>
      <c r="C172" s="91"/>
      <c r="D172" s="58" t="s">
        <v>93</v>
      </c>
      <c r="E172" s="59">
        <v>8.234</v>
      </c>
      <c r="F172" s="59">
        <v>5.195</v>
      </c>
      <c r="G172" s="59">
        <f t="shared" si="2"/>
        <v>3.0389999999999997</v>
      </c>
      <c r="H172" s="59"/>
    </row>
    <row r="173" spans="1:8" ht="15" hidden="1" outlineLevel="1">
      <c r="A173" s="107"/>
      <c r="B173" s="102"/>
      <c r="C173" s="91"/>
      <c r="D173" s="58" t="s">
        <v>101</v>
      </c>
      <c r="E173" s="59">
        <v>7.735</v>
      </c>
      <c r="F173" s="59">
        <v>5.195</v>
      </c>
      <c r="G173" s="59">
        <f t="shared" si="2"/>
        <v>2.54</v>
      </c>
      <c r="H173" s="59"/>
    </row>
    <row r="174" spans="1:8" ht="15" hidden="1" outlineLevel="1">
      <c r="A174" s="107"/>
      <c r="B174" s="102"/>
      <c r="C174" s="91"/>
      <c r="D174" s="58" t="s">
        <v>127</v>
      </c>
      <c r="E174" s="59">
        <v>7.76</v>
      </c>
      <c r="F174" s="59">
        <v>6.595</v>
      </c>
      <c r="G174" s="59">
        <f t="shared" si="2"/>
        <v>1.165</v>
      </c>
      <c r="H174" s="59"/>
    </row>
    <row r="175" spans="1:8" ht="15" hidden="1" outlineLevel="1">
      <c r="A175" s="107"/>
      <c r="B175" s="102"/>
      <c r="C175" s="91"/>
      <c r="D175" s="58" t="s">
        <v>128</v>
      </c>
      <c r="E175" s="59">
        <v>7.76</v>
      </c>
      <c r="F175" s="59">
        <v>6.595</v>
      </c>
      <c r="G175" s="59">
        <f t="shared" si="2"/>
        <v>1.165</v>
      </c>
      <c r="H175" s="59"/>
    </row>
    <row r="176" spans="1:8" ht="15" hidden="1" outlineLevel="1">
      <c r="A176" s="107"/>
      <c r="B176" s="102"/>
      <c r="C176" s="91"/>
      <c r="D176" s="58" t="s">
        <v>137</v>
      </c>
      <c r="E176" s="59">
        <v>6.636</v>
      </c>
      <c r="F176" s="59">
        <v>6.621</v>
      </c>
      <c r="G176" s="59">
        <f t="shared" si="2"/>
        <v>0.01499999999999968</v>
      </c>
      <c r="H176" s="59"/>
    </row>
    <row r="177" spans="1:8" ht="15" hidden="1" outlineLevel="1">
      <c r="A177" s="107"/>
      <c r="B177" s="102"/>
      <c r="C177" s="91"/>
      <c r="D177" s="58" t="s">
        <v>139</v>
      </c>
      <c r="E177" s="59">
        <v>6.636</v>
      </c>
      <c r="F177" s="59">
        <v>6.621</v>
      </c>
      <c r="G177" s="59">
        <f t="shared" si="2"/>
        <v>0.01499999999999968</v>
      </c>
      <c r="H177" s="59"/>
    </row>
    <row r="178" spans="1:8" ht="15" hidden="1" outlineLevel="1">
      <c r="A178" s="107"/>
      <c r="B178" s="102"/>
      <c r="C178" s="91"/>
      <c r="D178" s="58" t="s">
        <v>148</v>
      </c>
      <c r="E178" s="59">
        <v>6.636</v>
      </c>
      <c r="F178" s="59">
        <v>6.621</v>
      </c>
      <c r="G178" s="59">
        <f t="shared" si="2"/>
        <v>0.01499999999999968</v>
      </c>
      <c r="H178" s="59"/>
    </row>
    <row r="179" spans="1:8" ht="15" collapsed="1">
      <c r="A179" s="107"/>
      <c r="B179" s="102"/>
      <c r="C179" s="91">
        <v>2016</v>
      </c>
      <c r="D179" s="58" t="s">
        <v>37</v>
      </c>
      <c r="E179" s="59">
        <v>1.8</v>
      </c>
      <c r="F179" s="59">
        <v>0</v>
      </c>
      <c r="G179" s="59">
        <f t="shared" si="2"/>
        <v>1.8</v>
      </c>
      <c r="H179" s="59"/>
    </row>
    <row r="180" spans="1:8" ht="15">
      <c r="A180" s="107"/>
      <c r="B180" s="102"/>
      <c r="C180" s="91"/>
      <c r="D180" s="58" t="s">
        <v>57</v>
      </c>
      <c r="E180" s="59">
        <v>1.8</v>
      </c>
      <c r="F180" s="59">
        <v>0</v>
      </c>
      <c r="G180" s="59">
        <f t="shared" si="2"/>
        <v>1.8</v>
      </c>
      <c r="H180" s="59"/>
    </row>
    <row r="181" spans="1:8" ht="15">
      <c r="A181" s="107"/>
      <c r="B181" s="102"/>
      <c r="C181" s="91"/>
      <c r="D181" s="58" t="s">
        <v>66</v>
      </c>
      <c r="E181" s="59">
        <v>2.264</v>
      </c>
      <c r="F181" s="59">
        <v>0</v>
      </c>
      <c r="G181" s="59">
        <f t="shared" si="2"/>
        <v>2.264</v>
      </c>
      <c r="H181" s="59"/>
    </row>
    <row r="182" spans="1:8" ht="15">
      <c r="A182" s="107"/>
      <c r="B182" s="102"/>
      <c r="C182" s="91"/>
      <c r="D182" s="58" t="s">
        <v>75</v>
      </c>
      <c r="E182" s="59">
        <v>4.454</v>
      </c>
      <c r="F182" s="59">
        <v>2.259</v>
      </c>
      <c r="G182" s="59">
        <f t="shared" si="2"/>
        <v>2.195</v>
      </c>
      <c r="H182" s="59"/>
    </row>
    <row r="183" spans="1:8" ht="15">
      <c r="A183" s="107"/>
      <c r="B183" s="102"/>
      <c r="C183" s="91"/>
      <c r="D183" s="58" t="s">
        <v>83</v>
      </c>
      <c r="E183" s="59">
        <v>3.104</v>
      </c>
      <c r="F183" s="59">
        <v>2.259</v>
      </c>
      <c r="G183" s="59">
        <f t="shared" si="2"/>
        <v>0.8450000000000002</v>
      </c>
      <c r="H183" s="59"/>
    </row>
    <row r="184" spans="1:8" ht="15">
      <c r="A184" s="107"/>
      <c r="B184" s="102"/>
      <c r="C184" s="91"/>
      <c r="D184" s="58" t="s">
        <v>93</v>
      </c>
      <c r="E184" s="59">
        <v>3.104</v>
      </c>
      <c r="F184" s="59">
        <v>2.259</v>
      </c>
      <c r="G184" s="59">
        <f t="shared" si="2"/>
        <v>0.8450000000000002</v>
      </c>
      <c r="H184" s="59"/>
    </row>
    <row r="185" spans="1:8" ht="15">
      <c r="A185" s="107"/>
      <c r="B185" s="102"/>
      <c r="C185" s="91"/>
      <c r="D185" s="58" t="s">
        <v>101</v>
      </c>
      <c r="E185" s="59">
        <v>4.577</v>
      </c>
      <c r="F185" s="59">
        <v>3.731</v>
      </c>
      <c r="G185" s="59">
        <f t="shared" si="2"/>
        <v>0.8460000000000001</v>
      </c>
      <c r="H185" s="59"/>
    </row>
    <row r="186" spans="1:8" ht="15">
      <c r="A186" s="107"/>
      <c r="B186" s="102"/>
      <c r="C186" s="91"/>
      <c r="D186" s="58" t="s">
        <v>127</v>
      </c>
      <c r="E186" s="59">
        <v>4.577</v>
      </c>
      <c r="F186" s="59">
        <v>3.731</v>
      </c>
      <c r="G186" s="59">
        <f t="shared" si="2"/>
        <v>0.8460000000000001</v>
      </c>
      <c r="H186" s="59"/>
    </row>
    <row r="187" spans="1:8" ht="15">
      <c r="A187" s="107"/>
      <c r="B187" s="102"/>
      <c r="C187" s="91"/>
      <c r="D187" s="58" t="s">
        <v>128</v>
      </c>
      <c r="E187" s="59">
        <v>4.803</v>
      </c>
      <c r="F187" s="59">
        <v>3.731</v>
      </c>
      <c r="G187" s="59">
        <f t="shared" si="2"/>
        <v>1.072</v>
      </c>
      <c r="H187" s="59"/>
    </row>
    <row r="188" spans="1:8" ht="15">
      <c r="A188" s="107"/>
      <c r="B188" s="102"/>
      <c r="C188" s="91"/>
      <c r="D188" s="58" t="s">
        <v>137</v>
      </c>
      <c r="E188" s="59">
        <v>4.803</v>
      </c>
      <c r="F188" s="59">
        <v>3.731</v>
      </c>
      <c r="G188" s="59">
        <f t="shared" si="2"/>
        <v>1.072</v>
      </c>
      <c r="H188" s="59"/>
    </row>
    <row r="189" spans="1:8" ht="15">
      <c r="A189" s="107"/>
      <c r="B189" s="102"/>
      <c r="C189" s="91"/>
      <c r="D189" s="58" t="s">
        <v>139</v>
      </c>
      <c r="E189" s="59">
        <v>4.447</v>
      </c>
      <c r="F189" s="59">
        <v>3.731</v>
      </c>
      <c r="G189" s="59">
        <f t="shared" si="2"/>
        <v>0.7160000000000002</v>
      </c>
      <c r="H189" s="59"/>
    </row>
    <row r="190" spans="1:8" ht="15">
      <c r="A190" s="108"/>
      <c r="B190" s="103"/>
      <c r="C190" s="91"/>
      <c r="D190" s="80" t="s">
        <v>148</v>
      </c>
      <c r="E190" s="81">
        <v>5.599</v>
      </c>
      <c r="F190" s="81">
        <v>3.923</v>
      </c>
      <c r="G190" s="81">
        <f t="shared" si="2"/>
        <v>1.6760000000000002</v>
      </c>
      <c r="H190" s="81"/>
    </row>
    <row r="191" spans="1:8" ht="33" customHeight="1">
      <c r="A191" s="98" t="s">
        <v>175</v>
      </c>
      <c r="B191" s="101" t="s">
        <v>176</v>
      </c>
      <c r="C191" s="59">
        <v>2012</v>
      </c>
      <c r="D191" s="59"/>
      <c r="E191" s="74">
        <v>0</v>
      </c>
      <c r="F191" s="74">
        <v>0</v>
      </c>
      <c r="G191" s="74">
        <v>0</v>
      </c>
      <c r="H191" s="59"/>
    </row>
    <row r="192" spans="1:8" ht="34.5" customHeight="1">
      <c r="A192" s="99"/>
      <c r="B192" s="102"/>
      <c r="C192" s="59">
        <v>2013</v>
      </c>
      <c r="D192" s="59"/>
      <c r="E192" s="74">
        <v>0</v>
      </c>
      <c r="F192" s="74">
        <v>0</v>
      </c>
      <c r="G192" s="74">
        <v>0</v>
      </c>
      <c r="H192" s="59"/>
    </row>
    <row r="193" spans="1:8" ht="36" customHeight="1">
      <c r="A193" s="99"/>
      <c r="B193" s="102"/>
      <c r="C193" s="59">
        <v>2014</v>
      </c>
      <c r="D193" s="59"/>
      <c r="E193" s="74">
        <v>0</v>
      </c>
      <c r="F193" s="74">
        <v>0</v>
      </c>
      <c r="G193" s="74">
        <v>0</v>
      </c>
      <c r="H193" s="59"/>
    </row>
    <row r="194" spans="1:8" ht="36" customHeight="1">
      <c r="A194" s="100"/>
      <c r="B194" s="103"/>
      <c r="C194" s="59">
        <v>2015</v>
      </c>
      <c r="D194" s="59"/>
      <c r="E194" s="74">
        <v>0</v>
      </c>
      <c r="F194" s="74">
        <v>0</v>
      </c>
      <c r="G194" s="74">
        <v>0</v>
      </c>
      <c r="H194" s="59"/>
    </row>
    <row r="195" spans="1:8" ht="25.5" customHeight="1">
      <c r="A195" s="98" t="s">
        <v>177</v>
      </c>
      <c r="B195" s="101" t="s">
        <v>178</v>
      </c>
      <c r="C195" s="59">
        <v>2012</v>
      </c>
      <c r="D195" s="59"/>
      <c r="E195" s="74">
        <v>0</v>
      </c>
      <c r="F195" s="74">
        <v>0</v>
      </c>
      <c r="G195" s="74">
        <v>0</v>
      </c>
      <c r="H195" s="59"/>
    </row>
    <row r="196" spans="1:8" ht="24" customHeight="1">
      <c r="A196" s="99"/>
      <c r="B196" s="102"/>
      <c r="C196" s="59">
        <v>2013</v>
      </c>
      <c r="D196" s="59"/>
      <c r="E196" s="74">
        <v>0</v>
      </c>
      <c r="F196" s="74">
        <v>0</v>
      </c>
      <c r="G196" s="74">
        <v>0</v>
      </c>
      <c r="H196" s="59"/>
    </row>
    <row r="197" spans="1:8" ht="27.75" customHeight="1">
      <c r="A197" s="99"/>
      <c r="B197" s="102"/>
      <c r="C197" s="59">
        <v>2014</v>
      </c>
      <c r="D197" s="59"/>
      <c r="E197" s="74">
        <v>0</v>
      </c>
      <c r="F197" s="74">
        <v>0</v>
      </c>
      <c r="G197" s="74">
        <v>0</v>
      </c>
      <c r="H197" s="59"/>
    </row>
    <row r="198" spans="1:8" ht="27.75" customHeight="1">
      <c r="A198" s="100"/>
      <c r="B198" s="103"/>
      <c r="C198" s="59">
        <v>2015</v>
      </c>
      <c r="D198" s="59"/>
      <c r="E198" s="74">
        <v>0</v>
      </c>
      <c r="F198" s="74">
        <v>0</v>
      </c>
      <c r="G198" s="74">
        <v>0</v>
      </c>
      <c r="H198" s="59"/>
    </row>
    <row r="199" spans="1:8" ht="15">
      <c r="A199" s="104" t="s">
        <v>6</v>
      </c>
      <c r="B199" s="104"/>
      <c r="C199" s="104"/>
      <c r="D199" s="104"/>
      <c r="E199" s="104"/>
      <c r="F199" s="104"/>
      <c r="G199" s="104"/>
      <c r="H199" s="104"/>
    </row>
    <row r="200" spans="1:8" ht="15.75" customHeight="1" hidden="1" outlineLevel="1">
      <c r="A200" s="98" t="s">
        <v>179</v>
      </c>
      <c r="B200" s="101" t="s">
        <v>41</v>
      </c>
      <c r="C200" s="91">
        <v>2012</v>
      </c>
      <c r="D200" s="58" t="s">
        <v>37</v>
      </c>
      <c r="E200" s="59">
        <v>40.412</v>
      </c>
      <c r="F200" s="59">
        <v>0</v>
      </c>
      <c r="G200" s="59">
        <f aca="true" t="shared" si="3" ref="G200:G287">SUM(E200-F200)</f>
        <v>40.412</v>
      </c>
      <c r="H200" s="73"/>
    </row>
    <row r="201" spans="1:8" ht="15" hidden="1" outlineLevel="1">
      <c r="A201" s="99"/>
      <c r="B201" s="102"/>
      <c r="C201" s="91"/>
      <c r="D201" s="58" t="s">
        <v>57</v>
      </c>
      <c r="E201" s="59">
        <v>40.412</v>
      </c>
      <c r="F201" s="59">
        <v>0</v>
      </c>
      <c r="G201" s="59">
        <f t="shared" si="3"/>
        <v>40.412</v>
      </c>
      <c r="H201" s="73"/>
    </row>
    <row r="202" spans="1:8" ht="15" hidden="1" outlineLevel="1">
      <c r="A202" s="99"/>
      <c r="B202" s="102"/>
      <c r="C202" s="91"/>
      <c r="D202" s="58" t="s">
        <v>66</v>
      </c>
      <c r="E202" s="59">
        <v>40.412</v>
      </c>
      <c r="F202" s="59">
        <v>10.523</v>
      </c>
      <c r="G202" s="59">
        <f t="shared" si="3"/>
        <v>29.889</v>
      </c>
      <c r="H202" s="73"/>
    </row>
    <row r="203" spans="1:8" ht="15" hidden="1" outlineLevel="1">
      <c r="A203" s="99"/>
      <c r="B203" s="102"/>
      <c r="C203" s="91"/>
      <c r="D203" s="58" t="s">
        <v>75</v>
      </c>
      <c r="E203" s="59">
        <v>40.512</v>
      </c>
      <c r="F203" s="59">
        <v>37.023</v>
      </c>
      <c r="G203" s="59">
        <f t="shared" si="3"/>
        <v>3.488999999999997</v>
      </c>
      <c r="H203" s="73"/>
    </row>
    <row r="204" spans="1:8" ht="15" hidden="1" outlineLevel="1">
      <c r="A204" s="99"/>
      <c r="B204" s="102"/>
      <c r="C204" s="91"/>
      <c r="D204" s="58" t="s">
        <v>83</v>
      </c>
      <c r="E204" s="59">
        <v>40.622</v>
      </c>
      <c r="F204" s="59">
        <v>40.312</v>
      </c>
      <c r="G204" s="59">
        <f t="shared" si="3"/>
        <v>0.3100000000000023</v>
      </c>
      <c r="H204" s="73"/>
    </row>
    <row r="205" spans="1:8" ht="15" hidden="1" outlineLevel="1">
      <c r="A205" s="99"/>
      <c r="B205" s="102"/>
      <c r="C205" s="91"/>
      <c r="D205" s="58" t="s">
        <v>93</v>
      </c>
      <c r="E205" s="59">
        <v>40.852</v>
      </c>
      <c r="F205" s="59">
        <v>40.312</v>
      </c>
      <c r="G205" s="59">
        <f t="shared" si="3"/>
        <v>0.5399999999999991</v>
      </c>
      <c r="H205" s="73"/>
    </row>
    <row r="206" spans="1:8" ht="15" hidden="1" outlineLevel="1">
      <c r="A206" s="99"/>
      <c r="B206" s="102"/>
      <c r="C206" s="91"/>
      <c r="D206" s="58" t="s">
        <v>101</v>
      </c>
      <c r="E206" s="59">
        <v>40.852</v>
      </c>
      <c r="F206" s="59">
        <v>40.812</v>
      </c>
      <c r="G206" s="59">
        <f t="shared" si="3"/>
        <v>0.03999999999999915</v>
      </c>
      <c r="H206" s="73"/>
    </row>
    <row r="207" spans="1:8" ht="15" hidden="1" outlineLevel="1">
      <c r="A207" s="99"/>
      <c r="B207" s="102"/>
      <c r="C207" s="91"/>
      <c r="D207" s="58" t="s">
        <v>127</v>
      </c>
      <c r="E207" s="59">
        <v>40.852</v>
      </c>
      <c r="F207" s="59">
        <v>40.812</v>
      </c>
      <c r="G207" s="59">
        <f t="shared" si="3"/>
        <v>0.03999999999999915</v>
      </c>
      <c r="H207" s="73"/>
    </row>
    <row r="208" spans="1:8" ht="15" hidden="1" outlineLevel="1">
      <c r="A208" s="99"/>
      <c r="B208" s="102"/>
      <c r="C208" s="91"/>
      <c r="D208" s="58" t="s">
        <v>128</v>
      </c>
      <c r="E208" s="59">
        <v>41.102</v>
      </c>
      <c r="F208" s="59">
        <v>41.062</v>
      </c>
      <c r="G208" s="59">
        <f t="shared" si="3"/>
        <v>0.03999999999999915</v>
      </c>
      <c r="H208" s="73"/>
    </row>
    <row r="209" spans="1:8" ht="15" hidden="1" outlineLevel="1">
      <c r="A209" s="99"/>
      <c r="B209" s="102"/>
      <c r="C209" s="91"/>
      <c r="D209" s="58" t="s">
        <v>137</v>
      </c>
      <c r="E209" s="59">
        <v>41.102</v>
      </c>
      <c r="F209" s="59">
        <v>41.062</v>
      </c>
      <c r="G209" s="59">
        <f t="shared" si="3"/>
        <v>0.03999999999999915</v>
      </c>
      <c r="H209" s="73"/>
    </row>
    <row r="210" spans="1:8" ht="15" hidden="1" outlineLevel="1">
      <c r="A210" s="99"/>
      <c r="B210" s="102"/>
      <c r="C210" s="91"/>
      <c r="D210" s="58" t="s">
        <v>139</v>
      </c>
      <c r="E210" s="59">
        <v>41.102</v>
      </c>
      <c r="F210" s="59">
        <v>41.062</v>
      </c>
      <c r="G210" s="59">
        <f t="shared" si="3"/>
        <v>0.03999999999999915</v>
      </c>
      <c r="H210" s="73"/>
    </row>
    <row r="211" spans="1:8" ht="15" hidden="1" outlineLevel="1">
      <c r="A211" s="99"/>
      <c r="B211" s="102"/>
      <c r="C211" s="91"/>
      <c r="D211" s="58" t="s">
        <v>148</v>
      </c>
      <c r="E211" s="59">
        <v>41.082</v>
      </c>
      <c r="F211" s="59">
        <v>41.062</v>
      </c>
      <c r="G211" s="59">
        <f t="shared" si="3"/>
        <v>0.020000000000003126</v>
      </c>
      <c r="H211" s="73"/>
    </row>
    <row r="212" spans="1:8" ht="15" hidden="1" outlineLevel="1">
      <c r="A212" s="99"/>
      <c r="B212" s="102"/>
      <c r="C212" s="91">
        <v>2013</v>
      </c>
      <c r="D212" s="58" t="s">
        <v>37</v>
      </c>
      <c r="E212" s="59">
        <v>5.272</v>
      </c>
      <c r="F212" s="59">
        <v>0</v>
      </c>
      <c r="G212" s="59">
        <f t="shared" si="3"/>
        <v>5.272</v>
      </c>
      <c r="H212" s="73"/>
    </row>
    <row r="213" spans="1:8" ht="15" hidden="1" outlineLevel="1">
      <c r="A213" s="99"/>
      <c r="B213" s="102"/>
      <c r="C213" s="91"/>
      <c r="D213" s="58" t="s">
        <v>57</v>
      </c>
      <c r="E213" s="59">
        <v>5.272</v>
      </c>
      <c r="F213" s="59">
        <v>0.272</v>
      </c>
      <c r="G213" s="59">
        <f t="shared" si="3"/>
        <v>5</v>
      </c>
      <c r="H213" s="73"/>
    </row>
    <row r="214" spans="1:8" ht="15" hidden="1" outlineLevel="1">
      <c r="A214" s="99"/>
      <c r="B214" s="102"/>
      <c r="C214" s="91"/>
      <c r="D214" s="58" t="s">
        <v>66</v>
      </c>
      <c r="E214" s="59">
        <v>5.272</v>
      </c>
      <c r="F214" s="59">
        <v>0.272</v>
      </c>
      <c r="G214" s="59">
        <f t="shared" si="3"/>
        <v>5</v>
      </c>
      <c r="H214" s="73"/>
    </row>
    <row r="215" spans="1:8" ht="15" hidden="1" outlineLevel="1">
      <c r="A215" s="99"/>
      <c r="B215" s="102"/>
      <c r="C215" s="91"/>
      <c r="D215" s="58" t="s">
        <v>75</v>
      </c>
      <c r="E215" s="59">
        <v>5.272</v>
      </c>
      <c r="F215" s="59">
        <v>5.272</v>
      </c>
      <c r="G215" s="59">
        <f t="shared" si="3"/>
        <v>0</v>
      </c>
      <c r="H215" s="73"/>
    </row>
    <row r="216" spans="1:8" ht="15" hidden="1" outlineLevel="1">
      <c r="A216" s="99"/>
      <c r="B216" s="102"/>
      <c r="C216" s="91"/>
      <c r="D216" s="58" t="s">
        <v>83</v>
      </c>
      <c r="E216" s="59">
        <v>5.272</v>
      </c>
      <c r="F216" s="59">
        <v>5.272</v>
      </c>
      <c r="G216" s="59">
        <f t="shared" si="3"/>
        <v>0</v>
      </c>
      <c r="H216" s="73"/>
    </row>
    <row r="217" spans="1:8" ht="15" hidden="1" outlineLevel="1">
      <c r="A217" s="99"/>
      <c r="B217" s="102"/>
      <c r="C217" s="91"/>
      <c r="D217" s="58" t="s">
        <v>93</v>
      </c>
      <c r="E217" s="59">
        <v>5.272</v>
      </c>
      <c r="F217" s="59">
        <v>5.272</v>
      </c>
      <c r="G217" s="59">
        <f t="shared" si="3"/>
        <v>0</v>
      </c>
      <c r="H217" s="73"/>
    </row>
    <row r="218" spans="1:8" ht="15" hidden="1" outlineLevel="1">
      <c r="A218" s="99"/>
      <c r="B218" s="102"/>
      <c r="C218" s="91"/>
      <c r="D218" s="58" t="s">
        <v>101</v>
      </c>
      <c r="E218" s="59">
        <v>15.272</v>
      </c>
      <c r="F218" s="59">
        <v>15.272</v>
      </c>
      <c r="G218" s="59">
        <f t="shared" si="3"/>
        <v>0</v>
      </c>
      <c r="H218" s="73"/>
    </row>
    <row r="219" spans="1:8" ht="15" hidden="1" outlineLevel="1">
      <c r="A219" s="99"/>
      <c r="B219" s="102"/>
      <c r="C219" s="91"/>
      <c r="D219" s="58" t="s">
        <v>127</v>
      </c>
      <c r="E219" s="59">
        <v>20.272</v>
      </c>
      <c r="F219" s="59">
        <v>20.272</v>
      </c>
      <c r="G219" s="59">
        <f t="shared" si="3"/>
        <v>0</v>
      </c>
      <c r="H219" s="73"/>
    </row>
    <row r="220" spans="1:8" ht="15" hidden="1" outlineLevel="1">
      <c r="A220" s="99"/>
      <c r="B220" s="102"/>
      <c r="C220" s="91"/>
      <c r="D220" s="58" t="s">
        <v>128</v>
      </c>
      <c r="E220" s="59">
        <v>23.65</v>
      </c>
      <c r="F220" s="59">
        <v>23.65</v>
      </c>
      <c r="G220" s="59">
        <f t="shared" si="3"/>
        <v>0</v>
      </c>
      <c r="H220" s="73"/>
    </row>
    <row r="221" spans="1:8" ht="15" hidden="1" outlineLevel="1">
      <c r="A221" s="99"/>
      <c r="B221" s="102"/>
      <c r="C221" s="91"/>
      <c r="D221" s="58" t="s">
        <v>137</v>
      </c>
      <c r="E221" s="59">
        <v>24.199</v>
      </c>
      <c r="F221" s="59">
        <v>23.65</v>
      </c>
      <c r="G221" s="59">
        <f t="shared" si="3"/>
        <v>0.549000000000003</v>
      </c>
      <c r="H221" s="73"/>
    </row>
    <row r="222" spans="1:8" ht="15" hidden="1" outlineLevel="1">
      <c r="A222" s="99"/>
      <c r="B222" s="102"/>
      <c r="C222" s="91"/>
      <c r="D222" s="58" t="s">
        <v>139</v>
      </c>
      <c r="E222" s="59">
        <v>26.091</v>
      </c>
      <c r="F222" s="59">
        <v>25.542</v>
      </c>
      <c r="G222" s="59">
        <f t="shared" si="3"/>
        <v>0.5489999999999995</v>
      </c>
      <c r="H222" s="73"/>
    </row>
    <row r="223" spans="1:8" ht="15" hidden="1" outlineLevel="1">
      <c r="A223" s="99"/>
      <c r="B223" s="102"/>
      <c r="C223" s="91"/>
      <c r="D223" s="58" t="s">
        <v>148</v>
      </c>
      <c r="E223" s="59">
        <v>26.091</v>
      </c>
      <c r="F223" s="59">
        <v>25.942</v>
      </c>
      <c r="G223" s="59">
        <f t="shared" si="3"/>
        <v>0.1490000000000009</v>
      </c>
      <c r="H223" s="73"/>
    </row>
    <row r="224" spans="1:8" ht="15" hidden="1" outlineLevel="1">
      <c r="A224" s="99"/>
      <c r="B224" s="102"/>
      <c r="C224" s="91">
        <v>2014</v>
      </c>
      <c r="D224" s="58" t="s">
        <v>37</v>
      </c>
      <c r="E224" s="59">
        <v>54.587</v>
      </c>
      <c r="F224" s="59">
        <v>0</v>
      </c>
      <c r="G224" s="59">
        <f t="shared" si="3"/>
        <v>54.587</v>
      </c>
      <c r="H224" s="73"/>
    </row>
    <row r="225" spans="1:8" ht="15" hidden="1" outlineLevel="1">
      <c r="A225" s="99"/>
      <c r="B225" s="102"/>
      <c r="C225" s="91"/>
      <c r="D225" s="58" t="s">
        <v>57</v>
      </c>
      <c r="E225" s="59">
        <v>54.722</v>
      </c>
      <c r="F225" s="59">
        <v>0.246</v>
      </c>
      <c r="G225" s="59">
        <f t="shared" si="3"/>
        <v>54.476</v>
      </c>
      <c r="H225" s="73"/>
    </row>
    <row r="226" spans="1:8" ht="15" hidden="1" outlineLevel="1">
      <c r="A226" s="99"/>
      <c r="B226" s="102"/>
      <c r="C226" s="91"/>
      <c r="D226" s="58" t="s">
        <v>66</v>
      </c>
      <c r="E226" s="59">
        <v>37.083</v>
      </c>
      <c r="F226" s="59">
        <v>0.246</v>
      </c>
      <c r="G226" s="59">
        <f t="shared" si="3"/>
        <v>36.836999999999996</v>
      </c>
      <c r="H226" s="73"/>
    </row>
    <row r="227" spans="1:8" ht="15" hidden="1" outlineLevel="1">
      <c r="A227" s="99"/>
      <c r="B227" s="102"/>
      <c r="C227" s="91"/>
      <c r="D227" s="58" t="s">
        <v>75</v>
      </c>
      <c r="E227" s="59">
        <v>37.083</v>
      </c>
      <c r="F227" s="59">
        <v>0.525</v>
      </c>
      <c r="G227" s="59">
        <f t="shared" si="3"/>
        <v>36.558</v>
      </c>
      <c r="H227" s="73"/>
    </row>
    <row r="228" spans="1:8" ht="15" hidden="1" outlineLevel="1">
      <c r="A228" s="99"/>
      <c r="B228" s="102"/>
      <c r="C228" s="91"/>
      <c r="D228" s="58" t="s">
        <v>83</v>
      </c>
      <c r="E228" s="59">
        <v>41.888</v>
      </c>
      <c r="F228" s="59">
        <v>11.83</v>
      </c>
      <c r="G228" s="59">
        <f t="shared" si="3"/>
        <v>30.058</v>
      </c>
      <c r="H228" s="73"/>
    </row>
    <row r="229" spans="1:8" ht="15" hidden="1" outlineLevel="1">
      <c r="A229" s="99"/>
      <c r="B229" s="102"/>
      <c r="C229" s="91"/>
      <c r="D229" s="58" t="s">
        <v>93</v>
      </c>
      <c r="E229" s="59">
        <v>41.888</v>
      </c>
      <c r="F229" s="59">
        <v>11.83</v>
      </c>
      <c r="G229" s="59">
        <f t="shared" si="3"/>
        <v>30.058</v>
      </c>
      <c r="H229" s="73"/>
    </row>
    <row r="230" spans="1:8" ht="15" hidden="1" outlineLevel="1">
      <c r="A230" s="99"/>
      <c r="B230" s="102"/>
      <c r="C230" s="91"/>
      <c r="D230" s="58" t="s">
        <v>101</v>
      </c>
      <c r="E230" s="59">
        <v>41.188</v>
      </c>
      <c r="F230" s="59">
        <v>11.83</v>
      </c>
      <c r="G230" s="59">
        <f t="shared" si="3"/>
        <v>29.358000000000004</v>
      </c>
      <c r="H230" s="73"/>
    </row>
    <row r="231" spans="1:8" ht="15" hidden="1" outlineLevel="1">
      <c r="A231" s="99"/>
      <c r="B231" s="102"/>
      <c r="C231" s="91"/>
      <c r="D231" s="58" t="s">
        <v>127</v>
      </c>
      <c r="E231" s="59">
        <v>15.624</v>
      </c>
      <c r="F231" s="59">
        <v>14.669</v>
      </c>
      <c r="G231" s="59">
        <f t="shared" si="3"/>
        <v>0.9550000000000001</v>
      </c>
      <c r="H231" s="73"/>
    </row>
    <row r="232" spans="1:8" ht="15" hidden="1" outlineLevel="1">
      <c r="A232" s="99"/>
      <c r="B232" s="102"/>
      <c r="C232" s="91"/>
      <c r="D232" s="58" t="s">
        <v>128</v>
      </c>
      <c r="E232" s="59">
        <v>15.134</v>
      </c>
      <c r="F232" s="59">
        <v>13.521</v>
      </c>
      <c r="G232" s="59">
        <f t="shared" si="3"/>
        <v>1.6129999999999995</v>
      </c>
      <c r="H232" s="73"/>
    </row>
    <row r="233" spans="1:8" ht="15" hidden="1" outlineLevel="1">
      <c r="A233" s="99"/>
      <c r="B233" s="102"/>
      <c r="C233" s="91"/>
      <c r="D233" s="58" t="s">
        <v>137</v>
      </c>
      <c r="E233" s="59">
        <v>15.154</v>
      </c>
      <c r="F233" s="59">
        <v>14.836</v>
      </c>
      <c r="G233" s="59">
        <f t="shared" si="3"/>
        <v>0.3179999999999996</v>
      </c>
      <c r="H233" s="73"/>
    </row>
    <row r="234" spans="1:8" ht="15" hidden="1" outlineLevel="1">
      <c r="A234" s="99"/>
      <c r="B234" s="102"/>
      <c r="C234" s="91"/>
      <c r="D234" s="58" t="s">
        <v>139</v>
      </c>
      <c r="E234" s="59">
        <v>39.507</v>
      </c>
      <c r="F234" s="59">
        <v>14.985</v>
      </c>
      <c r="G234" s="59">
        <f t="shared" si="3"/>
        <v>24.522</v>
      </c>
      <c r="H234" s="73"/>
    </row>
    <row r="235" spans="1:8" ht="15" hidden="1" outlineLevel="1">
      <c r="A235" s="99"/>
      <c r="B235" s="102"/>
      <c r="C235" s="91"/>
      <c r="D235" s="58" t="s">
        <v>148</v>
      </c>
      <c r="E235" s="59">
        <v>39.342</v>
      </c>
      <c r="F235" s="59">
        <v>39.342</v>
      </c>
      <c r="G235" s="59">
        <f t="shared" si="3"/>
        <v>0</v>
      </c>
      <c r="H235" s="73"/>
    </row>
    <row r="236" spans="1:8" ht="15" hidden="1" outlineLevel="1">
      <c r="A236" s="99"/>
      <c r="B236" s="102"/>
      <c r="C236" s="91">
        <v>2015</v>
      </c>
      <c r="D236" s="58" t="s">
        <v>37</v>
      </c>
      <c r="E236" s="59">
        <v>7.5</v>
      </c>
      <c r="F236" s="59">
        <v>4</v>
      </c>
      <c r="G236" s="59">
        <f t="shared" si="3"/>
        <v>3.5</v>
      </c>
      <c r="H236" s="73"/>
    </row>
    <row r="237" spans="1:8" ht="15" hidden="1" outlineLevel="1">
      <c r="A237" s="99"/>
      <c r="B237" s="102"/>
      <c r="C237" s="91"/>
      <c r="D237" s="58" t="s">
        <v>57</v>
      </c>
      <c r="E237" s="59">
        <v>7.621</v>
      </c>
      <c r="F237" s="59">
        <v>4.031</v>
      </c>
      <c r="G237" s="59">
        <f t="shared" si="3"/>
        <v>3.5900000000000007</v>
      </c>
      <c r="H237" s="73"/>
    </row>
    <row r="238" spans="1:8" ht="15" hidden="1" outlineLevel="1">
      <c r="A238" s="99"/>
      <c r="B238" s="102"/>
      <c r="C238" s="91"/>
      <c r="D238" s="58" t="s">
        <v>66</v>
      </c>
      <c r="E238" s="59">
        <v>27.721</v>
      </c>
      <c r="F238" s="59">
        <v>24.924</v>
      </c>
      <c r="G238" s="59">
        <f t="shared" si="3"/>
        <v>2.7970000000000006</v>
      </c>
      <c r="H238" s="73"/>
    </row>
    <row r="239" spans="1:8" ht="15" hidden="1" outlineLevel="1">
      <c r="A239" s="99"/>
      <c r="B239" s="102"/>
      <c r="C239" s="91"/>
      <c r="D239" s="58" t="s">
        <v>75</v>
      </c>
      <c r="E239" s="59">
        <v>37.771</v>
      </c>
      <c r="F239" s="59">
        <v>24.924</v>
      </c>
      <c r="G239" s="59">
        <f t="shared" si="3"/>
        <v>12.847000000000001</v>
      </c>
      <c r="H239" s="73"/>
    </row>
    <row r="240" spans="1:8" ht="15" hidden="1" outlineLevel="1">
      <c r="A240" s="99"/>
      <c r="B240" s="102"/>
      <c r="C240" s="91"/>
      <c r="D240" s="58" t="s">
        <v>83</v>
      </c>
      <c r="E240" s="59">
        <v>97.771</v>
      </c>
      <c r="F240" s="59">
        <v>75.091</v>
      </c>
      <c r="G240" s="59">
        <f t="shared" si="3"/>
        <v>22.680000000000007</v>
      </c>
      <c r="H240" s="73"/>
    </row>
    <row r="241" spans="1:8" ht="15" hidden="1" outlineLevel="1">
      <c r="A241" s="99"/>
      <c r="B241" s="102"/>
      <c r="C241" s="91"/>
      <c r="D241" s="58" t="s">
        <v>93</v>
      </c>
      <c r="E241" s="59">
        <v>101.038</v>
      </c>
      <c r="F241" s="59">
        <v>79.971</v>
      </c>
      <c r="G241" s="59">
        <f t="shared" si="3"/>
        <v>21.066999999999993</v>
      </c>
      <c r="H241" s="73"/>
    </row>
    <row r="242" spans="1:8" ht="15" hidden="1" outlineLevel="1">
      <c r="A242" s="99"/>
      <c r="B242" s="102"/>
      <c r="C242" s="91"/>
      <c r="D242" s="58" t="s">
        <v>101</v>
      </c>
      <c r="E242" s="59">
        <v>97.941</v>
      </c>
      <c r="F242" s="59">
        <v>87.521</v>
      </c>
      <c r="G242" s="59">
        <f t="shared" si="3"/>
        <v>10.420000000000002</v>
      </c>
      <c r="H242" s="73"/>
    </row>
    <row r="243" spans="1:8" ht="15" hidden="1" outlineLevel="1">
      <c r="A243" s="99"/>
      <c r="B243" s="102"/>
      <c r="C243" s="91"/>
      <c r="D243" s="58" t="s">
        <v>127</v>
      </c>
      <c r="E243" s="59">
        <v>94.846</v>
      </c>
      <c r="F243" s="59">
        <v>89.521</v>
      </c>
      <c r="G243" s="59">
        <f t="shared" si="3"/>
        <v>5.325000000000003</v>
      </c>
      <c r="H243" s="73"/>
    </row>
    <row r="244" spans="1:8" ht="15" hidden="1" outlineLevel="1">
      <c r="A244" s="99"/>
      <c r="B244" s="102"/>
      <c r="C244" s="91"/>
      <c r="D244" s="58" t="s">
        <v>128</v>
      </c>
      <c r="E244" s="59">
        <v>94.346</v>
      </c>
      <c r="F244" s="59">
        <v>93.521</v>
      </c>
      <c r="G244" s="59">
        <f t="shared" si="3"/>
        <v>0.8250000000000028</v>
      </c>
      <c r="H244" s="73"/>
    </row>
    <row r="245" spans="1:8" ht="15" hidden="1" outlineLevel="1">
      <c r="A245" s="99"/>
      <c r="B245" s="102"/>
      <c r="C245" s="91"/>
      <c r="D245" s="58" t="s">
        <v>137</v>
      </c>
      <c r="E245" s="59">
        <v>95.636</v>
      </c>
      <c r="F245" s="59">
        <v>95.601</v>
      </c>
      <c r="G245" s="59">
        <f t="shared" si="3"/>
        <v>0.03499999999999659</v>
      </c>
      <c r="H245" s="73"/>
    </row>
    <row r="246" spans="1:8" ht="15" hidden="1" outlineLevel="1">
      <c r="A246" s="99"/>
      <c r="B246" s="102"/>
      <c r="C246" s="91"/>
      <c r="D246" s="58" t="s">
        <v>139</v>
      </c>
      <c r="E246" s="59">
        <v>97.902</v>
      </c>
      <c r="F246" s="59">
        <v>97.867</v>
      </c>
      <c r="G246" s="59">
        <f t="shared" si="3"/>
        <v>0.03499999999999659</v>
      </c>
      <c r="H246" s="73"/>
    </row>
    <row r="247" spans="1:8" ht="15" hidden="1" outlineLevel="1">
      <c r="A247" s="99"/>
      <c r="B247" s="102"/>
      <c r="C247" s="91"/>
      <c r="D247" s="58" t="s">
        <v>148</v>
      </c>
      <c r="E247" s="59">
        <v>97.902</v>
      </c>
      <c r="F247" s="59">
        <v>97.867</v>
      </c>
      <c r="G247" s="59">
        <f t="shared" si="3"/>
        <v>0.03499999999999659</v>
      </c>
      <c r="H247" s="73"/>
    </row>
    <row r="248" spans="1:8" ht="15" collapsed="1">
      <c r="A248" s="99"/>
      <c r="B248" s="102"/>
      <c r="C248" s="91">
        <v>2016</v>
      </c>
      <c r="D248" s="58" t="s">
        <v>37</v>
      </c>
      <c r="E248" s="59">
        <v>12.25</v>
      </c>
      <c r="F248" s="59">
        <v>0</v>
      </c>
      <c r="G248" s="59">
        <f t="shared" si="3"/>
        <v>12.25</v>
      </c>
      <c r="H248" s="73"/>
    </row>
    <row r="249" spans="1:8" ht="15">
      <c r="A249" s="99"/>
      <c r="B249" s="102"/>
      <c r="C249" s="91"/>
      <c r="D249" s="58" t="s">
        <v>57</v>
      </c>
      <c r="E249" s="59">
        <v>12.25</v>
      </c>
      <c r="F249" s="59">
        <v>0.03</v>
      </c>
      <c r="G249" s="59">
        <f t="shared" si="3"/>
        <v>12.22</v>
      </c>
      <c r="H249" s="73"/>
    </row>
    <row r="250" spans="1:8" ht="15">
      <c r="A250" s="99"/>
      <c r="B250" s="102"/>
      <c r="C250" s="91"/>
      <c r="D250" s="58" t="s">
        <v>66</v>
      </c>
      <c r="E250" s="59">
        <v>8.899</v>
      </c>
      <c r="F250" s="59">
        <v>0.03</v>
      </c>
      <c r="G250" s="59">
        <f t="shared" si="3"/>
        <v>8.869</v>
      </c>
      <c r="H250" s="73"/>
    </row>
    <row r="251" spans="1:8" ht="15">
      <c r="A251" s="99"/>
      <c r="B251" s="102"/>
      <c r="C251" s="91"/>
      <c r="D251" s="58" t="s">
        <v>75</v>
      </c>
      <c r="E251" s="59">
        <v>5.461</v>
      </c>
      <c r="F251" s="59">
        <v>2.222</v>
      </c>
      <c r="G251" s="59">
        <f t="shared" si="3"/>
        <v>3.2390000000000003</v>
      </c>
      <c r="H251" s="73"/>
    </row>
    <row r="252" spans="1:8" ht="15">
      <c r="A252" s="99"/>
      <c r="B252" s="102"/>
      <c r="C252" s="91"/>
      <c r="D252" s="58" t="s">
        <v>83</v>
      </c>
      <c r="E252" s="59">
        <v>8.46</v>
      </c>
      <c r="F252" s="59">
        <v>2.222</v>
      </c>
      <c r="G252" s="59">
        <f t="shared" si="3"/>
        <v>6.238000000000001</v>
      </c>
      <c r="H252" s="73"/>
    </row>
    <row r="253" spans="1:8" ht="15">
      <c r="A253" s="99"/>
      <c r="B253" s="102"/>
      <c r="C253" s="91"/>
      <c r="D253" s="58" t="s">
        <v>93</v>
      </c>
      <c r="E253" s="59">
        <v>8.46</v>
      </c>
      <c r="F253" s="59">
        <v>2.883</v>
      </c>
      <c r="G253" s="59">
        <f t="shared" si="3"/>
        <v>5.577000000000001</v>
      </c>
      <c r="H253" s="73"/>
    </row>
    <row r="254" spans="1:8" ht="15">
      <c r="A254" s="99"/>
      <c r="B254" s="102"/>
      <c r="C254" s="91"/>
      <c r="D254" s="58" t="s">
        <v>101</v>
      </c>
      <c r="E254" s="59">
        <v>9.71</v>
      </c>
      <c r="F254" s="59">
        <v>2.972</v>
      </c>
      <c r="G254" s="59">
        <f t="shared" si="3"/>
        <v>6.738000000000001</v>
      </c>
      <c r="H254" s="73"/>
    </row>
    <row r="255" spans="1:8" ht="15">
      <c r="A255" s="99"/>
      <c r="B255" s="102"/>
      <c r="C255" s="91"/>
      <c r="D255" s="58" t="s">
        <v>127</v>
      </c>
      <c r="E255" s="59">
        <v>9.71</v>
      </c>
      <c r="F255" s="59">
        <v>3.972</v>
      </c>
      <c r="G255" s="59">
        <f t="shared" si="3"/>
        <v>5.738000000000001</v>
      </c>
      <c r="H255" s="73"/>
    </row>
    <row r="256" spans="1:8" ht="15">
      <c r="A256" s="99"/>
      <c r="B256" s="102"/>
      <c r="C256" s="91"/>
      <c r="D256" s="58" t="s">
        <v>128</v>
      </c>
      <c r="E256" s="59">
        <v>9.71</v>
      </c>
      <c r="F256" s="59">
        <v>3.972</v>
      </c>
      <c r="G256" s="59">
        <f t="shared" si="3"/>
        <v>5.738000000000001</v>
      </c>
      <c r="H256" s="73"/>
    </row>
    <row r="257" spans="1:8" ht="15">
      <c r="A257" s="99"/>
      <c r="B257" s="102"/>
      <c r="C257" s="91"/>
      <c r="D257" s="58" t="s">
        <v>137</v>
      </c>
      <c r="E257" s="59">
        <v>9.946</v>
      </c>
      <c r="F257" s="59">
        <v>4.267</v>
      </c>
      <c r="G257" s="59">
        <f t="shared" si="3"/>
        <v>5.678999999999999</v>
      </c>
      <c r="H257" s="73"/>
    </row>
    <row r="258" spans="1:8" ht="15">
      <c r="A258" s="99"/>
      <c r="B258" s="102"/>
      <c r="C258" s="91"/>
      <c r="D258" s="58" t="s">
        <v>139</v>
      </c>
      <c r="E258" s="59">
        <v>9.386</v>
      </c>
      <c r="F258" s="59">
        <v>7.267</v>
      </c>
      <c r="G258" s="59">
        <f t="shared" si="3"/>
        <v>2.118999999999999</v>
      </c>
      <c r="H258" s="73"/>
    </row>
    <row r="259" spans="1:8" ht="15">
      <c r="A259" s="100"/>
      <c r="B259" s="103"/>
      <c r="C259" s="91"/>
      <c r="D259" s="80" t="s">
        <v>148</v>
      </c>
      <c r="E259" s="81">
        <v>9.386</v>
      </c>
      <c r="F259" s="81">
        <v>7.267</v>
      </c>
      <c r="G259" s="81">
        <f t="shared" si="3"/>
        <v>2.118999999999999</v>
      </c>
      <c r="H259" s="84"/>
    </row>
    <row r="260" spans="1:8" ht="48" customHeight="1">
      <c r="A260" s="92" t="s">
        <v>7</v>
      </c>
      <c r="B260" s="92"/>
      <c r="C260" s="92"/>
      <c r="D260" s="92"/>
      <c r="E260" s="92"/>
      <c r="F260" s="92"/>
      <c r="G260" s="92"/>
      <c r="H260" s="92"/>
    </row>
    <row r="261" spans="1:8" ht="16.5" customHeight="1" hidden="1" outlineLevel="1">
      <c r="A261" s="93" t="s">
        <v>180</v>
      </c>
      <c r="B261" s="93" t="s">
        <v>19</v>
      </c>
      <c r="C261" s="96">
        <v>2012</v>
      </c>
      <c r="D261" s="76" t="s">
        <v>37</v>
      </c>
      <c r="E261" s="77">
        <v>239.28</v>
      </c>
      <c r="F261" s="77">
        <v>40.746</v>
      </c>
      <c r="G261" s="59">
        <f t="shared" si="3"/>
        <v>198.534</v>
      </c>
      <c r="H261" s="77"/>
    </row>
    <row r="262" spans="1:8" ht="15" hidden="1" outlineLevel="1">
      <c r="A262" s="94"/>
      <c r="B262" s="94"/>
      <c r="C262" s="96"/>
      <c r="D262" s="76" t="s">
        <v>57</v>
      </c>
      <c r="E262" s="77">
        <v>323.14</v>
      </c>
      <c r="F262" s="77">
        <v>126.196</v>
      </c>
      <c r="G262" s="59">
        <f t="shared" si="3"/>
        <v>196.944</v>
      </c>
      <c r="H262" s="77"/>
    </row>
    <row r="263" spans="1:8" ht="15" hidden="1" outlineLevel="1">
      <c r="A263" s="94"/>
      <c r="B263" s="94"/>
      <c r="C263" s="96"/>
      <c r="D263" s="76" t="s">
        <v>66</v>
      </c>
      <c r="E263" s="77">
        <v>443.858</v>
      </c>
      <c r="F263" s="77">
        <v>269.664</v>
      </c>
      <c r="G263" s="59">
        <f t="shared" si="3"/>
        <v>174.19400000000002</v>
      </c>
      <c r="H263" s="77"/>
    </row>
    <row r="264" spans="1:8" ht="15" hidden="1" outlineLevel="1">
      <c r="A264" s="94"/>
      <c r="B264" s="94"/>
      <c r="C264" s="96"/>
      <c r="D264" s="76" t="s">
        <v>75</v>
      </c>
      <c r="E264" s="77">
        <v>443.858</v>
      </c>
      <c r="F264" s="77">
        <v>334.713</v>
      </c>
      <c r="G264" s="59">
        <f t="shared" si="3"/>
        <v>109.14499999999998</v>
      </c>
      <c r="H264" s="77"/>
    </row>
    <row r="265" spans="1:8" ht="15" hidden="1" outlineLevel="1">
      <c r="A265" s="94"/>
      <c r="B265" s="94"/>
      <c r="C265" s="96"/>
      <c r="D265" s="76" t="s">
        <v>83</v>
      </c>
      <c r="E265" s="77">
        <v>459.025</v>
      </c>
      <c r="F265" s="77">
        <v>350.844</v>
      </c>
      <c r="G265" s="59">
        <f t="shared" si="3"/>
        <v>108.18099999999998</v>
      </c>
      <c r="H265" s="77"/>
    </row>
    <row r="266" spans="1:8" ht="15" hidden="1" outlineLevel="1">
      <c r="A266" s="94"/>
      <c r="B266" s="94"/>
      <c r="C266" s="96"/>
      <c r="D266" s="76" t="s">
        <v>93</v>
      </c>
      <c r="E266" s="77">
        <v>540.465</v>
      </c>
      <c r="F266" s="77">
        <v>372.475</v>
      </c>
      <c r="G266" s="59">
        <f t="shared" si="3"/>
        <v>167.99</v>
      </c>
      <c r="H266" s="77"/>
    </row>
    <row r="267" spans="1:8" ht="15" hidden="1" outlineLevel="1">
      <c r="A267" s="94"/>
      <c r="B267" s="94"/>
      <c r="C267" s="96"/>
      <c r="D267" s="76" t="s">
        <v>101</v>
      </c>
      <c r="E267" s="77">
        <v>540.465</v>
      </c>
      <c r="F267" s="77">
        <v>383.386</v>
      </c>
      <c r="G267" s="59">
        <f t="shared" si="3"/>
        <v>157.079</v>
      </c>
      <c r="H267" s="77"/>
    </row>
    <row r="268" spans="1:8" ht="15" hidden="1" outlineLevel="1">
      <c r="A268" s="94"/>
      <c r="B268" s="94"/>
      <c r="C268" s="96"/>
      <c r="D268" s="76" t="s">
        <v>127</v>
      </c>
      <c r="E268" s="77">
        <v>540.465</v>
      </c>
      <c r="F268" s="77">
        <v>438.667</v>
      </c>
      <c r="G268" s="59">
        <f t="shared" si="3"/>
        <v>101.79800000000006</v>
      </c>
      <c r="H268" s="77"/>
    </row>
    <row r="269" spans="1:8" ht="15" hidden="1" outlineLevel="1">
      <c r="A269" s="94"/>
      <c r="B269" s="94"/>
      <c r="C269" s="96"/>
      <c r="D269" s="76" t="s">
        <v>128</v>
      </c>
      <c r="E269" s="77">
        <v>540.465</v>
      </c>
      <c r="F269" s="77">
        <v>456.938</v>
      </c>
      <c r="G269" s="59">
        <f t="shared" si="3"/>
        <v>83.52700000000004</v>
      </c>
      <c r="H269" s="77"/>
    </row>
    <row r="270" spans="1:8" ht="15" hidden="1" outlineLevel="1">
      <c r="A270" s="94"/>
      <c r="B270" s="94"/>
      <c r="C270" s="96"/>
      <c r="D270" s="76" t="s">
        <v>137</v>
      </c>
      <c r="E270" s="77">
        <v>540.465</v>
      </c>
      <c r="F270" s="77">
        <v>516.384</v>
      </c>
      <c r="G270" s="59">
        <f t="shared" si="3"/>
        <v>24.081000000000017</v>
      </c>
      <c r="H270" s="77"/>
    </row>
    <row r="271" spans="1:8" ht="15" hidden="1" outlineLevel="1">
      <c r="A271" s="94"/>
      <c r="B271" s="94"/>
      <c r="C271" s="96"/>
      <c r="D271" s="76" t="s">
        <v>139</v>
      </c>
      <c r="E271" s="77">
        <v>540.465</v>
      </c>
      <c r="F271" s="77">
        <v>517.95</v>
      </c>
      <c r="G271" s="59">
        <f t="shared" si="3"/>
        <v>22.514999999999986</v>
      </c>
      <c r="H271" s="77"/>
    </row>
    <row r="272" spans="1:8" ht="15" hidden="1" outlineLevel="1">
      <c r="A272" s="94"/>
      <c r="B272" s="94"/>
      <c r="C272" s="96"/>
      <c r="D272" s="76" t="s">
        <v>148</v>
      </c>
      <c r="E272" s="77">
        <v>544.161</v>
      </c>
      <c r="F272" s="77">
        <v>537.773</v>
      </c>
      <c r="G272" s="59">
        <f t="shared" si="3"/>
        <v>6.38799999999992</v>
      </c>
      <c r="H272" s="77"/>
    </row>
    <row r="273" spans="1:8" ht="15" hidden="1" outlineLevel="1">
      <c r="A273" s="94"/>
      <c r="B273" s="94"/>
      <c r="C273" s="96">
        <v>2013</v>
      </c>
      <c r="D273" s="76" t="s">
        <v>37</v>
      </c>
      <c r="E273" s="77">
        <v>143.778</v>
      </c>
      <c r="F273" s="77">
        <v>0</v>
      </c>
      <c r="G273" s="59">
        <f t="shared" si="3"/>
        <v>143.778</v>
      </c>
      <c r="H273" s="77"/>
    </row>
    <row r="274" spans="1:8" ht="15" hidden="1" outlineLevel="1">
      <c r="A274" s="94"/>
      <c r="B274" s="94"/>
      <c r="C274" s="96"/>
      <c r="D274" s="76" t="s">
        <v>57</v>
      </c>
      <c r="E274" s="77">
        <v>143.778</v>
      </c>
      <c r="F274" s="77">
        <v>12.606</v>
      </c>
      <c r="G274" s="59">
        <f t="shared" si="3"/>
        <v>131.172</v>
      </c>
      <c r="H274" s="77"/>
    </row>
    <row r="275" spans="1:8" ht="15" hidden="1" outlineLevel="1">
      <c r="A275" s="94"/>
      <c r="B275" s="94"/>
      <c r="C275" s="96"/>
      <c r="D275" s="76" t="s">
        <v>66</v>
      </c>
      <c r="E275" s="77">
        <v>143.968</v>
      </c>
      <c r="F275" s="77">
        <v>84.597</v>
      </c>
      <c r="G275" s="59">
        <f t="shared" si="3"/>
        <v>59.370999999999995</v>
      </c>
      <c r="H275" s="77"/>
    </row>
    <row r="276" spans="1:8" ht="15" hidden="1" outlineLevel="1">
      <c r="A276" s="94"/>
      <c r="B276" s="94"/>
      <c r="C276" s="96"/>
      <c r="D276" s="76" t="s">
        <v>75</v>
      </c>
      <c r="E276" s="77">
        <v>143.968</v>
      </c>
      <c r="F276" s="77">
        <v>119.127</v>
      </c>
      <c r="G276" s="59">
        <f t="shared" si="3"/>
        <v>24.840999999999994</v>
      </c>
      <c r="H276" s="77"/>
    </row>
    <row r="277" spans="1:8" ht="15" hidden="1" outlineLevel="1">
      <c r="A277" s="94"/>
      <c r="B277" s="94"/>
      <c r="C277" s="96"/>
      <c r="D277" s="76" t="s">
        <v>83</v>
      </c>
      <c r="E277" s="77">
        <v>925.186</v>
      </c>
      <c r="F277" s="77">
        <v>130.089</v>
      </c>
      <c r="G277" s="59">
        <f t="shared" si="3"/>
        <v>795.097</v>
      </c>
      <c r="H277" s="77"/>
    </row>
    <row r="278" spans="1:8" ht="15" hidden="1" outlineLevel="1">
      <c r="A278" s="94"/>
      <c r="B278" s="94"/>
      <c r="C278" s="96"/>
      <c r="D278" s="76" t="s">
        <v>93</v>
      </c>
      <c r="E278" s="77">
        <v>925.186</v>
      </c>
      <c r="F278" s="77">
        <v>137.215</v>
      </c>
      <c r="G278" s="59">
        <f t="shared" si="3"/>
        <v>787.971</v>
      </c>
      <c r="H278" s="77"/>
    </row>
    <row r="279" spans="1:8" ht="15" hidden="1" outlineLevel="1">
      <c r="A279" s="94"/>
      <c r="B279" s="94"/>
      <c r="C279" s="96"/>
      <c r="D279" s="76" t="s">
        <v>101</v>
      </c>
      <c r="E279" s="77">
        <v>925.186</v>
      </c>
      <c r="F279" s="77">
        <v>371.2</v>
      </c>
      <c r="G279" s="59">
        <f t="shared" si="3"/>
        <v>553.9860000000001</v>
      </c>
      <c r="H279" s="77"/>
    </row>
    <row r="280" spans="1:8" ht="15" hidden="1" outlineLevel="1">
      <c r="A280" s="94"/>
      <c r="B280" s="94"/>
      <c r="C280" s="96"/>
      <c r="D280" s="76" t="s">
        <v>127</v>
      </c>
      <c r="E280" s="77">
        <v>925.186</v>
      </c>
      <c r="F280" s="77">
        <v>600.585</v>
      </c>
      <c r="G280" s="59">
        <f t="shared" si="3"/>
        <v>324.601</v>
      </c>
      <c r="H280" s="77"/>
    </row>
    <row r="281" spans="1:8" ht="15" hidden="1" outlineLevel="1">
      <c r="A281" s="94"/>
      <c r="B281" s="94"/>
      <c r="C281" s="96"/>
      <c r="D281" s="76" t="s">
        <v>128</v>
      </c>
      <c r="E281" s="77">
        <v>925.186</v>
      </c>
      <c r="F281" s="77">
        <v>798.122</v>
      </c>
      <c r="G281" s="59">
        <f t="shared" si="3"/>
        <v>127.06400000000008</v>
      </c>
      <c r="H281" s="77"/>
    </row>
    <row r="282" spans="1:8" ht="15" hidden="1" outlineLevel="1">
      <c r="A282" s="94"/>
      <c r="B282" s="94"/>
      <c r="C282" s="96"/>
      <c r="D282" s="76" t="s">
        <v>137</v>
      </c>
      <c r="E282" s="77">
        <v>967.981</v>
      </c>
      <c r="F282" s="77">
        <v>798.122</v>
      </c>
      <c r="G282" s="59">
        <f t="shared" si="3"/>
        <v>169.85900000000004</v>
      </c>
      <c r="H282" s="77"/>
    </row>
    <row r="283" spans="1:8" ht="15" hidden="1" outlineLevel="1">
      <c r="A283" s="94"/>
      <c r="B283" s="94"/>
      <c r="C283" s="96"/>
      <c r="D283" s="76" t="s">
        <v>139</v>
      </c>
      <c r="E283" s="77">
        <v>967.981</v>
      </c>
      <c r="F283" s="77">
        <v>798.67</v>
      </c>
      <c r="G283" s="59">
        <f t="shared" si="3"/>
        <v>169.31100000000004</v>
      </c>
      <c r="H283" s="77"/>
    </row>
    <row r="284" spans="1:8" ht="15" hidden="1" outlineLevel="1">
      <c r="A284" s="94"/>
      <c r="B284" s="94"/>
      <c r="C284" s="96"/>
      <c r="D284" s="76" t="s">
        <v>148</v>
      </c>
      <c r="E284" s="77">
        <v>1073.898</v>
      </c>
      <c r="F284" s="77">
        <v>932.636</v>
      </c>
      <c r="G284" s="59">
        <f t="shared" si="3"/>
        <v>141.26199999999994</v>
      </c>
      <c r="H284" s="77"/>
    </row>
    <row r="285" spans="1:8" ht="15" hidden="1" outlineLevel="1">
      <c r="A285" s="94"/>
      <c r="B285" s="94"/>
      <c r="C285" s="96">
        <v>2014</v>
      </c>
      <c r="D285" s="76" t="s">
        <v>37</v>
      </c>
      <c r="E285" s="77">
        <v>457.785</v>
      </c>
      <c r="F285" s="77">
        <v>0</v>
      </c>
      <c r="G285" s="59">
        <f t="shared" si="3"/>
        <v>457.785</v>
      </c>
      <c r="H285" s="77"/>
    </row>
    <row r="286" spans="1:8" ht="15" hidden="1" outlineLevel="1">
      <c r="A286" s="94"/>
      <c r="B286" s="94"/>
      <c r="C286" s="96"/>
      <c r="D286" s="76" t="s">
        <v>57</v>
      </c>
      <c r="E286" s="77">
        <v>636.12</v>
      </c>
      <c r="F286" s="77">
        <v>41.375</v>
      </c>
      <c r="G286" s="59">
        <f t="shared" si="3"/>
        <v>594.745</v>
      </c>
      <c r="H286" s="77"/>
    </row>
    <row r="287" spans="1:8" ht="15" hidden="1" outlineLevel="1">
      <c r="A287" s="94"/>
      <c r="B287" s="94"/>
      <c r="C287" s="96"/>
      <c r="D287" s="76" t="s">
        <v>66</v>
      </c>
      <c r="E287" s="77">
        <v>636.12</v>
      </c>
      <c r="F287" s="77">
        <v>41.375</v>
      </c>
      <c r="G287" s="59">
        <f t="shared" si="3"/>
        <v>594.745</v>
      </c>
      <c r="H287" s="77"/>
    </row>
    <row r="288" spans="1:8" ht="15" hidden="1" outlineLevel="1">
      <c r="A288" s="94"/>
      <c r="B288" s="94"/>
      <c r="C288" s="96"/>
      <c r="D288" s="76" t="s">
        <v>75</v>
      </c>
      <c r="E288" s="77">
        <v>636.12</v>
      </c>
      <c r="F288" s="77">
        <v>43.655</v>
      </c>
      <c r="G288" s="59">
        <f aca="true" t="shared" si="4" ref="G288:G320">SUM(E288-F288)</f>
        <v>592.465</v>
      </c>
      <c r="H288" s="77"/>
    </row>
    <row r="289" spans="1:8" ht="15" hidden="1" outlineLevel="1">
      <c r="A289" s="94"/>
      <c r="B289" s="94"/>
      <c r="C289" s="96"/>
      <c r="D289" s="76" t="s">
        <v>83</v>
      </c>
      <c r="E289" s="77">
        <v>784.766</v>
      </c>
      <c r="F289" s="77">
        <v>212.042</v>
      </c>
      <c r="G289" s="59">
        <f t="shared" si="4"/>
        <v>572.7239999999999</v>
      </c>
      <c r="H289" s="77"/>
    </row>
    <row r="290" spans="1:8" ht="15" hidden="1" outlineLevel="1">
      <c r="A290" s="94"/>
      <c r="B290" s="94"/>
      <c r="C290" s="96"/>
      <c r="D290" s="76" t="s">
        <v>93</v>
      </c>
      <c r="E290" s="77">
        <v>731.615</v>
      </c>
      <c r="F290" s="77">
        <v>250.386</v>
      </c>
      <c r="G290" s="59">
        <f t="shared" si="4"/>
        <v>481.22900000000004</v>
      </c>
      <c r="H290" s="77"/>
    </row>
    <row r="291" spans="1:8" ht="15" hidden="1" outlineLevel="1">
      <c r="A291" s="94"/>
      <c r="B291" s="94"/>
      <c r="C291" s="96"/>
      <c r="D291" s="76" t="s">
        <v>101</v>
      </c>
      <c r="E291" s="77">
        <v>731.768</v>
      </c>
      <c r="F291" s="77">
        <v>299</v>
      </c>
      <c r="G291" s="59">
        <f t="shared" si="4"/>
        <v>432.76800000000003</v>
      </c>
      <c r="H291" s="77"/>
    </row>
    <row r="292" spans="1:8" ht="15" hidden="1" outlineLevel="1">
      <c r="A292" s="94"/>
      <c r="B292" s="94"/>
      <c r="C292" s="96"/>
      <c r="D292" s="76" t="s">
        <v>127</v>
      </c>
      <c r="E292" s="77">
        <v>731.768</v>
      </c>
      <c r="F292" s="77">
        <v>539.003</v>
      </c>
      <c r="G292" s="59">
        <f t="shared" si="4"/>
        <v>192.765</v>
      </c>
      <c r="H292" s="77"/>
    </row>
    <row r="293" spans="1:8" ht="15" hidden="1" outlineLevel="1">
      <c r="A293" s="94"/>
      <c r="B293" s="94"/>
      <c r="C293" s="96"/>
      <c r="D293" s="76" t="s">
        <v>128</v>
      </c>
      <c r="E293" s="77">
        <v>746.323</v>
      </c>
      <c r="F293" s="77">
        <v>545.602</v>
      </c>
      <c r="G293" s="59">
        <f t="shared" si="4"/>
        <v>200.721</v>
      </c>
      <c r="H293" s="77"/>
    </row>
    <row r="294" spans="1:8" ht="15" hidden="1" outlineLevel="1">
      <c r="A294" s="94"/>
      <c r="B294" s="94"/>
      <c r="C294" s="96"/>
      <c r="D294" s="76" t="s">
        <v>137</v>
      </c>
      <c r="E294" s="77">
        <v>746.323</v>
      </c>
      <c r="F294" s="77">
        <v>552.602</v>
      </c>
      <c r="G294" s="59">
        <f t="shared" si="4"/>
        <v>193.721</v>
      </c>
      <c r="H294" s="77"/>
    </row>
    <row r="295" spans="1:8" ht="15" hidden="1" outlineLevel="1">
      <c r="A295" s="94"/>
      <c r="B295" s="94"/>
      <c r="C295" s="96"/>
      <c r="D295" s="76" t="s">
        <v>139</v>
      </c>
      <c r="E295" s="77">
        <v>746.323</v>
      </c>
      <c r="F295" s="77">
        <v>672.494</v>
      </c>
      <c r="G295" s="59">
        <f t="shared" si="4"/>
        <v>73.82899999999995</v>
      </c>
      <c r="H295" s="77"/>
    </row>
    <row r="296" spans="1:8" ht="15" hidden="1" outlineLevel="1">
      <c r="A296" s="94"/>
      <c r="B296" s="94"/>
      <c r="C296" s="96"/>
      <c r="D296" s="76" t="s">
        <v>148</v>
      </c>
      <c r="E296" s="77">
        <v>739.617</v>
      </c>
      <c r="F296" s="77">
        <v>686.714</v>
      </c>
      <c r="G296" s="59">
        <f t="shared" si="4"/>
        <v>52.902999999999906</v>
      </c>
      <c r="H296" s="77"/>
    </row>
    <row r="297" spans="1:8" ht="15" hidden="1" outlineLevel="1">
      <c r="A297" s="94"/>
      <c r="B297" s="94"/>
      <c r="C297" s="97">
        <v>2015</v>
      </c>
      <c r="D297" s="78" t="s">
        <v>37</v>
      </c>
      <c r="E297" s="79">
        <v>751.287</v>
      </c>
      <c r="F297" s="79">
        <v>0</v>
      </c>
      <c r="G297" s="79">
        <f t="shared" si="4"/>
        <v>751.287</v>
      </c>
      <c r="H297" s="77"/>
    </row>
    <row r="298" spans="1:8" ht="15" hidden="1" outlineLevel="1">
      <c r="A298" s="94"/>
      <c r="B298" s="94"/>
      <c r="C298" s="97"/>
      <c r="D298" s="78" t="s">
        <v>57</v>
      </c>
      <c r="E298" s="79">
        <v>751.287</v>
      </c>
      <c r="F298" s="79">
        <v>20.661</v>
      </c>
      <c r="G298" s="79">
        <f t="shared" si="4"/>
        <v>730.626</v>
      </c>
      <c r="H298" s="77"/>
    </row>
    <row r="299" spans="1:8" ht="15" hidden="1" outlineLevel="1">
      <c r="A299" s="94"/>
      <c r="B299" s="94"/>
      <c r="C299" s="97"/>
      <c r="D299" s="78" t="s">
        <v>66</v>
      </c>
      <c r="E299" s="79">
        <v>771.301</v>
      </c>
      <c r="F299" s="79">
        <v>227.701</v>
      </c>
      <c r="G299" s="79">
        <f t="shared" si="4"/>
        <v>543.6</v>
      </c>
      <c r="H299" s="77"/>
    </row>
    <row r="300" spans="1:8" ht="15" hidden="1" outlineLevel="1">
      <c r="A300" s="94"/>
      <c r="B300" s="94"/>
      <c r="C300" s="97"/>
      <c r="D300" s="78" t="s">
        <v>75</v>
      </c>
      <c r="E300" s="79">
        <v>763.899</v>
      </c>
      <c r="F300" s="79">
        <v>304.237</v>
      </c>
      <c r="G300" s="79">
        <f t="shared" si="4"/>
        <v>459.662</v>
      </c>
      <c r="H300" s="77"/>
    </row>
    <row r="301" spans="1:8" ht="15" hidden="1" outlineLevel="1">
      <c r="A301" s="94"/>
      <c r="B301" s="94"/>
      <c r="C301" s="97"/>
      <c r="D301" s="78" t="s">
        <v>83</v>
      </c>
      <c r="E301" s="79">
        <v>767.533</v>
      </c>
      <c r="F301" s="79">
        <v>317.59</v>
      </c>
      <c r="G301" s="79">
        <f t="shared" si="4"/>
        <v>449.94300000000004</v>
      </c>
      <c r="H301" s="77"/>
    </row>
    <row r="302" spans="1:8" ht="15" hidden="1" outlineLevel="1">
      <c r="A302" s="94"/>
      <c r="B302" s="94"/>
      <c r="C302" s="97"/>
      <c r="D302" s="78" t="s">
        <v>93</v>
      </c>
      <c r="E302" s="79">
        <v>786.542</v>
      </c>
      <c r="F302" s="79">
        <v>401.157</v>
      </c>
      <c r="G302" s="79">
        <f t="shared" si="4"/>
        <v>385.38500000000005</v>
      </c>
      <c r="H302" s="77"/>
    </row>
    <row r="303" spans="1:8" ht="15" hidden="1" outlineLevel="1">
      <c r="A303" s="94"/>
      <c r="B303" s="94"/>
      <c r="C303" s="97"/>
      <c r="D303" s="78" t="s">
        <v>101</v>
      </c>
      <c r="E303" s="79">
        <v>786.542</v>
      </c>
      <c r="F303" s="79">
        <v>435.838</v>
      </c>
      <c r="G303" s="79">
        <f t="shared" si="4"/>
        <v>350.704</v>
      </c>
      <c r="H303" s="77"/>
    </row>
    <row r="304" spans="1:8" ht="15" hidden="1" outlineLevel="1">
      <c r="A304" s="94"/>
      <c r="B304" s="94"/>
      <c r="C304" s="97"/>
      <c r="D304" s="78" t="s">
        <v>127</v>
      </c>
      <c r="E304" s="79">
        <v>786.542</v>
      </c>
      <c r="F304" s="79">
        <v>472.185</v>
      </c>
      <c r="G304" s="79">
        <f t="shared" si="4"/>
        <v>314.357</v>
      </c>
      <c r="H304" s="77"/>
    </row>
    <row r="305" spans="1:8" ht="15" hidden="1" outlineLevel="1">
      <c r="A305" s="94"/>
      <c r="B305" s="94"/>
      <c r="C305" s="97"/>
      <c r="D305" s="78" t="s">
        <v>128</v>
      </c>
      <c r="E305" s="79">
        <v>786.542</v>
      </c>
      <c r="F305" s="79">
        <v>480.473</v>
      </c>
      <c r="G305" s="79">
        <f t="shared" si="4"/>
        <v>306.069</v>
      </c>
      <c r="H305" s="77"/>
    </row>
    <row r="306" spans="1:8" ht="15" hidden="1" outlineLevel="1">
      <c r="A306" s="94"/>
      <c r="B306" s="94"/>
      <c r="C306" s="97"/>
      <c r="D306" s="78" t="s">
        <v>137</v>
      </c>
      <c r="E306" s="79">
        <v>774.012</v>
      </c>
      <c r="F306" s="79">
        <v>535.605</v>
      </c>
      <c r="G306" s="79">
        <f t="shared" si="4"/>
        <v>238.40699999999993</v>
      </c>
      <c r="H306" s="77"/>
    </row>
    <row r="307" spans="1:8" ht="15" hidden="1" outlineLevel="1">
      <c r="A307" s="94"/>
      <c r="B307" s="94"/>
      <c r="C307" s="97"/>
      <c r="D307" s="78" t="s">
        <v>139</v>
      </c>
      <c r="E307" s="79">
        <v>687.414</v>
      </c>
      <c r="F307" s="79">
        <v>636.631</v>
      </c>
      <c r="G307" s="79">
        <f t="shared" si="4"/>
        <v>50.783000000000015</v>
      </c>
      <c r="H307" s="77"/>
    </row>
    <row r="308" spans="1:8" ht="15" hidden="1" outlineLevel="1">
      <c r="A308" s="94"/>
      <c r="B308" s="94"/>
      <c r="C308" s="97"/>
      <c r="D308" s="78" t="s">
        <v>148</v>
      </c>
      <c r="E308" s="79">
        <v>753.526</v>
      </c>
      <c r="F308" s="79">
        <v>689.116</v>
      </c>
      <c r="G308" s="79">
        <f t="shared" si="4"/>
        <v>64.40999999999997</v>
      </c>
      <c r="H308" s="77"/>
    </row>
    <row r="309" spans="1:8" ht="15" collapsed="1">
      <c r="A309" s="94"/>
      <c r="B309" s="94"/>
      <c r="C309" s="97">
        <v>2016</v>
      </c>
      <c r="D309" s="78" t="s">
        <v>37</v>
      </c>
      <c r="E309" s="79">
        <v>738.254</v>
      </c>
      <c r="F309" s="79">
        <v>0</v>
      </c>
      <c r="G309" s="79">
        <f t="shared" si="4"/>
        <v>738.254</v>
      </c>
      <c r="H309" s="77"/>
    </row>
    <row r="310" spans="1:8" ht="15">
      <c r="A310" s="94"/>
      <c r="B310" s="94"/>
      <c r="C310" s="97"/>
      <c r="D310" s="78" t="s">
        <v>57</v>
      </c>
      <c r="E310" s="79">
        <v>785.676</v>
      </c>
      <c r="F310" s="79">
        <v>54.499</v>
      </c>
      <c r="G310" s="79">
        <f aca="true" t="shared" si="5" ref="G310:G319">SUM(E310-F310)</f>
        <v>731.177</v>
      </c>
      <c r="H310" s="77"/>
    </row>
    <row r="311" spans="1:8" ht="15">
      <c r="A311" s="94"/>
      <c r="B311" s="94"/>
      <c r="C311" s="97"/>
      <c r="D311" s="78" t="s">
        <v>66</v>
      </c>
      <c r="E311" s="79">
        <v>785.15</v>
      </c>
      <c r="F311" s="79">
        <v>61.507</v>
      </c>
      <c r="G311" s="79">
        <f t="shared" si="5"/>
        <v>723.643</v>
      </c>
      <c r="H311" s="77"/>
    </row>
    <row r="312" spans="1:8" ht="15">
      <c r="A312" s="94"/>
      <c r="B312" s="94"/>
      <c r="C312" s="97"/>
      <c r="D312" s="78" t="s">
        <v>75</v>
      </c>
      <c r="E312" s="79">
        <v>813.757</v>
      </c>
      <c r="F312" s="79">
        <v>161.156</v>
      </c>
      <c r="G312" s="79">
        <f t="shared" si="5"/>
        <v>652.6009999999999</v>
      </c>
      <c r="H312" s="77"/>
    </row>
    <row r="313" spans="1:8" ht="15">
      <c r="A313" s="94"/>
      <c r="B313" s="94"/>
      <c r="C313" s="97"/>
      <c r="D313" s="78" t="s">
        <v>83</v>
      </c>
      <c r="E313" s="79">
        <v>813.076</v>
      </c>
      <c r="F313" s="79">
        <v>169.796</v>
      </c>
      <c r="G313" s="79">
        <f t="shared" si="5"/>
        <v>643.28</v>
      </c>
      <c r="H313" s="77"/>
    </row>
    <row r="314" spans="1:8" ht="15">
      <c r="A314" s="94"/>
      <c r="B314" s="94"/>
      <c r="C314" s="97"/>
      <c r="D314" s="78" t="s">
        <v>93</v>
      </c>
      <c r="E314" s="79">
        <v>803.076</v>
      </c>
      <c r="F314" s="79">
        <v>304.894</v>
      </c>
      <c r="G314" s="79">
        <f>SUM(E314-F314)</f>
        <v>498.182</v>
      </c>
      <c r="H314" s="77"/>
    </row>
    <row r="315" spans="1:8" ht="15">
      <c r="A315" s="94"/>
      <c r="B315" s="94"/>
      <c r="C315" s="97"/>
      <c r="D315" s="78" t="s">
        <v>101</v>
      </c>
      <c r="E315" s="79">
        <v>799.459</v>
      </c>
      <c r="F315" s="79">
        <v>320.996</v>
      </c>
      <c r="G315" s="79">
        <f>SUM(E315-F315)</f>
        <v>478.46299999999997</v>
      </c>
      <c r="H315" s="77"/>
    </row>
    <row r="316" spans="1:8" ht="15">
      <c r="A316" s="94"/>
      <c r="B316" s="94"/>
      <c r="C316" s="97"/>
      <c r="D316" s="78" t="s">
        <v>127</v>
      </c>
      <c r="E316" s="79">
        <v>780.247</v>
      </c>
      <c r="F316" s="79">
        <v>348.838</v>
      </c>
      <c r="G316" s="79">
        <f t="shared" si="5"/>
        <v>431.40899999999993</v>
      </c>
      <c r="H316" s="77"/>
    </row>
    <row r="317" spans="1:8" ht="15">
      <c r="A317" s="94"/>
      <c r="B317" s="94"/>
      <c r="C317" s="97"/>
      <c r="D317" s="78" t="s">
        <v>128</v>
      </c>
      <c r="E317" s="79">
        <v>780.247</v>
      </c>
      <c r="F317" s="79">
        <v>400.686</v>
      </c>
      <c r="G317" s="79">
        <f t="shared" si="5"/>
        <v>379.561</v>
      </c>
      <c r="H317" s="77"/>
    </row>
    <row r="318" spans="1:8" ht="15">
      <c r="A318" s="94"/>
      <c r="B318" s="94"/>
      <c r="C318" s="97"/>
      <c r="D318" s="78" t="s">
        <v>137</v>
      </c>
      <c r="E318" s="79">
        <v>780.247</v>
      </c>
      <c r="F318" s="79">
        <v>493.662</v>
      </c>
      <c r="G318" s="79">
        <f t="shared" si="5"/>
        <v>286.585</v>
      </c>
      <c r="H318" s="77"/>
    </row>
    <row r="319" spans="1:8" ht="15">
      <c r="A319" s="94"/>
      <c r="B319" s="94"/>
      <c r="C319" s="97"/>
      <c r="D319" s="78" t="s">
        <v>139</v>
      </c>
      <c r="E319" s="79">
        <v>881.089</v>
      </c>
      <c r="F319" s="79">
        <v>562.243</v>
      </c>
      <c r="G319" s="79">
        <f t="shared" si="5"/>
        <v>318.846</v>
      </c>
      <c r="H319" s="77"/>
    </row>
    <row r="320" spans="1:8" ht="15">
      <c r="A320" s="95"/>
      <c r="B320" s="95"/>
      <c r="C320" s="97"/>
      <c r="D320" s="85" t="s">
        <v>148</v>
      </c>
      <c r="E320" s="86">
        <v>771.199</v>
      </c>
      <c r="F320" s="86">
        <v>734.643</v>
      </c>
      <c r="G320" s="86">
        <f t="shared" si="4"/>
        <v>36.555999999999926</v>
      </c>
      <c r="H320" s="85"/>
    </row>
  </sheetData>
  <sheetProtection/>
  <mergeCells count="52">
    <mergeCell ref="A1:H1"/>
    <mergeCell ref="A2:A3"/>
    <mergeCell ref="B2:B3"/>
    <mergeCell ref="C2:D2"/>
    <mergeCell ref="E2:G2"/>
    <mergeCell ref="H2:H3"/>
    <mergeCell ref="A4:H4"/>
    <mergeCell ref="A5:A64"/>
    <mergeCell ref="B5:B64"/>
    <mergeCell ref="C5:C16"/>
    <mergeCell ref="C17:C28"/>
    <mergeCell ref="C29:C40"/>
    <mergeCell ref="C41:C52"/>
    <mergeCell ref="C53:C64"/>
    <mergeCell ref="A65:H65"/>
    <mergeCell ref="A66:A69"/>
    <mergeCell ref="B66:B69"/>
    <mergeCell ref="A70:A129"/>
    <mergeCell ref="B70:B129"/>
    <mergeCell ref="C70:C81"/>
    <mergeCell ref="C82:C93"/>
    <mergeCell ref="C94:C105"/>
    <mergeCell ref="C106:C117"/>
    <mergeCell ref="C118:C129"/>
    <mergeCell ref="A130:H130"/>
    <mergeCell ref="A131:A190"/>
    <mergeCell ref="B131:B190"/>
    <mergeCell ref="C131:C142"/>
    <mergeCell ref="C143:C154"/>
    <mergeCell ref="C155:C166"/>
    <mergeCell ref="C167:C178"/>
    <mergeCell ref="C179:C190"/>
    <mergeCell ref="A191:A194"/>
    <mergeCell ref="B191:B194"/>
    <mergeCell ref="A195:A198"/>
    <mergeCell ref="B195:B198"/>
    <mergeCell ref="A199:H199"/>
    <mergeCell ref="A200:A259"/>
    <mergeCell ref="B200:B259"/>
    <mergeCell ref="C200:C211"/>
    <mergeCell ref="C212:C223"/>
    <mergeCell ref="C224:C235"/>
    <mergeCell ref="C236:C247"/>
    <mergeCell ref="C248:C259"/>
    <mergeCell ref="A260:H260"/>
    <mergeCell ref="A261:A320"/>
    <mergeCell ref="B261:B320"/>
    <mergeCell ref="C261:C272"/>
    <mergeCell ref="C273:C284"/>
    <mergeCell ref="C285:C296"/>
    <mergeCell ref="C297:C308"/>
    <mergeCell ref="C309:C320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="90" zoomScaleNormal="90" zoomScalePageLayoutView="0" workbookViewId="0" topLeftCell="A3">
      <pane xSplit="1" ySplit="3" topLeftCell="B12" activePane="bottomRight" state="frozen"/>
      <selection pane="topLeft" activeCell="A3" sqref="A3"/>
      <selection pane="topRight" activeCell="B3" sqref="B3"/>
      <selection pane="bottomLeft" activeCell="A6" sqref="A6"/>
      <selection pane="bottomRight" activeCell="F111" sqref="F111"/>
    </sheetView>
  </sheetViews>
  <sheetFormatPr defaultColWidth="9.140625" defaultRowHeight="15"/>
  <cols>
    <col min="1" max="1" width="11.140625" style="0" customWidth="1"/>
    <col min="2" max="2" width="14.8515625" style="0" customWidth="1"/>
    <col min="3" max="3" width="15.140625" style="0" customWidth="1"/>
    <col min="4" max="4" width="25.421875" style="0" customWidth="1"/>
    <col min="5" max="5" width="12.7109375" style="0" customWidth="1"/>
    <col min="6" max="6" width="8.28125" style="0" customWidth="1"/>
    <col min="8" max="8" width="9.00390625" style="0" customWidth="1"/>
    <col min="9" max="9" width="9.28125" style="0" customWidth="1"/>
    <col min="10" max="10" width="10.00390625" style="0" customWidth="1"/>
    <col min="11" max="11" width="19.8515625" style="0" customWidth="1"/>
  </cols>
  <sheetData>
    <row r="1" spans="1:11" ht="15">
      <c r="A1" s="131" t="s">
        <v>17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60.75" customHeight="1">
      <c r="A2" s="132" t="s">
        <v>25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15">
      <c r="A3" s="133" t="s">
        <v>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66" customHeight="1">
      <c r="A4" s="134" t="s">
        <v>1</v>
      </c>
      <c r="B4" s="134" t="s">
        <v>8</v>
      </c>
      <c r="C4" s="134" t="s">
        <v>9</v>
      </c>
      <c r="D4" s="134" t="s">
        <v>10</v>
      </c>
      <c r="E4" s="134" t="s">
        <v>11</v>
      </c>
      <c r="F4" s="134" t="s">
        <v>12</v>
      </c>
      <c r="G4" s="134" t="s">
        <v>39</v>
      </c>
      <c r="H4" s="134"/>
      <c r="I4" s="134"/>
      <c r="J4" s="134"/>
      <c r="K4" s="134" t="s">
        <v>23</v>
      </c>
    </row>
    <row r="5" spans="1:11" ht="88.5" customHeight="1">
      <c r="A5" s="134"/>
      <c r="B5" s="134"/>
      <c r="C5" s="134"/>
      <c r="D5" s="134"/>
      <c r="E5" s="134"/>
      <c r="F5" s="134"/>
      <c r="G5" s="3" t="s">
        <v>14</v>
      </c>
      <c r="H5" s="7" t="s">
        <v>2</v>
      </c>
      <c r="I5" s="3" t="s">
        <v>21</v>
      </c>
      <c r="J5" s="3" t="s">
        <v>22</v>
      </c>
      <c r="K5" s="134"/>
    </row>
    <row r="6" spans="1:11" ht="1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15">
      <c r="A7" s="134" t="s">
        <v>13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1:11" ht="18.75" customHeight="1">
      <c r="A8" s="136" t="s">
        <v>3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</row>
    <row r="9" spans="1:11" ht="40.5" customHeight="1">
      <c r="A9" s="9" t="s">
        <v>26</v>
      </c>
      <c r="B9" s="119" t="s">
        <v>30</v>
      </c>
      <c r="C9" s="119" t="s">
        <v>40</v>
      </c>
      <c r="D9" s="119" t="s">
        <v>54</v>
      </c>
      <c r="E9" s="122" t="s">
        <v>50</v>
      </c>
      <c r="F9" s="122" t="s">
        <v>42</v>
      </c>
      <c r="G9" s="4" t="s">
        <v>37</v>
      </c>
      <c r="H9" s="10">
        <v>2</v>
      </c>
      <c r="I9" s="11">
        <v>0</v>
      </c>
      <c r="J9" s="10">
        <f aca="true" t="shared" si="0" ref="J9:J15">H9-I9</f>
        <v>2</v>
      </c>
      <c r="K9" s="6" t="s">
        <v>45</v>
      </c>
    </row>
    <row r="10" spans="1:11" ht="40.5" customHeight="1">
      <c r="A10" s="9" t="s">
        <v>56</v>
      </c>
      <c r="B10" s="120"/>
      <c r="C10" s="120"/>
      <c r="D10" s="120"/>
      <c r="E10" s="123"/>
      <c r="F10" s="123"/>
      <c r="G10" s="4" t="s">
        <v>57</v>
      </c>
      <c r="H10" s="10">
        <v>2</v>
      </c>
      <c r="I10" s="11">
        <v>0</v>
      </c>
      <c r="J10" s="10">
        <f t="shared" si="0"/>
        <v>2</v>
      </c>
      <c r="K10" s="6" t="s">
        <v>45</v>
      </c>
    </row>
    <row r="11" spans="1:11" ht="40.5" customHeight="1">
      <c r="A11" s="9" t="s">
        <v>65</v>
      </c>
      <c r="B11" s="120"/>
      <c r="C11" s="120"/>
      <c r="D11" s="120"/>
      <c r="E11" s="123"/>
      <c r="F11" s="123"/>
      <c r="G11" s="4" t="s">
        <v>66</v>
      </c>
      <c r="H11" s="10">
        <v>2</v>
      </c>
      <c r="I11" s="11">
        <v>0.4</v>
      </c>
      <c r="J11" s="10">
        <f t="shared" si="0"/>
        <v>1.6</v>
      </c>
      <c r="K11" s="6" t="s">
        <v>45</v>
      </c>
    </row>
    <row r="12" spans="1:11" ht="40.5" customHeight="1">
      <c r="A12" s="9" t="s">
        <v>74</v>
      </c>
      <c r="B12" s="120"/>
      <c r="C12" s="120"/>
      <c r="D12" s="120"/>
      <c r="E12" s="123"/>
      <c r="F12" s="123"/>
      <c r="G12" s="4" t="s">
        <v>75</v>
      </c>
      <c r="H12" s="5">
        <v>3.829</v>
      </c>
      <c r="I12" s="5">
        <v>2.95</v>
      </c>
      <c r="J12" s="5">
        <f t="shared" si="0"/>
        <v>0.879</v>
      </c>
      <c r="K12" s="6" t="s">
        <v>45</v>
      </c>
    </row>
    <row r="13" spans="1:11" ht="40.5" customHeight="1">
      <c r="A13" s="9" t="s">
        <v>84</v>
      </c>
      <c r="B13" s="120"/>
      <c r="C13" s="120"/>
      <c r="D13" s="120"/>
      <c r="E13" s="123"/>
      <c r="F13" s="123"/>
      <c r="G13" s="4" t="s">
        <v>83</v>
      </c>
      <c r="H13" s="5">
        <v>3.829</v>
      </c>
      <c r="I13" s="5">
        <v>2.95</v>
      </c>
      <c r="J13" s="5">
        <f t="shared" si="0"/>
        <v>0.879</v>
      </c>
      <c r="K13" s="6" t="s">
        <v>45</v>
      </c>
    </row>
    <row r="14" spans="1:11" ht="40.5" customHeight="1">
      <c r="A14" s="9" t="s">
        <v>92</v>
      </c>
      <c r="B14" s="120"/>
      <c r="C14" s="120"/>
      <c r="D14" s="120"/>
      <c r="E14" s="123"/>
      <c r="F14" s="123"/>
      <c r="G14" s="4" t="s">
        <v>93</v>
      </c>
      <c r="H14" s="5">
        <v>7.31</v>
      </c>
      <c r="I14" s="5">
        <v>2.95</v>
      </c>
      <c r="J14" s="5">
        <f t="shared" si="0"/>
        <v>4.359999999999999</v>
      </c>
      <c r="K14" s="2" t="s">
        <v>45</v>
      </c>
    </row>
    <row r="15" spans="1:11" ht="40.5" customHeight="1">
      <c r="A15" s="32" t="s">
        <v>109</v>
      </c>
      <c r="B15" s="120"/>
      <c r="C15" s="120"/>
      <c r="D15" s="120"/>
      <c r="E15" s="123"/>
      <c r="F15" s="123"/>
      <c r="G15" s="30" t="s">
        <v>101</v>
      </c>
      <c r="H15" s="28">
        <v>7.26</v>
      </c>
      <c r="I15" s="28">
        <v>2.95</v>
      </c>
      <c r="J15" s="28">
        <f t="shared" si="0"/>
        <v>4.31</v>
      </c>
      <c r="K15" s="2" t="s">
        <v>45</v>
      </c>
    </row>
    <row r="16" spans="1:11" ht="40.5" customHeight="1">
      <c r="A16" s="32" t="s">
        <v>111</v>
      </c>
      <c r="B16" s="120"/>
      <c r="C16" s="120"/>
      <c r="D16" s="120"/>
      <c r="E16" s="123"/>
      <c r="F16" s="123"/>
      <c r="G16" s="4" t="s">
        <v>127</v>
      </c>
      <c r="H16" s="33">
        <v>7.26</v>
      </c>
      <c r="I16" s="33">
        <v>6.43</v>
      </c>
      <c r="J16" s="33">
        <f>SUM(H16-I16)</f>
        <v>0.8300000000000001</v>
      </c>
      <c r="K16" s="2" t="s">
        <v>45</v>
      </c>
    </row>
    <row r="17" spans="1:11" ht="40.5" customHeight="1">
      <c r="A17" s="32" t="s">
        <v>112</v>
      </c>
      <c r="B17" s="120"/>
      <c r="C17" s="120"/>
      <c r="D17" s="120"/>
      <c r="E17" s="123"/>
      <c r="F17" s="123"/>
      <c r="G17" s="4" t="s">
        <v>128</v>
      </c>
      <c r="H17" s="33">
        <v>7.26</v>
      </c>
      <c r="I17" s="33">
        <v>6.43</v>
      </c>
      <c r="J17" s="33">
        <f>SUM(H17-I17)</f>
        <v>0.8300000000000001</v>
      </c>
      <c r="K17" s="2" t="s">
        <v>45</v>
      </c>
    </row>
    <row r="18" spans="1:11" ht="40.5" customHeight="1">
      <c r="A18" s="52" t="s">
        <v>130</v>
      </c>
      <c r="B18" s="120"/>
      <c r="C18" s="120"/>
      <c r="D18" s="120"/>
      <c r="E18" s="123"/>
      <c r="F18" s="123"/>
      <c r="G18" s="49" t="s">
        <v>137</v>
      </c>
      <c r="H18" s="50">
        <v>7.26</v>
      </c>
      <c r="I18" s="50">
        <v>6.43</v>
      </c>
      <c r="J18" s="50">
        <f>SUM(H18-I18)</f>
        <v>0.8300000000000001</v>
      </c>
      <c r="K18" s="2" t="s">
        <v>45</v>
      </c>
    </row>
    <row r="19" spans="1:11" s="57" customFormat="1" ht="40.5" customHeight="1">
      <c r="A19" s="52" t="s">
        <v>145</v>
      </c>
      <c r="B19" s="120"/>
      <c r="C19" s="120"/>
      <c r="D19" s="120"/>
      <c r="E19" s="123"/>
      <c r="F19" s="123"/>
      <c r="G19" s="58" t="s">
        <v>139</v>
      </c>
      <c r="H19" s="59">
        <v>6.43</v>
      </c>
      <c r="I19" s="59">
        <v>6.43</v>
      </c>
      <c r="J19" s="59">
        <f>SUM(H19-I19)</f>
        <v>0</v>
      </c>
      <c r="K19" s="2" t="s">
        <v>45</v>
      </c>
    </row>
    <row r="20" spans="1:11" s="57" customFormat="1" ht="40.5" customHeight="1">
      <c r="A20" s="52" t="s">
        <v>147</v>
      </c>
      <c r="B20" s="121"/>
      <c r="C20" s="121"/>
      <c r="D20" s="121"/>
      <c r="E20" s="124"/>
      <c r="F20" s="124"/>
      <c r="G20" s="58" t="s">
        <v>148</v>
      </c>
      <c r="H20" s="59">
        <v>6.43</v>
      </c>
      <c r="I20" s="59">
        <v>6.43</v>
      </c>
      <c r="J20" s="59">
        <f>SUM(H20-I20)</f>
        <v>0</v>
      </c>
      <c r="K20" s="2" t="s">
        <v>45</v>
      </c>
    </row>
    <row r="21" spans="1:11" ht="40.5" customHeight="1">
      <c r="A21" s="137" t="s">
        <v>4</v>
      </c>
      <c r="B21" s="138"/>
      <c r="C21" s="137"/>
      <c r="D21" s="137"/>
      <c r="E21" s="137"/>
      <c r="F21" s="137"/>
      <c r="G21" s="137"/>
      <c r="H21" s="137"/>
      <c r="I21" s="137"/>
      <c r="J21" s="137"/>
      <c r="K21" s="137"/>
    </row>
    <row r="22" spans="1:11" ht="91.5" customHeight="1">
      <c r="A22" s="38" t="s">
        <v>27</v>
      </c>
      <c r="B22" s="119" t="s">
        <v>31</v>
      </c>
      <c r="C22" s="119" t="s">
        <v>16</v>
      </c>
      <c r="D22" s="119" t="s">
        <v>36</v>
      </c>
      <c r="E22" s="122" t="s">
        <v>24</v>
      </c>
      <c r="F22" s="122" t="s">
        <v>42</v>
      </c>
      <c r="G22" s="44" t="s">
        <v>37</v>
      </c>
      <c r="H22" s="12">
        <v>0</v>
      </c>
      <c r="I22" s="12">
        <v>0</v>
      </c>
      <c r="J22" s="12">
        <v>0</v>
      </c>
      <c r="K22" s="2" t="s">
        <v>35</v>
      </c>
    </row>
    <row r="23" spans="1:11" ht="87" customHeight="1">
      <c r="A23" s="38" t="s">
        <v>58</v>
      </c>
      <c r="B23" s="120"/>
      <c r="C23" s="120"/>
      <c r="D23" s="120"/>
      <c r="E23" s="123"/>
      <c r="F23" s="123"/>
      <c r="G23" s="44" t="s">
        <v>57</v>
      </c>
      <c r="H23" s="12">
        <v>0</v>
      </c>
      <c r="I23" s="12">
        <v>0</v>
      </c>
      <c r="J23" s="12">
        <v>0</v>
      </c>
      <c r="K23" s="2" t="s">
        <v>35</v>
      </c>
    </row>
    <row r="24" spans="1:11" ht="87.75" customHeight="1">
      <c r="A24" s="38" t="s">
        <v>68</v>
      </c>
      <c r="B24" s="120"/>
      <c r="C24" s="120"/>
      <c r="D24" s="120"/>
      <c r="E24" s="123"/>
      <c r="F24" s="123"/>
      <c r="G24" s="44" t="s">
        <v>66</v>
      </c>
      <c r="H24" s="12">
        <v>0</v>
      </c>
      <c r="I24" s="12">
        <v>0</v>
      </c>
      <c r="J24" s="12">
        <v>0</v>
      </c>
      <c r="K24" s="2" t="s">
        <v>35</v>
      </c>
    </row>
    <row r="25" spans="1:11" ht="87.75" customHeight="1">
      <c r="A25" s="38" t="s">
        <v>76</v>
      </c>
      <c r="B25" s="120"/>
      <c r="C25" s="120"/>
      <c r="D25" s="120"/>
      <c r="E25" s="123"/>
      <c r="F25" s="123"/>
      <c r="G25" s="44" t="s">
        <v>75</v>
      </c>
      <c r="H25" s="12">
        <v>0</v>
      </c>
      <c r="I25" s="12">
        <v>0</v>
      </c>
      <c r="J25" s="12">
        <v>0</v>
      </c>
      <c r="K25" s="2" t="s">
        <v>35</v>
      </c>
    </row>
    <row r="26" spans="1:11" ht="87.75" customHeight="1">
      <c r="A26" s="38" t="s">
        <v>85</v>
      </c>
      <c r="B26" s="120"/>
      <c r="C26" s="120"/>
      <c r="D26" s="120"/>
      <c r="E26" s="123"/>
      <c r="F26" s="123"/>
      <c r="G26" s="60" t="s">
        <v>83</v>
      </c>
      <c r="H26" s="12">
        <v>0</v>
      </c>
      <c r="I26" s="12">
        <v>0</v>
      </c>
      <c r="J26" s="12">
        <v>0</v>
      </c>
      <c r="K26" s="3" t="s">
        <v>35</v>
      </c>
    </row>
    <row r="27" spans="1:11" ht="87.75" customHeight="1">
      <c r="A27" s="38" t="s">
        <v>94</v>
      </c>
      <c r="B27" s="120"/>
      <c r="C27" s="120"/>
      <c r="D27" s="120"/>
      <c r="E27" s="123"/>
      <c r="F27" s="123"/>
      <c r="G27" s="60" t="s">
        <v>93</v>
      </c>
      <c r="H27" s="12">
        <v>0</v>
      </c>
      <c r="I27" s="12">
        <v>0</v>
      </c>
      <c r="J27" s="12">
        <v>0</v>
      </c>
      <c r="K27" s="3" t="s">
        <v>35</v>
      </c>
    </row>
    <row r="28" spans="1:11" ht="88.5" customHeight="1">
      <c r="A28" s="38" t="s">
        <v>102</v>
      </c>
      <c r="B28" s="120"/>
      <c r="C28" s="120"/>
      <c r="D28" s="120"/>
      <c r="E28" s="123"/>
      <c r="F28" s="123"/>
      <c r="G28" s="44" t="s">
        <v>101</v>
      </c>
      <c r="H28" s="12">
        <v>0</v>
      </c>
      <c r="I28" s="12">
        <v>0</v>
      </c>
      <c r="J28" s="12">
        <v>0</v>
      </c>
      <c r="K28" s="3" t="s">
        <v>35</v>
      </c>
    </row>
    <row r="29" spans="1:11" ht="88.5" customHeight="1">
      <c r="A29" s="38" t="s">
        <v>117</v>
      </c>
      <c r="B29" s="120"/>
      <c r="C29" s="120"/>
      <c r="D29" s="120"/>
      <c r="E29" s="123"/>
      <c r="F29" s="123"/>
      <c r="G29" s="44" t="s">
        <v>127</v>
      </c>
      <c r="H29" s="12">
        <v>0</v>
      </c>
      <c r="I29" s="12">
        <v>0</v>
      </c>
      <c r="J29" s="12">
        <v>0</v>
      </c>
      <c r="K29" s="3" t="s">
        <v>35</v>
      </c>
    </row>
    <row r="30" spans="1:11" ht="88.5" customHeight="1">
      <c r="A30" s="38" t="s">
        <v>118</v>
      </c>
      <c r="B30" s="120"/>
      <c r="C30" s="120"/>
      <c r="D30" s="120"/>
      <c r="E30" s="123"/>
      <c r="F30" s="123"/>
      <c r="G30" s="44" t="s">
        <v>128</v>
      </c>
      <c r="H30" s="12">
        <v>0</v>
      </c>
      <c r="I30" s="12">
        <v>0</v>
      </c>
      <c r="J30" s="12">
        <v>0</v>
      </c>
      <c r="K30" s="3" t="s">
        <v>35</v>
      </c>
    </row>
    <row r="31" spans="1:11" ht="88.5" customHeight="1">
      <c r="A31" s="39" t="s">
        <v>129</v>
      </c>
      <c r="B31" s="120"/>
      <c r="C31" s="120"/>
      <c r="D31" s="120"/>
      <c r="E31" s="123"/>
      <c r="F31" s="123"/>
      <c r="G31" s="44" t="s">
        <v>137</v>
      </c>
      <c r="H31" s="12" t="s">
        <v>110</v>
      </c>
      <c r="I31" s="12" t="s">
        <v>110</v>
      </c>
      <c r="J31" s="12" t="s">
        <v>110</v>
      </c>
      <c r="K31" s="3" t="s">
        <v>35</v>
      </c>
    </row>
    <row r="32" spans="1:11" ht="88.5" customHeight="1">
      <c r="A32" s="39" t="s">
        <v>146</v>
      </c>
      <c r="B32" s="120"/>
      <c r="C32" s="120"/>
      <c r="D32" s="120"/>
      <c r="E32" s="123"/>
      <c r="F32" s="123"/>
      <c r="G32" s="61" t="s">
        <v>139</v>
      </c>
      <c r="H32" s="12" t="s">
        <v>110</v>
      </c>
      <c r="I32" s="12" t="s">
        <v>110</v>
      </c>
      <c r="J32" s="12" t="s">
        <v>110</v>
      </c>
      <c r="K32" s="3" t="s">
        <v>35</v>
      </c>
    </row>
    <row r="33" spans="1:11" ht="88.5" customHeight="1">
      <c r="A33" s="39" t="s">
        <v>149</v>
      </c>
      <c r="B33" s="120"/>
      <c r="C33" s="121"/>
      <c r="D33" s="121"/>
      <c r="E33" s="124"/>
      <c r="F33" s="124"/>
      <c r="G33" s="61" t="s">
        <v>148</v>
      </c>
      <c r="H33" s="12" t="s">
        <v>110</v>
      </c>
      <c r="I33" s="12" t="s">
        <v>110</v>
      </c>
      <c r="J33" s="12" t="s">
        <v>110</v>
      </c>
      <c r="K33" s="3" t="s">
        <v>35</v>
      </c>
    </row>
    <row r="34" spans="1:11" ht="48" customHeight="1">
      <c r="A34" s="66" t="s">
        <v>28</v>
      </c>
      <c r="B34" s="120"/>
      <c r="C34" s="119" t="s">
        <v>20</v>
      </c>
      <c r="D34" s="119" t="s">
        <v>43</v>
      </c>
      <c r="E34" s="122" t="s">
        <v>24</v>
      </c>
      <c r="F34" s="122" t="s">
        <v>42</v>
      </c>
      <c r="G34" s="44" t="s">
        <v>37</v>
      </c>
      <c r="H34" s="13">
        <v>29.982</v>
      </c>
      <c r="I34" s="13">
        <v>4.509</v>
      </c>
      <c r="J34" s="13">
        <f>H34-I34</f>
        <v>25.473</v>
      </c>
      <c r="K34" s="12" t="s">
        <v>45</v>
      </c>
    </row>
    <row r="35" spans="1:11" ht="48.75" customHeight="1">
      <c r="A35" s="37" t="s">
        <v>59</v>
      </c>
      <c r="B35" s="120"/>
      <c r="C35" s="120"/>
      <c r="D35" s="120"/>
      <c r="E35" s="123"/>
      <c r="F35" s="123"/>
      <c r="G35" s="44" t="s">
        <v>57</v>
      </c>
      <c r="H35" s="13">
        <v>29.98</v>
      </c>
      <c r="I35" s="13">
        <v>7.695</v>
      </c>
      <c r="J35" s="14">
        <v>22.287</v>
      </c>
      <c r="K35" s="12" t="s">
        <v>45</v>
      </c>
    </row>
    <row r="36" spans="1:11" ht="48.75" customHeight="1">
      <c r="A36" s="37" t="s">
        <v>67</v>
      </c>
      <c r="B36" s="120"/>
      <c r="C36" s="120"/>
      <c r="D36" s="120"/>
      <c r="E36" s="123"/>
      <c r="F36" s="123"/>
      <c r="G36" s="44" t="s">
        <v>66</v>
      </c>
      <c r="H36" s="13">
        <v>29.98</v>
      </c>
      <c r="I36" s="13">
        <v>12.49</v>
      </c>
      <c r="J36" s="15">
        <v>17.49</v>
      </c>
      <c r="K36" s="12" t="s">
        <v>45</v>
      </c>
    </row>
    <row r="37" spans="1:11" ht="48.75" customHeight="1">
      <c r="A37" s="37" t="s">
        <v>77</v>
      </c>
      <c r="B37" s="120"/>
      <c r="C37" s="120"/>
      <c r="D37" s="120"/>
      <c r="E37" s="123"/>
      <c r="F37" s="123"/>
      <c r="G37" s="44" t="s">
        <v>75</v>
      </c>
      <c r="H37" s="13">
        <v>29.98</v>
      </c>
      <c r="I37" s="13">
        <v>15.297</v>
      </c>
      <c r="J37" s="13">
        <f>H37-I37</f>
        <v>14.683</v>
      </c>
      <c r="K37" s="12" t="s">
        <v>45</v>
      </c>
    </row>
    <row r="38" spans="1:11" ht="48.75" customHeight="1">
      <c r="A38" s="37" t="s">
        <v>86</v>
      </c>
      <c r="B38" s="120"/>
      <c r="C38" s="120"/>
      <c r="D38" s="120"/>
      <c r="E38" s="123"/>
      <c r="F38" s="123"/>
      <c r="G38" s="60" t="s">
        <v>83</v>
      </c>
      <c r="H38" s="8">
        <v>29.98</v>
      </c>
      <c r="I38" s="8">
        <v>18.12</v>
      </c>
      <c r="J38" s="8">
        <f>H38-I38</f>
        <v>11.86</v>
      </c>
      <c r="K38" s="12" t="s">
        <v>45</v>
      </c>
    </row>
    <row r="39" spans="1:11" ht="48.75" customHeight="1">
      <c r="A39" s="37" t="s">
        <v>95</v>
      </c>
      <c r="B39" s="120"/>
      <c r="C39" s="120"/>
      <c r="D39" s="120"/>
      <c r="E39" s="123"/>
      <c r="F39" s="123"/>
      <c r="G39" s="60" t="s">
        <v>93</v>
      </c>
      <c r="H39" s="16">
        <v>29.982</v>
      </c>
      <c r="I39" s="16">
        <v>21.146</v>
      </c>
      <c r="J39" s="16">
        <f>H39-I39</f>
        <v>8.835999999999999</v>
      </c>
      <c r="K39" s="12" t="s">
        <v>45</v>
      </c>
    </row>
    <row r="40" spans="1:11" ht="48.75" customHeight="1">
      <c r="A40" s="37" t="s">
        <v>104</v>
      </c>
      <c r="B40" s="120"/>
      <c r="C40" s="120"/>
      <c r="D40" s="120"/>
      <c r="E40" s="123"/>
      <c r="F40" s="123"/>
      <c r="G40" s="62" t="s">
        <v>101</v>
      </c>
      <c r="H40" s="88">
        <v>29.982</v>
      </c>
      <c r="I40" s="88">
        <v>24.256</v>
      </c>
      <c r="J40" s="88">
        <v>5.726</v>
      </c>
      <c r="K40" s="24" t="s">
        <v>45</v>
      </c>
    </row>
    <row r="41" spans="1:11" ht="48.75" customHeight="1">
      <c r="A41" s="37" t="s">
        <v>119</v>
      </c>
      <c r="B41" s="120"/>
      <c r="C41" s="120"/>
      <c r="D41" s="120"/>
      <c r="E41" s="123"/>
      <c r="F41" s="123"/>
      <c r="G41" s="63" t="s">
        <v>127</v>
      </c>
      <c r="H41" s="34">
        <v>29.982</v>
      </c>
      <c r="I41" s="34">
        <v>27.448</v>
      </c>
      <c r="J41" s="35">
        <f>SUM(H41-I41)</f>
        <v>2.533999999999999</v>
      </c>
      <c r="K41" s="24" t="s">
        <v>45</v>
      </c>
    </row>
    <row r="42" spans="1:11" ht="48.75" customHeight="1">
      <c r="A42" s="37" t="s">
        <v>120</v>
      </c>
      <c r="B42" s="120"/>
      <c r="C42" s="120"/>
      <c r="D42" s="120"/>
      <c r="E42" s="123"/>
      <c r="F42" s="123"/>
      <c r="G42" s="63" t="s">
        <v>128</v>
      </c>
      <c r="H42" s="36">
        <v>29.982</v>
      </c>
      <c r="I42" s="89">
        <v>29.342</v>
      </c>
      <c r="J42" s="36">
        <f>SUM(H42-I42)</f>
        <v>0.6400000000000006</v>
      </c>
      <c r="K42" s="24" t="s">
        <v>45</v>
      </c>
    </row>
    <row r="43" spans="1:11" ht="48.75" customHeight="1">
      <c r="A43" s="37" t="s">
        <v>131</v>
      </c>
      <c r="B43" s="120"/>
      <c r="C43" s="120"/>
      <c r="D43" s="120"/>
      <c r="E43" s="123"/>
      <c r="F43" s="123"/>
      <c r="G43" s="53" t="s">
        <v>137</v>
      </c>
      <c r="H43" s="50">
        <v>29.982</v>
      </c>
      <c r="I43" s="51">
        <v>29.379</v>
      </c>
      <c r="J43" s="50">
        <f>SUM(H43-I43)</f>
        <v>0.602999999999998</v>
      </c>
      <c r="K43" s="24" t="s">
        <v>45</v>
      </c>
    </row>
    <row r="44" spans="1:11" ht="48.75" customHeight="1">
      <c r="A44" s="37" t="s">
        <v>144</v>
      </c>
      <c r="B44" s="120"/>
      <c r="C44" s="120"/>
      <c r="D44" s="120"/>
      <c r="E44" s="123"/>
      <c r="F44" s="123"/>
      <c r="G44" s="58" t="s">
        <v>139</v>
      </c>
      <c r="H44" s="59">
        <v>38.317</v>
      </c>
      <c r="I44" s="59">
        <v>35.242</v>
      </c>
      <c r="J44" s="59">
        <f>SUM(H44-I44)</f>
        <v>3.075000000000003</v>
      </c>
      <c r="K44" s="24" t="s">
        <v>45</v>
      </c>
    </row>
    <row r="45" spans="1:11" ht="48.75" customHeight="1">
      <c r="A45" s="37" t="s">
        <v>150</v>
      </c>
      <c r="B45" s="121"/>
      <c r="C45" s="121"/>
      <c r="D45" s="121"/>
      <c r="E45" s="124"/>
      <c r="F45" s="124"/>
      <c r="G45" s="58" t="s">
        <v>148</v>
      </c>
      <c r="H45" s="59">
        <v>38.317</v>
      </c>
      <c r="I45" s="59">
        <v>38.15</v>
      </c>
      <c r="J45" s="59">
        <f>SUM(H45-I45)</f>
        <v>0.1670000000000016</v>
      </c>
      <c r="K45" s="24" t="s">
        <v>45</v>
      </c>
    </row>
    <row r="46" spans="1:11" ht="34.5" customHeight="1">
      <c r="A46" s="128" t="s">
        <v>5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30"/>
    </row>
    <row r="47" spans="1:11" ht="31.5" customHeight="1">
      <c r="A47" s="38" t="s">
        <v>29</v>
      </c>
      <c r="B47" s="119" t="s">
        <v>15</v>
      </c>
      <c r="C47" s="119" t="s">
        <v>18</v>
      </c>
      <c r="D47" s="119" t="s">
        <v>38</v>
      </c>
      <c r="E47" s="122" t="s">
        <v>51</v>
      </c>
      <c r="F47" s="122" t="s">
        <v>42</v>
      </c>
      <c r="G47" s="44" t="s">
        <v>37</v>
      </c>
      <c r="H47" s="17">
        <v>1.8</v>
      </c>
      <c r="I47" s="18">
        <v>0</v>
      </c>
      <c r="J47" s="17">
        <f aca="true" t="shared" si="1" ref="J47:J52">H47-I47</f>
        <v>1.8</v>
      </c>
      <c r="K47" s="6" t="s">
        <v>45</v>
      </c>
    </row>
    <row r="48" spans="1:11" ht="31.5" customHeight="1">
      <c r="A48" s="38" t="s">
        <v>60</v>
      </c>
      <c r="B48" s="120"/>
      <c r="C48" s="120"/>
      <c r="D48" s="120"/>
      <c r="E48" s="123"/>
      <c r="F48" s="123"/>
      <c r="G48" s="44" t="s">
        <v>57</v>
      </c>
      <c r="H48" s="17">
        <v>1.8</v>
      </c>
      <c r="I48" s="18">
        <v>0</v>
      </c>
      <c r="J48" s="17">
        <f t="shared" si="1"/>
        <v>1.8</v>
      </c>
      <c r="K48" s="6" t="s">
        <v>45</v>
      </c>
    </row>
    <row r="49" spans="1:11" ht="31.5" customHeight="1">
      <c r="A49" s="38" t="s">
        <v>69</v>
      </c>
      <c r="B49" s="120"/>
      <c r="C49" s="120"/>
      <c r="D49" s="120"/>
      <c r="E49" s="123"/>
      <c r="F49" s="123"/>
      <c r="G49" s="44" t="s">
        <v>66</v>
      </c>
      <c r="H49" s="17">
        <v>1.8</v>
      </c>
      <c r="I49" s="18">
        <v>0</v>
      </c>
      <c r="J49" s="17">
        <f t="shared" si="1"/>
        <v>1.8</v>
      </c>
      <c r="K49" s="6" t="s">
        <v>45</v>
      </c>
    </row>
    <row r="50" spans="1:11" ht="31.5" customHeight="1">
      <c r="A50" s="38" t="s">
        <v>78</v>
      </c>
      <c r="B50" s="120"/>
      <c r="C50" s="120"/>
      <c r="D50" s="120"/>
      <c r="E50" s="123"/>
      <c r="F50" s="123"/>
      <c r="G50" s="44" t="s">
        <v>75</v>
      </c>
      <c r="H50" s="19">
        <v>4.4154</v>
      </c>
      <c r="I50" s="20">
        <v>2.259</v>
      </c>
      <c r="J50" s="19">
        <f t="shared" si="1"/>
        <v>2.1564</v>
      </c>
      <c r="K50" s="2" t="s">
        <v>45</v>
      </c>
    </row>
    <row r="51" spans="1:11" ht="31.5" customHeight="1">
      <c r="A51" s="38" t="s">
        <v>87</v>
      </c>
      <c r="B51" s="120"/>
      <c r="C51" s="120"/>
      <c r="D51" s="120"/>
      <c r="E51" s="123"/>
      <c r="F51" s="123"/>
      <c r="G51" s="45" t="s">
        <v>83</v>
      </c>
      <c r="H51" s="21">
        <v>3.104</v>
      </c>
      <c r="I51" s="21">
        <v>2.259</v>
      </c>
      <c r="J51" s="21">
        <f t="shared" si="1"/>
        <v>0.8450000000000002</v>
      </c>
      <c r="K51" s="3" t="s">
        <v>45</v>
      </c>
    </row>
    <row r="52" spans="1:11" ht="31.5" customHeight="1">
      <c r="A52" s="38" t="s">
        <v>96</v>
      </c>
      <c r="B52" s="120"/>
      <c r="C52" s="120"/>
      <c r="D52" s="120"/>
      <c r="E52" s="123"/>
      <c r="F52" s="123"/>
      <c r="G52" s="45" t="s">
        <v>93</v>
      </c>
      <c r="H52" s="29">
        <v>3.104</v>
      </c>
      <c r="I52" s="29">
        <v>2.259</v>
      </c>
      <c r="J52" s="29">
        <f t="shared" si="1"/>
        <v>0.8450000000000002</v>
      </c>
      <c r="K52" s="26" t="s">
        <v>45</v>
      </c>
    </row>
    <row r="53" spans="1:11" ht="31.5" customHeight="1">
      <c r="A53" s="3" t="s">
        <v>103</v>
      </c>
      <c r="B53" s="120"/>
      <c r="C53" s="120"/>
      <c r="D53" s="120"/>
      <c r="E53" s="123"/>
      <c r="F53" s="123"/>
      <c r="G53" s="46" t="s">
        <v>101</v>
      </c>
      <c r="H53" s="30">
        <v>4.577</v>
      </c>
      <c r="I53" s="30">
        <v>3.731</v>
      </c>
      <c r="J53" s="30">
        <v>0.846</v>
      </c>
      <c r="K53" s="26" t="s">
        <v>45</v>
      </c>
    </row>
    <row r="54" spans="1:11" ht="31.5" customHeight="1">
      <c r="A54" s="3" t="s">
        <v>115</v>
      </c>
      <c r="B54" s="120"/>
      <c r="C54" s="120"/>
      <c r="D54" s="120"/>
      <c r="E54" s="123"/>
      <c r="F54" s="123"/>
      <c r="G54" s="44" t="s">
        <v>127</v>
      </c>
      <c r="H54" s="33">
        <v>4.577</v>
      </c>
      <c r="I54" s="33">
        <v>3.731</v>
      </c>
      <c r="J54" s="33">
        <f>SUM(H54-I54)</f>
        <v>0.8460000000000001</v>
      </c>
      <c r="K54" s="26" t="s">
        <v>45</v>
      </c>
    </row>
    <row r="55" spans="1:11" ht="31.5" customHeight="1">
      <c r="A55" s="3" t="s">
        <v>116</v>
      </c>
      <c r="B55" s="120"/>
      <c r="C55" s="120"/>
      <c r="D55" s="120"/>
      <c r="E55" s="123"/>
      <c r="F55" s="123"/>
      <c r="G55" s="44" t="s">
        <v>128</v>
      </c>
      <c r="H55" s="33">
        <v>4.803</v>
      </c>
      <c r="I55" s="33">
        <v>3.731</v>
      </c>
      <c r="J55" s="33">
        <f>SUM(H55-I55)</f>
        <v>1.072</v>
      </c>
      <c r="K55" s="26" t="s">
        <v>45</v>
      </c>
    </row>
    <row r="56" spans="1:11" ht="31.5" customHeight="1">
      <c r="A56" s="3" t="s">
        <v>132</v>
      </c>
      <c r="B56" s="120"/>
      <c r="C56" s="120"/>
      <c r="D56" s="120"/>
      <c r="E56" s="123"/>
      <c r="F56" s="123"/>
      <c r="G56" s="53" t="s">
        <v>137</v>
      </c>
      <c r="H56" s="50">
        <v>4.803</v>
      </c>
      <c r="I56" s="50">
        <v>3.731</v>
      </c>
      <c r="J56" s="50">
        <f>SUM(H56-I56)</f>
        <v>1.072</v>
      </c>
      <c r="K56" s="26" t="s">
        <v>45</v>
      </c>
    </row>
    <row r="57" spans="1:11" ht="31.5" customHeight="1">
      <c r="A57" s="3" t="s">
        <v>143</v>
      </c>
      <c r="B57" s="120"/>
      <c r="C57" s="120"/>
      <c r="D57" s="120"/>
      <c r="E57" s="123"/>
      <c r="F57" s="123"/>
      <c r="G57" s="58" t="s">
        <v>139</v>
      </c>
      <c r="H57" s="59">
        <v>4.447</v>
      </c>
      <c r="I57" s="59">
        <v>3.731</v>
      </c>
      <c r="J57" s="59">
        <f>SUM(H57-I57)</f>
        <v>0.7160000000000002</v>
      </c>
      <c r="K57" s="26" t="s">
        <v>45</v>
      </c>
    </row>
    <row r="58" spans="1:11" ht="31.5" customHeight="1">
      <c r="A58" s="38" t="s">
        <v>151</v>
      </c>
      <c r="B58" s="120"/>
      <c r="C58" s="121"/>
      <c r="D58" s="121"/>
      <c r="E58" s="124"/>
      <c r="F58" s="124"/>
      <c r="G58" s="58" t="s">
        <v>148</v>
      </c>
      <c r="H58" s="59">
        <v>5.599</v>
      </c>
      <c r="I58" s="59">
        <v>3.923</v>
      </c>
      <c r="J58" s="59">
        <f>SUM(H58-I58)</f>
        <v>1.6760000000000002</v>
      </c>
      <c r="K58" s="26" t="s">
        <v>45</v>
      </c>
    </row>
    <row r="59" spans="1:11" ht="81.75" customHeight="1">
      <c r="A59" s="40" t="s">
        <v>46</v>
      </c>
      <c r="B59" s="120"/>
      <c r="C59" s="119" t="s">
        <v>32</v>
      </c>
      <c r="D59" s="119" t="s">
        <v>53</v>
      </c>
      <c r="E59" s="122" t="s">
        <v>51</v>
      </c>
      <c r="F59" s="122" t="s">
        <v>42</v>
      </c>
      <c r="G59" s="44" t="s">
        <v>37</v>
      </c>
      <c r="H59" s="12">
        <v>0</v>
      </c>
      <c r="I59" s="12">
        <v>0</v>
      </c>
      <c r="J59" s="12">
        <v>0</v>
      </c>
      <c r="K59" s="22" t="s">
        <v>35</v>
      </c>
    </row>
    <row r="60" spans="1:11" ht="90" customHeight="1">
      <c r="A60" s="40" t="s">
        <v>61</v>
      </c>
      <c r="B60" s="120"/>
      <c r="C60" s="120"/>
      <c r="D60" s="120"/>
      <c r="E60" s="123"/>
      <c r="F60" s="123"/>
      <c r="G60" s="44" t="s">
        <v>57</v>
      </c>
      <c r="H60" s="12">
        <v>0</v>
      </c>
      <c r="I60" s="12">
        <v>0</v>
      </c>
      <c r="J60" s="12">
        <v>0</v>
      </c>
      <c r="K60" s="22" t="s">
        <v>35</v>
      </c>
    </row>
    <row r="61" spans="1:11" ht="84" customHeight="1">
      <c r="A61" s="41" t="s">
        <v>70</v>
      </c>
      <c r="B61" s="120"/>
      <c r="C61" s="120"/>
      <c r="D61" s="120"/>
      <c r="E61" s="123"/>
      <c r="F61" s="123"/>
      <c r="G61" s="47" t="s">
        <v>66</v>
      </c>
      <c r="H61" s="12">
        <v>0</v>
      </c>
      <c r="I61" s="12">
        <v>0</v>
      </c>
      <c r="J61" s="12">
        <v>0</v>
      </c>
      <c r="K61" s="22" t="s">
        <v>35</v>
      </c>
    </row>
    <row r="62" spans="1:11" ht="84" customHeight="1">
      <c r="A62" s="41" t="s">
        <v>79</v>
      </c>
      <c r="B62" s="120"/>
      <c r="C62" s="120"/>
      <c r="D62" s="120"/>
      <c r="E62" s="123"/>
      <c r="F62" s="123"/>
      <c r="G62" s="47" t="s">
        <v>75</v>
      </c>
      <c r="H62" s="12">
        <v>0</v>
      </c>
      <c r="I62" s="12">
        <v>0</v>
      </c>
      <c r="J62" s="12">
        <v>0</v>
      </c>
      <c r="K62" s="22" t="s">
        <v>35</v>
      </c>
    </row>
    <row r="63" spans="1:11" ht="84" customHeight="1">
      <c r="A63" s="41" t="s">
        <v>91</v>
      </c>
      <c r="B63" s="120"/>
      <c r="C63" s="120"/>
      <c r="D63" s="120"/>
      <c r="E63" s="123"/>
      <c r="F63" s="123"/>
      <c r="G63" s="47" t="s">
        <v>83</v>
      </c>
      <c r="H63" s="12">
        <v>0</v>
      </c>
      <c r="I63" s="12">
        <v>0</v>
      </c>
      <c r="J63" s="12">
        <v>0</v>
      </c>
      <c r="K63" s="22" t="s">
        <v>35</v>
      </c>
    </row>
    <row r="64" spans="1:11" ht="84" customHeight="1">
      <c r="A64" s="40" t="s">
        <v>97</v>
      </c>
      <c r="B64" s="120"/>
      <c r="C64" s="120"/>
      <c r="D64" s="120"/>
      <c r="E64" s="123"/>
      <c r="F64" s="123"/>
      <c r="G64" s="47" t="s">
        <v>93</v>
      </c>
      <c r="H64" s="24">
        <v>0</v>
      </c>
      <c r="I64" s="24">
        <v>0</v>
      </c>
      <c r="J64" s="24">
        <v>0</v>
      </c>
      <c r="K64" s="22" t="s">
        <v>35</v>
      </c>
    </row>
    <row r="65" spans="1:11" ht="90" customHeight="1">
      <c r="A65" s="42" t="s">
        <v>105</v>
      </c>
      <c r="B65" s="120"/>
      <c r="C65" s="120"/>
      <c r="D65" s="120"/>
      <c r="E65" s="123"/>
      <c r="F65" s="123"/>
      <c r="G65" s="46" t="s">
        <v>101</v>
      </c>
      <c r="H65" s="30" t="s">
        <v>110</v>
      </c>
      <c r="I65" s="30" t="s">
        <v>110</v>
      </c>
      <c r="J65" s="30" t="s">
        <v>110</v>
      </c>
      <c r="K65" s="22" t="s">
        <v>35</v>
      </c>
    </row>
    <row r="66" spans="1:11" ht="90" customHeight="1">
      <c r="A66" s="42" t="s">
        <v>113</v>
      </c>
      <c r="B66" s="120"/>
      <c r="C66" s="120"/>
      <c r="D66" s="120"/>
      <c r="E66" s="123"/>
      <c r="F66" s="123"/>
      <c r="G66" s="47" t="s">
        <v>127</v>
      </c>
      <c r="H66" s="30" t="s">
        <v>110</v>
      </c>
      <c r="I66" s="30" t="s">
        <v>110</v>
      </c>
      <c r="J66" s="30" t="s">
        <v>110</v>
      </c>
      <c r="K66" s="22" t="s">
        <v>35</v>
      </c>
    </row>
    <row r="67" spans="1:11" ht="90" customHeight="1">
      <c r="A67" s="42" t="s">
        <v>114</v>
      </c>
      <c r="B67" s="120"/>
      <c r="C67" s="120"/>
      <c r="D67" s="120"/>
      <c r="E67" s="123"/>
      <c r="F67" s="123"/>
      <c r="G67" s="47" t="s">
        <v>128</v>
      </c>
      <c r="H67" s="30" t="s">
        <v>110</v>
      </c>
      <c r="I67" s="30" t="s">
        <v>110</v>
      </c>
      <c r="J67" s="30" t="s">
        <v>110</v>
      </c>
      <c r="K67" s="22" t="s">
        <v>35</v>
      </c>
    </row>
    <row r="68" spans="1:11" ht="90" customHeight="1">
      <c r="A68" s="43" t="s">
        <v>133</v>
      </c>
      <c r="B68" s="120"/>
      <c r="C68" s="120"/>
      <c r="D68" s="120"/>
      <c r="E68" s="123"/>
      <c r="F68" s="123"/>
      <c r="G68" s="47" t="s">
        <v>137</v>
      </c>
      <c r="H68" s="30" t="s">
        <v>110</v>
      </c>
      <c r="I68" s="30" t="s">
        <v>110</v>
      </c>
      <c r="J68" s="30" t="s">
        <v>110</v>
      </c>
      <c r="K68" s="22" t="s">
        <v>35</v>
      </c>
    </row>
    <row r="69" spans="1:11" ht="90" customHeight="1">
      <c r="A69" s="43" t="s">
        <v>142</v>
      </c>
      <c r="B69" s="120"/>
      <c r="C69" s="120"/>
      <c r="D69" s="120"/>
      <c r="E69" s="123"/>
      <c r="F69" s="123"/>
      <c r="G69" s="47" t="s">
        <v>139</v>
      </c>
      <c r="H69" s="30" t="s">
        <v>110</v>
      </c>
      <c r="I69" s="30" t="s">
        <v>110</v>
      </c>
      <c r="J69" s="30" t="s">
        <v>110</v>
      </c>
      <c r="K69" s="22" t="s">
        <v>35</v>
      </c>
    </row>
    <row r="70" spans="1:11" ht="90" customHeight="1">
      <c r="A70" s="43" t="s">
        <v>152</v>
      </c>
      <c r="B70" s="120"/>
      <c r="C70" s="121"/>
      <c r="D70" s="121"/>
      <c r="E70" s="124"/>
      <c r="F70" s="124"/>
      <c r="G70" s="47" t="s">
        <v>148</v>
      </c>
      <c r="H70" s="30" t="s">
        <v>110</v>
      </c>
      <c r="I70" s="30" t="s">
        <v>110</v>
      </c>
      <c r="J70" s="30" t="s">
        <v>110</v>
      </c>
      <c r="K70" s="22" t="s">
        <v>35</v>
      </c>
    </row>
    <row r="71" spans="1:11" ht="87.75" customHeight="1">
      <c r="A71" s="41" t="s">
        <v>47</v>
      </c>
      <c r="B71" s="120"/>
      <c r="C71" s="119" t="s">
        <v>33</v>
      </c>
      <c r="D71" s="119" t="s">
        <v>52</v>
      </c>
      <c r="E71" s="122" t="s">
        <v>51</v>
      </c>
      <c r="F71" s="122" t="s">
        <v>42</v>
      </c>
      <c r="G71" s="47" t="s">
        <v>37</v>
      </c>
      <c r="H71" s="24">
        <v>0</v>
      </c>
      <c r="I71" s="24">
        <v>0</v>
      </c>
      <c r="J71" s="24">
        <v>0</v>
      </c>
      <c r="K71" s="22" t="s">
        <v>35</v>
      </c>
    </row>
    <row r="72" spans="1:11" ht="84.75" customHeight="1">
      <c r="A72" s="40" t="s">
        <v>62</v>
      </c>
      <c r="B72" s="120"/>
      <c r="C72" s="120"/>
      <c r="D72" s="120"/>
      <c r="E72" s="123"/>
      <c r="F72" s="123"/>
      <c r="G72" s="44" t="s">
        <v>57</v>
      </c>
      <c r="H72" s="24">
        <v>0</v>
      </c>
      <c r="I72" s="24">
        <v>0</v>
      </c>
      <c r="J72" s="24">
        <v>0</v>
      </c>
      <c r="K72" s="22" t="s">
        <v>35</v>
      </c>
    </row>
    <row r="73" spans="1:11" ht="89.25" customHeight="1">
      <c r="A73" s="40" t="s">
        <v>71</v>
      </c>
      <c r="B73" s="120"/>
      <c r="C73" s="120"/>
      <c r="D73" s="120"/>
      <c r="E73" s="123"/>
      <c r="F73" s="123"/>
      <c r="G73" s="44" t="s">
        <v>66</v>
      </c>
      <c r="H73" s="24">
        <v>0</v>
      </c>
      <c r="I73" s="24">
        <v>0</v>
      </c>
      <c r="J73" s="24">
        <v>0</v>
      </c>
      <c r="K73" s="22" t="s">
        <v>35</v>
      </c>
    </row>
    <row r="74" spans="1:11" ht="89.25" customHeight="1">
      <c r="A74" s="40" t="s">
        <v>80</v>
      </c>
      <c r="B74" s="120"/>
      <c r="C74" s="120"/>
      <c r="D74" s="120"/>
      <c r="E74" s="123"/>
      <c r="F74" s="123"/>
      <c r="G74" s="44" t="s">
        <v>75</v>
      </c>
      <c r="H74" s="24">
        <v>0</v>
      </c>
      <c r="I74" s="24">
        <v>0</v>
      </c>
      <c r="J74" s="24">
        <v>0</v>
      </c>
      <c r="K74" s="22" t="s">
        <v>35</v>
      </c>
    </row>
    <row r="75" spans="1:11" ht="89.25" customHeight="1">
      <c r="A75" s="40" t="s">
        <v>88</v>
      </c>
      <c r="B75" s="120"/>
      <c r="C75" s="120"/>
      <c r="D75" s="120"/>
      <c r="E75" s="123"/>
      <c r="F75" s="123"/>
      <c r="G75" s="44" t="s">
        <v>83</v>
      </c>
      <c r="H75" s="24">
        <v>0</v>
      </c>
      <c r="I75" s="24">
        <v>0</v>
      </c>
      <c r="J75" s="24">
        <v>0</v>
      </c>
      <c r="K75" s="22" t="s">
        <v>35</v>
      </c>
    </row>
    <row r="76" spans="1:11" ht="89.25" customHeight="1">
      <c r="A76" s="40" t="s">
        <v>98</v>
      </c>
      <c r="B76" s="120"/>
      <c r="C76" s="120"/>
      <c r="D76" s="120"/>
      <c r="E76" s="123"/>
      <c r="F76" s="123"/>
      <c r="G76" s="47" t="s">
        <v>93</v>
      </c>
      <c r="H76" s="24">
        <v>0</v>
      </c>
      <c r="I76" s="24">
        <v>0</v>
      </c>
      <c r="J76" s="24">
        <v>0</v>
      </c>
      <c r="K76" s="22" t="s">
        <v>35</v>
      </c>
    </row>
    <row r="77" spans="1:11" ht="87.75" customHeight="1">
      <c r="A77" s="40" t="s">
        <v>106</v>
      </c>
      <c r="B77" s="120"/>
      <c r="C77" s="120"/>
      <c r="D77" s="120"/>
      <c r="E77" s="123"/>
      <c r="F77" s="123"/>
      <c r="G77" s="46" t="s">
        <v>101</v>
      </c>
      <c r="H77" s="24">
        <v>0</v>
      </c>
      <c r="I77" s="24">
        <v>0</v>
      </c>
      <c r="J77" s="24">
        <v>0</v>
      </c>
      <c r="K77" s="22" t="s">
        <v>35</v>
      </c>
    </row>
    <row r="78" spans="1:11" ht="87.75" customHeight="1">
      <c r="A78" s="40" t="s">
        <v>121</v>
      </c>
      <c r="B78" s="120"/>
      <c r="C78" s="120"/>
      <c r="D78" s="120"/>
      <c r="E78" s="123"/>
      <c r="F78" s="123"/>
      <c r="G78" s="44" t="s">
        <v>127</v>
      </c>
      <c r="H78" s="24">
        <v>0</v>
      </c>
      <c r="I78" s="24">
        <v>0</v>
      </c>
      <c r="J78" s="24">
        <v>0</v>
      </c>
      <c r="K78" s="22" t="s">
        <v>35</v>
      </c>
    </row>
    <row r="79" spans="1:11" ht="87.75" customHeight="1">
      <c r="A79" s="40" t="s">
        <v>122</v>
      </c>
      <c r="B79" s="120"/>
      <c r="C79" s="120"/>
      <c r="D79" s="120"/>
      <c r="E79" s="123"/>
      <c r="F79" s="123"/>
      <c r="G79" s="44" t="s">
        <v>128</v>
      </c>
      <c r="H79" s="24">
        <v>0</v>
      </c>
      <c r="I79" s="24">
        <v>0</v>
      </c>
      <c r="J79" s="24">
        <v>0</v>
      </c>
      <c r="K79" s="22" t="s">
        <v>35</v>
      </c>
    </row>
    <row r="80" spans="1:11" ht="87.75" customHeight="1">
      <c r="A80" s="40" t="s">
        <v>134</v>
      </c>
      <c r="B80" s="120"/>
      <c r="C80" s="120"/>
      <c r="D80" s="120"/>
      <c r="E80" s="123"/>
      <c r="F80" s="123"/>
      <c r="G80" s="44" t="s">
        <v>137</v>
      </c>
      <c r="H80" s="24">
        <v>0</v>
      </c>
      <c r="I80" s="24">
        <v>0</v>
      </c>
      <c r="J80" s="24">
        <v>0</v>
      </c>
      <c r="K80" s="22" t="s">
        <v>35</v>
      </c>
    </row>
    <row r="81" spans="1:11" ht="87.75" customHeight="1">
      <c r="A81" s="40" t="s">
        <v>141</v>
      </c>
      <c r="B81" s="120"/>
      <c r="C81" s="120"/>
      <c r="D81" s="120"/>
      <c r="E81" s="123"/>
      <c r="F81" s="123"/>
      <c r="G81" s="44" t="s">
        <v>139</v>
      </c>
      <c r="H81" s="24">
        <v>0</v>
      </c>
      <c r="I81" s="24">
        <v>0</v>
      </c>
      <c r="J81" s="24">
        <v>0</v>
      </c>
      <c r="K81" s="22" t="s">
        <v>35</v>
      </c>
    </row>
    <row r="82" spans="1:11" ht="87.75" customHeight="1">
      <c r="A82" s="67" t="s">
        <v>153</v>
      </c>
      <c r="B82" s="121"/>
      <c r="C82" s="121"/>
      <c r="D82" s="121"/>
      <c r="E82" s="124"/>
      <c r="F82" s="124"/>
      <c r="G82" s="44" t="s">
        <v>148</v>
      </c>
      <c r="H82" s="24">
        <v>0</v>
      </c>
      <c r="I82" s="24">
        <v>0</v>
      </c>
      <c r="J82" s="24">
        <v>0</v>
      </c>
      <c r="K82" s="22" t="s">
        <v>35</v>
      </c>
    </row>
    <row r="83" spans="1:11" ht="17.25" customHeight="1">
      <c r="A83" s="128" t="s">
        <v>6</v>
      </c>
      <c r="B83" s="129"/>
      <c r="C83" s="129"/>
      <c r="D83" s="129"/>
      <c r="E83" s="129"/>
      <c r="F83" s="129"/>
      <c r="G83" s="129"/>
      <c r="H83" s="129"/>
      <c r="I83" s="129"/>
      <c r="J83" s="129"/>
      <c r="K83" s="130"/>
    </row>
    <row r="84" spans="1:11" ht="34.5" customHeight="1">
      <c r="A84" s="38" t="s">
        <v>48</v>
      </c>
      <c r="B84" s="119" t="s">
        <v>34</v>
      </c>
      <c r="C84" s="119" t="s">
        <v>41</v>
      </c>
      <c r="D84" s="119" t="s">
        <v>44</v>
      </c>
      <c r="E84" s="122" t="s">
        <v>24</v>
      </c>
      <c r="F84" s="122" t="s">
        <v>42</v>
      </c>
      <c r="G84" s="44" t="s">
        <v>37</v>
      </c>
      <c r="H84" s="17">
        <v>12.25</v>
      </c>
      <c r="I84" s="18">
        <v>0</v>
      </c>
      <c r="J84" s="17">
        <f>H84-I84</f>
        <v>12.25</v>
      </c>
      <c r="K84" s="6" t="s">
        <v>45</v>
      </c>
    </row>
    <row r="85" spans="1:11" ht="34.5" customHeight="1">
      <c r="A85" s="38" t="s">
        <v>63</v>
      </c>
      <c r="B85" s="120"/>
      <c r="C85" s="120"/>
      <c r="D85" s="120"/>
      <c r="E85" s="123"/>
      <c r="F85" s="123"/>
      <c r="G85" s="44" t="s">
        <v>57</v>
      </c>
      <c r="H85" s="17">
        <v>12.25</v>
      </c>
      <c r="I85" s="17">
        <v>0.03</v>
      </c>
      <c r="J85" s="17">
        <v>12.22</v>
      </c>
      <c r="K85" s="2" t="s">
        <v>45</v>
      </c>
    </row>
    <row r="86" spans="1:11" ht="34.5" customHeight="1">
      <c r="A86" s="38" t="s">
        <v>72</v>
      </c>
      <c r="B86" s="120"/>
      <c r="C86" s="120"/>
      <c r="D86" s="120"/>
      <c r="E86" s="123"/>
      <c r="F86" s="123"/>
      <c r="G86" s="44" t="s">
        <v>66</v>
      </c>
      <c r="H86" s="25">
        <v>8.89</v>
      </c>
      <c r="I86" s="25">
        <v>0.03</v>
      </c>
      <c r="J86" s="25">
        <f>H86-I86</f>
        <v>8.860000000000001</v>
      </c>
      <c r="K86" s="2" t="s">
        <v>45</v>
      </c>
    </row>
    <row r="87" spans="1:11" ht="34.5" customHeight="1">
      <c r="A87" s="38" t="s">
        <v>81</v>
      </c>
      <c r="B87" s="120"/>
      <c r="C87" s="120"/>
      <c r="D87" s="120"/>
      <c r="E87" s="123"/>
      <c r="F87" s="123"/>
      <c r="G87" s="44" t="s">
        <v>75</v>
      </c>
      <c r="H87" s="25">
        <v>5.461</v>
      </c>
      <c r="I87" s="25">
        <v>2.222</v>
      </c>
      <c r="J87" s="25">
        <f>H87-I87</f>
        <v>3.2390000000000003</v>
      </c>
      <c r="K87" s="2" t="s">
        <v>45</v>
      </c>
    </row>
    <row r="88" spans="1:11" ht="34.5" customHeight="1">
      <c r="A88" s="38" t="s">
        <v>89</v>
      </c>
      <c r="B88" s="120"/>
      <c r="C88" s="120"/>
      <c r="D88" s="120"/>
      <c r="E88" s="123"/>
      <c r="F88" s="123"/>
      <c r="G88" s="44" t="s">
        <v>83</v>
      </c>
      <c r="H88" s="25">
        <v>8.46</v>
      </c>
      <c r="I88" s="25">
        <v>2.222</v>
      </c>
      <c r="J88" s="25">
        <f>H88-I88</f>
        <v>6.238000000000001</v>
      </c>
      <c r="K88" s="2" t="s">
        <v>45</v>
      </c>
    </row>
    <row r="89" spans="1:11" ht="34.5" customHeight="1">
      <c r="A89" s="38" t="s">
        <v>99</v>
      </c>
      <c r="B89" s="120"/>
      <c r="C89" s="120"/>
      <c r="D89" s="120"/>
      <c r="E89" s="123"/>
      <c r="F89" s="123"/>
      <c r="G89" s="44" t="s">
        <v>93</v>
      </c>
      <c r="H89" s="25">
        <v>8.46</v>
      </c>
      <c r="I89" s="25">
        <v>2.883</v>
      </c>
      <c r="J89" s="25">
        <f>H89-I89</f>
        <v>5.577000000000001</v>
      </c>
      <c r="K89" s="2" t="s">
        <v>45</v>
      </c>
    </row>
    <row r="90" spans="1:11" ht="34.5" customHeight="1">
      <c r="A90" s="3" t="s">
        <v>107</v>
      </c>
      <c r="B90" s="120"/>
      <c r="C90" s="120"/>
      <c r="D90" s="120"/>
      <c r="E90" s="123"/>
      <c r="F90" s="123"/>
      <c r="G90" s="54" t="s">
        <v>101</v>
      </c>
      <c r="H90" s="31">
        <v>9.71</v>
      </c>
      <c r="I90" s="31">
        <v>2.972</v>
      </c>
      <c r="J90" s="31">
        <f>H90-I90</f>
        <v>6.738000000000001</v>
      </c>
      <c r="K90" s="26" t="s">
        <v>45</v>
      </c>
    </row>
    <row r="91" spans="1:11" ht="34.5" customHeight="1">
      <c r="A91" s="3" t="s">
        <v>125</v>
      </c>
      <c r="B91" s="120"/>
      <c r="C91" s="120"/>
      <c r="D91" s="120"/>
      <c r="E91" s="123"/>
      <c r="F91" s="123"/>
      <c r="G91" s="44" t="s">
        <v>127</v>
      </c>
      <c r="H91" s="25">
        <v>9.71</v>
      </c>
      <c r="I91" s="25">
        <v>3.972</v>
      </c>
      <c r="J91" s="25">
        <f>SUM(H91-I91)</f>
        <v>5.738000000000001</v>
      </c>
      <c r="K91" s="3" t="s">
        <v>45</v>
      </c>
    </row>
    <row r="92" spans="1:11" ht="34.5" customHeight="1">
      <c r="A92" s="3" t="s">
        <v>126</v>
      </c>
      <c r="B92" s="120"/>
      <c r="C92" s="120"/>
      <c r="D92" s="120"/>
      <c r="E92" s="123"/>
      <c r="F92" s="123"/>
      <c r="G92" s="44" t="s">
        <v>128</v>
      </c>
      <c r="H92" s="33">
        <v>9.71</v>
      </c>
      <c r="I92" s="33">
        <v>3.972</v>
      </c>
      <c r="J92" s="33">
        <f>SUM(H92-I92)</f>
        <v>5.738000000000001</v>
      </c>
      <c r="K92" s="3" t="s">
        <v>45</v>
      </c>
    </row>
    <row r="93" spans="1:11" ht="34.5" customHeight="1">
      <c r="A93" s="3" t="s">
        <v>135</v>
      </c>
      <c r="B93" s="120"/>
      <c r="C93" s="120"/>
      <c r="D93" s="120"/>
      <c r="E93" s="123"/>
      <c r="F93" s="123"/>
      <c r="G93" s="53" t="s">
        <v>137</v>
      </c>
      <c r="H93" s="50">
        <v>9.946</v>
      </c>
      <c r="I93" s="50">
        <v>4.267</v>
      </c>
      <c r="J93" s="50">
        <f>SUM(H93-I93)</f>
        <v>5.678999999999999</v>
      </c>
      <c r="K93" s="3" t="s">
        <v>45</v>
      </c>
    </row>
    <row r="94" spans="1:11" ht="34.5" customHeight="1">
      <c r="A94" s="3" t="s">
        <v>140</v>
      </c>
      <c r="B94" s="120"/>
      <c r="C94" s="120"/>
      <c r="D94" s="120"/>
      <c r="E94" s="123"/>
      <c r="F94" s="123"/>
      <c r="G94" s="68" t="s">
        <v>139</v>
      </c>
      <c r="H94" s="69">
        <v>9.386</v>
      </c>
      <c r="I94" s="69">
        <v>7.267</v>
      </c>
      <c r="J94" s="69">
        <f>SUM(H94-I94)</f>
        <v>2.118999999999999</v>
      </c>
      <c r="K94" s="26" t="s">
        <v>45</v>
      </c>
    </row>
    <row r="95" spans="1:11" ht="34.5" customHeight="1">
      <c r="A95" s="3" t="s">
        <v>154</v>
      </c>
      <c r="B95" s="121"/>
      <c r="C95" s="121"/>
      <c r="D95" s="121"/>
      <c r="E95" s="124"/>
      <c r="F95" s="124"/>
      <c r="G95" s="68" t="s">
        <v>148</v>
      </c>
      <c r="H95" s="69">
        <v>9.386</v>
      </c>
      <c r="I95" s="59">
        <v>7.267</v>
      </c>
      <c r="J95" s="69">
        <f>SUM(H95-I95)</f>
        <v>2.118999999999999</v>
      </c>
      <c r="K95" s="26" t="s">
        <v>45</v>
      </c>
    </row>
    <row r="96" spans="1:11" ht="42" customHeight="1">
      <c r="A96" s="125" t="s">
        <v>7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7"/>
    </row>
    <row r="97" spans="1:11" ht="38.25" customHeight="1">
      <c r="A97" s="26" t="s">
        <v>49</v>
      </c>
      <c r="B97" s="119" t="s">
        <v>34</v>
      </c>
      <c r="C97" s="119" t="s">
        <v>19</v>
      </c>
      <c r="D97" s="119" t="s">
        <v>55</v>
      </c>
      <c r="E97" s="122" t="s">
        <v>24</v>
      </c>
      <c r="F97" s="122" t="s">
        <v>42</v>
      </c>
      <c r="G97" s="23" t="s">
        <v>37</v>
      </c>
      <c r="H97" s="27">
        <v>738.254</v>
      </c>
      <c r="I97" s="24">
        <v>0</v>
      </c>
      <c r="J97" s="27">
        <f>H97-I97</f>
        <v>738.254</v>
      </c>
      <c r="K97" s="26" t="s">
        <v>45</v>
      </c>
    </row>
    <row r="98" spans="1:11" ht="38.25" customHeight="1">
      <c r="A98" s="3" t="s">
        <v>64</v>
      </c>
      <c r="B98" s="120"/>
      <c r="C98" s="120"/>
      <c r="D98" s="120"/>
      <c r="E98" s="123"/>
      <c r="F98" s="123"/>
      <c r="G98" s="3" t="s">
        <v>57</v>
      </c>
      <c r="H98" s="3">
        <v>738.25</v>
      </c>
      <c r="I98" s="17">
        <v>54.499</v>
      </c>
      <c r="J98" s="17">
        <v>731.177</v>
      </c>
      <c r="K98" s="3" t="s">
        <v>45</v>
      </c>
    </row>
    <row r="99" spans="1:11" ht="38.25" customHeight="1">
      <c r="A99" s="3" t="s">
        <v>73</v>
      </c>
      <c r="B99" s="120"/>
      <c r="C99" s="120"/>
      <c r="D99" s="120"/>
      <c r="E99" s="123"/>
      <c r="F99" s="123"/>
      <c r="G99" s="3" t="s">
        <v>66</v>
      </c>
      <c r="H99" s="3">
        <v>738.25</v>
      </c>
      <c r="I99" s="3">
        <v>61.507</v>
      </c>
      <c r="J99" s="3">
        <f>H99-I99</f>
        <v>676.743</v>
      </c>
      <c r="K99" s="3" t="s">
        <v>45</v>
      </c>
    </row>
    <row r="100" spans="1:11" ht="38.25" customHeight="1">
      <c r="A100" s="3" t="s">
        <v>82</v>
      </c>
      <c r="B100" s="120"/>
      <c r="C100" s="120"/>
      <c r="D100" s="120"/>
      <c r="E100" s="123"/>
      <c r="F100" s="123"/>
      <c r="G100" s="3" t="s">
        <v>75</v>
      </c>
      <c r="H100" s="25">
        <v>813.757</v>
      </c>
      <c r="I100" s="25">
        <v>161.156</v>
      </c>
      <c r="J100" s="25">
        <f>H100-I100</f>
        <v>652.6009999999999</v>
      </c>
      <c r="K100" s="3" t="s">
        <v>45</v>
      </c>
    </row>
    <row r="101" spans="1:11" ht="38.25" customHeight="1">
      <c r="A101" s="3" t="s">
        <v>90</v>
      </c>
      <c r="B101" s="120"/>
      <c r="C101" s="120"/>
      <c r="D101" s="120"/>
      <c r="E101" s="123"/>
      <c r="F101" s="123"/>
      <c r="G101" s="3" t="s">
        <v>83</v>
      </c>
      <c r="H101" s="25">
        <v>813.076</v>
      </c>
      <c r="I101" s="25">
        <v>169.796</v>
      </c>
      <c r="J101" s="25">
        <f>H101-I101</f>
        <v>643.28</v>
      </c>
      <c r="K101" s="3" t="s">
        <v>45</v>
      </c>
    </row>
    <row r="102" spans="1:11" ht="38.25" customHeight="1">
      <c r="A102" s="3" t="s">
        <v>100</v>
      </c>
      <c r="B102" s="120"/>
      <c r="C102" s="120"/>
      <c r="D102" s="120"/>
      <c r="E102" s="123"/>
      <c r="F102" s="123"/>
      <c r="G102" s="3" t="s">
        <v>93</v>
      </c>
      <c r="H102" s="25">
        <v>803.076</v>
      </c>
      <c r="I102" s="25">
        <v>304.894</v>
      </c>
      <c r="J102" s="25">
        <f>H102-I102</f>
        <v>498.182</v>
      </c>
      <c r="K102" s="3" t="s">
        <v>45</v>
      </c>
    </row>
    <row r="103" spans="1:11" ht="38.25" customHeight="1">
      <c r="A103" s="3" t="s">
        <v>108</v>
      </c>
      <c r="B103" s="120"/>
      <c r="C103" s="120"/>
      <c r="D103" s="120"/>
      <c r="E103" s="123"/>
      <c r="F103" s="123"/>
      <c r="G103" s="30" t="s">
        <v>101</v>
      </c>
      <c r="H103" s="30">
        <v>799.459</v>
      </c>
      <c r="I103" s="30">
        <v>320.996</v>
      </c>
      <c r="J103" s="30">
        <f>H103-I103</f>
        <v>478.46299999999997</v>
      </c>
      <c r="K103" s="3" t="s">
        <v>45</v>
      </c>
    </row>
    <row r="104" spans="1:11" ht="38.25" customHeight="1">
      <c r="A104" s="3" t="s">
        <v>123</v>
      </c>
      <c r="B104" s="120"/>
      <c r="C104" s="120"/>
      <c r="D104" s="120"/>
      <c r="E104" s="123"/>
      <c r="F104" s="123"/>
      <c r="G104" s="3" t="s">
        <v>127</v>
      </c>
      <c r="H104" s="25">
        <v>780.247</v>
      </c>
      <c r="I104" s="25">
        <v>348.838</v>
      </c>
      <c r="J104" s="25">
        <f>SUM(H104-I104)</f>
        <v>431.40899999999993</v>
      </c>
      <c r="K104" s="3" t="s">
        <v>45</v>
      </c>
    </row>
    <row r="105" spans="1:11" ht="38.25" customHeight="1">
      <c r="A105" s="3" t="s">
        <v>124</v>
      </c>
      <c r="B105" s="120"/>
      <c r="C105" s="120"/>
      <c r="D105" s="120"/>
      <c r="E105" s="123"/>
      <c r="F105" s="123"/>
      <c r="G105" s="3" t="s">
        <v>128</v>
      </c>
      <c r="H105" s="90">
        <v>780.247</v>
      </c>
      <c r="I105" s="90">
        <v>400.686</v>
      </c>
      <c r="J105" s="90">
        <f>SUM(H105-I105)</f>
        <v>379.561</v>
      </c>
      <c r="K105" s="3" t="s">
        <v>45</v>
      </c>
    </row>
    <row r="106" spans="1:11" ht="38.25" customHeight="1">
      <c r="A106" s="48" t="s">
        <v>136</v>
      </c>
      <c r="B106" s="120"/>
      <c r="C106" s="120"/>
      <c r="D106" s="120"/>
      <c r="E106" s="123"/>
      <c r="F106" s="123"/>
      <c r="G106" s="87" t="s">
        <v>137</v>
      </c>
      <c r="H106" s="50">
        <v>780.247</v>
      </c>
      <c r="I106" s="50">
        <v>493.662</v>
      </c>
      <c r="J106" s="50">
        <f>SUM(H106-I106)</f>
        <v>286.585</v>
      </c>
      <c r="K106" s="3" t="s">
        <v>45</v>
      </c>
    </row>
    <row r="107" spans="1:11" s="56" customFormat="1" ht="38.25" customHeight="1">
      <c r="A107" s="55" t="s">
        <v>138</v>
      </c>
      <c r="B107" s="120"/>
      <c r="C107" s="120"/>
      <c r="D107" s="120"/>
      <c r="E107" s="124"/>
      <c r="F107" s="124"/>
      <c r="G107" s="73" t="s">
        <v>139</v>
      </c>
      <c r="H107" s="59">
        <v>881.089</v>
      </c>
      <c r="I107" s="59">
        <v>562.243</v>
      </c>
      <c r="J107" s="59">
        <f>SUM(H107-I107)</f>
        <v>318.846</v>
      </c>
      <c r="K107" s="3" t="s">
        <v>45</v>
      </c>
    </row>
    <row r="108" spans="1:11" s="56" customFormat="1" ht="38.25" customHeight="1">
      <c r="A108" s="55" t="s">
        <v>155</v>
      </c>
      <c r="B108" s="121"/>
      <c r="C108" s="121"/>
      <c r="D108" s="121"/>
      <c r="E108" s="4"/>
      <c r="F108" s="4"/>
      <c r="G108" s="73" t="s">
        <v>148</v>
      </c>
      <c r="H108" s="59">
        <v>771.199</v>
      </c>
      <c r="I108" s="59">
        <v>734.643</v>
      </c>
      <c r="J108" s="59">
        <f>SUM(H108-I108)</f>
        <v>36.555999999999926</v>
      </c>
      <c r="K108" s="3" t="s">
        <v>45</v>
      </c>
    </row>
    <row r="109" ht="15">
      <c r="C109" s="1"/>
    </row>
    <row r="110" ht="15">
      <c r="C110" s="1"/>
    </row>
    <row r="111" ht="15">
      <c r="C111" s="1"/>
    </row>
    <row r="112" ht="15">
      <c r="C112" s="1"/>
    </row>
    <row r="113" ht="15">
      <c r="C113" s="1"/>
    </row>
    <row r="114" ht="15">
      <c r="C114" s="1"/>
    </row>
    <row r="115" ht="15">
      <c r="C115" s="1"/>
    </row>
  </sheetData>
  <sheetProtection/>
  <mergeCells count="54">
    <mergeCell ref="A21:K21"/>
    <mergeCell ref="F84:F95"/>
    <mergeCell ref="B9:B20"/>
    <mergeCell ref="C9:C20"/>
    <mergeCell ref="D9:D20"/>
    <mergeCell ref="E9:E20"/>
    <mergeCell ref="F9:F20"/>
    <mergeCell ref="A46:K46"/>
    <mergeCell ref="B84:B95"/>
    <mergeCell ref="B4:B5"/>
    <mergeCell ref="D4:D5"/>
    <mergeCell ref="A4:A5"/>
    <mergeCell ref="C4:C5"/>
    <mergeCell ref="A7:K7"/>
    <mergeCell ref="A8:K8"/>
    <mergeCell ref="D84:D95"/>
    <mergeCell ref="E84:E95"/>
    <mergeCell ref="A1:K1"/>
    <mergeCell ref="A2:K2"/>
    <mergeCell ref="A3:K3"/>
    <mergeCell ref="G4:J4"/>
    <mergeCell ref="K4:K5"/>
    <mergeCell ref="F4:F5"/>
    <mergeCell ref="D59:D70"/>
    <mergeCell ref="E4:E5"/>
    <mergeCell ref="E59:E70"/>
    <mergeCell ref="F59:F70"/>
    <mergeCell ref="B47:B82"/>
    <mergeCell ref="A96:K96"/>
    <mergeCell ref="A83:K83"/>
    <mergeCell ref="C71:C82"/>
    <mergeCell ref="D71:D82"/>
    <mergeCell ref="E71:E82"/>
    <mergeCell ref="F71:F82"/>
    <mergeCell ref="C84:C95"/>
    <mergeCell ref="E97:E107"/>
    <mergeCell ref="F97:F107"/>
    <mergeCell ref="B97:B108"/>
    <mergeCell ref="C97:C108"/>
    <mergeCell ref="D97:D108"/>
    <mergeCell ref="C47:C58"/>
    <mergeCell ref="D47:D58"/>
    <mergeCell ref="E47:E58"/>
    <mergeCell ref="F47:F58"/>
    <mergeCell ref="C59:C70"/>
    <mergeCell ref="C22:C33"/>
    <mergeCell ref="D22:D33"/>
    <mergeCell ref="E22:E33"/>
    <mergeCell ref="F22:F33"/>
    <mergeCell ref="B22:B45"/>
    <mergeCell ref="C34:C45"/>
    <mergeCell ref="D34:D45"/>
    <mergeCell ref="E34:E45"/>
    <mergeCell ref="F34:F45"/>
  </mergeCells>
  <printOptions/>
  <pageMargins left="0.03937007874015748" right="0.03937007874015748" top="0.35433070866141736" bottom="0.35433070866141736" header="0.31496062992125984" footer="0.31496062992125984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Министерства строительства, архитектуры и жилищно-коммунального хозяйства Республики Марий Эл</dc:title>
  <dc:subject/>
  <dc:creator/>
  <cp:keywords/>
  <dc:description/>
  <cp:lastModifiedBy/>
  <dcterms:created xsi:type="dcterms:W3CDTF">2006-09-28T05:33:49Z</dcterms:created>
  <dcterms:modified xsi:type="dcterms:W3CDTF">2017-01-16T10:30:27Z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XXJ7TYMEEKJ2-2508-51</vt:lpwstr>
  </property>
  <property fmtid="{D5CDD505-2E9C-101B-9397-08002B2CF9AE}" pid="4" name="_dlc_DocIdItemGu">
    <vt:lpwstr>e739ac7c-e41c-41f8-ad47-67bed67e1b06</vt:lpwstr>
  </property>
  <property fmtid="{D5CDD505-2E9C-101B-9397-08002B2CF9AE}" pid="5" name="_dlc_DocIdU">
    <vt:lpwstr>https://vip.gov.mari.ru/ukazPRF/_layouts/DocIdRedir.aspx?ID=XXJ7TYMEEKJ2-2508-51, XXJ7TYMEEKJ2-2508-51</vt:lpwstr>
  </property>
  <property fmtid="{D5CDD505-2E9C-101B-9397-08002B2CF9AE}" pid="6" name="Описан">
    <vt:lpwstr>Публичная отчетность Министерства строительства, архитектуры и жилищно-коммунального хозяйства Республики Марий Эл по реализации мероприятий, направленных на достижение показателей, содержащихся в указе Президента Российской Федерации от 7 мая 2012 г. № 6</vt:lpwstr>
  </property>
</Properties>
</file>