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<sst xmlns="http://schemas.openxmlformats.org/spreadsheetml/2006/main" count="104" uniqueCount="54">
  <si>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</si>
  <si>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</si>
  <si>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</si>
  <si>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</si>
  <si>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</si>
  <si>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</si>
  <si>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</si>
  <si>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</si>
  <si>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</si>
  <si>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</si>
  <si>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</si>
  <si>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</si>
  <si>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</si>
  <si>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</si>
  <si>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</si>
  <si>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</si>
  <si>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</si>
  <si>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</si>
  <si>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</si>
  <si>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</si>
  <si>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</si>
  <si>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</si>
  <si>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</si>
  <si>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</si>
  <si>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</si>
  <si>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</si>
  <si>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</si>
  <si>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</si>
  <si>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</si>
  <si>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</si>
  <si>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</si>
  <si>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</si>
  <si>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</si>
  <si>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</si>
  <si>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</si>
  <si>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</si>
  <si>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</si>
  <si>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</si>
  <si>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</si>
  <si>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</si>
  <si>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</si>
  <si>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</si>
  <si>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</si>
  <si>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</si>
  <si>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Организация предоставления среднего и дополнительного профессионального образования, профессиональной подготовки, организация подготовки, переподготовки, повышения квалификации работников системы образования в рамках реализации подпрограммы «Комплексное развитие профессионального образования» государственной программы Республики Марий Эл «Развитие образования» на 2013 - 2025 годы»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</si>
  <si>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</si>
  <si>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</si>
  <si>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</si>
  <si>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 xml:space="preserve"> 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</si>
  <si>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</si>
  <si>
    <t>1040 дополнительных мест</t>
  </si>
  <si>
    <t>Постановление Правительства Республики Марий Эл от 30 ноября 2012г. № 453 " государственной программе Республики Марий Эл "Развитие промышленности и повышение ее конкурентоспособности 2013-2025 годы"</t>
  </si>
  <si>
    <t>январь-сентябрь 2019 г.</t>
  </si>
  <si>
    <t xml:space="preserve">Республиканский конкурс молодежных инновационных проектов состоялся 29 апреля 2019 года. 28 июня 2019 года победителям конкурса выплачены гранты в форме субсидий (5 грантов по 30,0 тыс.рублей).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</si>
</sst>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_р_."/>
    <numFmt numFmtId="171" formatCode="#,##0.0"/>
    <numFmt numFmtId="172" formatCode="#,##0.0&quot;р.&quot;"/>
    <numFmt numFmtId="173" formatCode="0.0%"/>
  </numFmts>
  <fonts count="26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0" fontId="2" fillId="24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5" borderId="12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39">
      <selection activeCell="K30" sqref="K30:L30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1" width="10.375" style="0" bestFit="1" customWidth="1"/>
    <col min="12" max="12" width="9.25390625" style="0" bestFit="1" customWidth="1"/>
    <col min="13" max="13" width="7.375" style="0" customWidth="1"/>
    <col min="14" max="14" width="15.375" style="0" customWidth="1"/>
  </cols>
  <sheetData>
    <row r="1" spans="1:14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31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6" spans="1:14" ht="12.7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1.25" customHeight="1">
      <c r="A7" s="52"/>
      <c r="B7" s="60" t="s">
        <v>3</v>
      </c>
      <c r="C7" s="60" t="s">
        <v>4</v>
      </c>
      <c r="D7" s="47" t="s">
        <v>17</v>
      </c>
      <c r="E7" s="47"/>
      <c r="F7" s="63" t="s">
        <v>7</v>
      </c>
      <c r="G7" s="60" t="s">
        <v>8</v>
      </c>
      <c r="H7" s="60" t="s">
        <v>9</v>
      </c>
      <c r="I7" s="47" t="s">
        <v>10</v>
      </c>
      <c r="J7" s="47"/>
      <c r="K7" s="47"/>
      <c r="L7" s="47"/>
      <c r="M7" s="49" t="s">
        <v>15</v>
      </c>
      <c r="N7" s="49" t="s">
        <v>16</v>
      </c>
    </row>
    <row r="8" spans="1:14" ht="27" customHeight="1">
      <c r="A8" s="53"/>
      <c r="B8" s="61"/>
      <c r="C8" s="61"/>
      <c r="D8" s="47"/>
      <c r="E8" s="47"/>
      <c r="F8" s="64"/>
      <c r="G8" s="61"/>
      <c r="H8" s="61"/>
      <c r="I8" s="48" t="s">
        <v>11</v>
      </c>
      <c r="J8" s="48"/>
      <c r="K8" s="48" t="s">
        <v>12</v>
      </c>
      <c r="L8" s="48"/>
      <c r="M8" s="50"/>
      <c r="N8" s="50"/>
    </row>
    <row r="9" spans="1:14" ht="60" customHeight="1">
      <c r="A9" s="54"/>
      <c r="B9" s="62"/>
      <c r="C9" s="62"/>
      <c r="D9" s="4" t="s">
        <v>5</v>
      </c>
      <c r="E9" s="4" t="s">
        <v>6</v>
      </c>
      <c r="F9" s="65"/>
      <c r="G9" s="62"/>
      <c r="H9" s="62"/>
      <c r="I9" s="2" t="s">
        <v>13</v>
      </c>
      <c r="J9" s="2" t="s">
        <v>14</v>
      </c>
      <c r="K9" s="2" t="s">
        <v>5</v>
      </c>
      <c r="L9" s="2" t="s">
        <v>6</v>
      </c>
      <c r="M9" s="51"/>
      <c r="N9" s="51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55" t="s">
        <v>18</v>
      </c>
      <c r="B11" s="56"/>
      <c r="C11" s="56"/>
      <c r="D11" s="56"/>
      <c r="E11" s="56"/>
      <c r="F11" s="56"/>
      <c r="G11" s="57"/>
      <c r="H11" s="6" t="s">
        <v>38</v>
      </c>
      <c r="I11" s="6"/>
      <c r="J11" s="6"/>
      <c r="K11" s="18">
        <f>K12+K17+K22+K27+K32</f>
        <v>1858202.7000000002</v>
      </c>
      <c r="L11" s="18">
        <f>L12+L17+L22+L27+L32</f>
        <v>822967.5</v>
      </c>
      <c r="M11" s="7">
        <f>L11/K11*100</f>
        <v>44.288359929732096</v>
      </c>
      <c r="N11" s="3"/>
    </row>
    <row r="12" spans="1:14" ht="50.25" customHeight="1">
      <c r="A12" s="52" t="s">
        <v>19</v>
      </c>
      <c r="B12" s="46" t="s">
        <v>20</v>
      </c>
      <c r="C12" s="46"/>
      <c r="D12" s="46"/>
      <c r="E12" s="46"/>
      <c r="F12" s="46"/>
      <c r="G12" s="46"/>
      <c r="H12" s="9" t="s">
        <v>39</v>
      </c>
      <c r="I12" s="10" t="s">
        <v>28</v>
      </c>
      <c r="J12" s="10"/>
      <c r="K12" s="19">
        <f>K13+K16</f>
        <v>1055221.6</v>
      </c>
      <c r="L12" s="19">
        <f>L13+L16</f>
        <v>434086.2</v>
      </c>
      <c r="M12" s="15">
        <f>L12/K12*100</f>
        <v>41.136970660949316</v>
      </c>
      <c r="N12" s="12"/>
    </row>
    <row r="13" spans="1:14" ht="24.75" customHeight="1">
      <c r="A13" s="53"/>
      <c r="B13" s="33" t="s">
        <v>30</v>
      </c>
      <c r="C13" s="69" t="s">
        <v>50</v>
      </c>
      <c r="D13" s="31">
        <v>2019</v>
      </c>
      <c r="E13" s="33"/>
      <c r="F13" s="41" t="s">
        <v>32</v>
      </c>
      <c r="G13" s="33" t="s">
        <v>52</v>
      </c>
      <c r="H13" s="9" t="s">
        <v>21</v>
      </c>
      <c r="I13" s="10" t="s">
        <v>28</v>
      </c>
      <c r="J13" s="10"/>
      <c r="K13" s="20">
        <f>K14+K15</f>
        <v>1055221.6</v>
      </c>
      <c r="L13" s="20">
        <f>L14+L15</f>
        <v>434086.2</v>
      </c>
      <c r="M13" s="16"/>
      <c r="N13" s="12"/>
    </row>
    <row r="14" spans="1:14" ht="36.75" customHeight="1">
      <c r="A14" s="53"/>
      <c r="B14" s="39"/>
      <c r="C14" s="70"/>
      <c r="D14" s="58"/>
      <c r="E14" s="39"/>
      <c r="F14" s="34"/>
      <c r="G14" s="39"/>
      <c r="H14" s="9" t="s">
        <v>22</v>
      </c>
      <c r="I14" s="10"/>
      <c r="J14" s="10"/>
      <c r="K14" s="74">
        <v>990123.5</v>
      </c>
      <c r="L14" s="74">
        <v>399583.3</v>
      </c>
      <c r="M14" s="16"/>
      <c r="N14" s="12"/>
    </row>
    <row r="15" spans="1:14" ht="49.5" customHeight="1">
      <c r="A15" s="53"/>
      <c r="B15" s="39"/>
      <c r="C15" s="70"/>
      <c r="D15" s="58"/>
      <c r="E15" s="39"/>
      <c r="F15" s="34"/>
      <c r="G15" s="39"/>
      <c r="H15" s="9" t="s">
        <v>23</v>
      </c>
      <c r="I15" s="10" t="s">
        <v>28</v>
      </c>
      <c r="J15" s="10"/>
      <c r="K15" s="74">
        <v>65098.1</v>
      </c>
      <c r="L15" s="74">
        <v>34502.9</v>
      </c>
      <c r="M15" s="16"/>
      <c r="N15" s="8"/>
    </row>
    <row r="16" spans="1:14" ht="142.5" customHeight="1">
      <c r="A16" s="54"/>
      <c r="B16" s="40"/>
      <c r="C16" s="71"/>
      <c r="D16" s="59"/>
      <c r="E16" s="40"/>
      <c r="F16" s="35"/>
      <c r="G16" s="40"/>
      <c r="H16" s="9" t="s">
        <v>37</v>
      </c>
      <c r="I16" s="11"/>
      <c r="J16" s="11"/>
      <c r="K16" s="20">
        <v>0</v>
      </c>
      <c r="L16" s="20">
        <v>0</v>
      </c>
      <c r="M16" s="16"/>
      <c r="N16" s="12"/>
    </row>
    <row r="17" spans="1:14" ht="72.75" customHeight="1">
      <c r="A17" s="52" t="s">
        <v>24</v>
      </c>
      <c r="B17" s="42" t="s">
        <v>44</v>
      </c>
      <c r="C17" s="43"/>
      <c r="D17" s="43"/>
      <c r="E17" s="43"/>
      <c r="F17" s="43"/>
      <c r="G17" s="44"/>
      <c r="H17" s="9" t="s">
        <v>39</v>
      </c>
      <c r="I17" s="10" t="s">
        <v>28</v>
      </c>
      <c r="J17" s="10" t="s">
        <v>45</v>
      </c>
      <c r="K17" s="19">
        <f>K18+K21</f>
        <v>0</v>
      </c>
      <c r="L17" s="19">
        <f>L18+L21</f>
        <v>0</v>
      </c>
      <c r="M17" s="15"/>
      <c r="N17" s="33"/>
    </row>
    <row r="18" spans="1:14" ht="24">
      <c r="A18" s="53"/>
      <c r="B18" s="33" t="s">
        <v>41</v>
      </c>
      <c r="C18" s="33" t="s">
        <v>33</v>
      </c>
      <c r="D18" s="41">
        <v>2020</v>
      </c>
      <c r="E18" s="41"/>
      <c r="F18" s="41" t="s">
        <v>32</v>
      </c>
      <c r="G18" s="33" t="s">
        <v>52</v>
      </c>
      <c r="H18" s="9" t="s">
        <v>21</v>
      </c>
      <c r="I18" s="10" t="s">
        <v>28</v>
      </c>
      <c r="J18" s="10" t="s">
        <v>45</v>
      </c>
      <c r="K18" s="20">
        <f>K19+K20</f>
        <v>0</v>
      </c>
      <c r="L18" s="20">
        <f>L19+L20</f>
        <v>0</v>
      </c>
      <c r="M18" s="15"/>
      <c r="N18" s="39"/>
    </row>
    <row r="19" spans="1:14" ht="36">
      <c r="A19" s="53"/>
      <c r="B19" s="34"/>
      <c r="C19" s="34"/>
      <c r="D19" s="34"/>
      <c r="E19" s="34"/>
      <c r="F19" s="34"/>
      <c r="G19" s="34"/>
      <c r="H19" s="9" t="s">
        <v>22</v>
      </c>
      <c r="I19" s="10"/>
      <c r="J19" s="10"/>
      <c r="K19" s="74">
        <v>0</v>
      </c>
      <c r="L19" s="74">
        <v>0</v>
      </c>
      <c r="M19" s="15"/>
      <c r="N19" s="39"/>
    </row>
    <row r="20" spans="1:14" ht="48">
      <c r="A20" s="53"/>
      <c r="B20" s="34"/>
      <c r="C20" s="34"/>
      <c r="D20" s="34"/>
      <c r="E20" s="34"/>
      <c r="F20" s="34"/>
      <c r="G20" s="34"/>
      <c r="H20" s="9" t="s">
        <v>23</v>
      </c>
      <c r="I20" s="10" t="s">
        <v>28</v>
      </c>
      <c r="J20" s="10" t="s">
        <v>45</v>
      </c>
      <c r="K20" s="74">
        <v>0</v>
      </c>
      <c r="L20" s="74">
        <v>0</v>
      </c>
      <c r="M20" s="15"/>
      <c r="N20" s="39"/>
    </row>
    <row r="21" spans="1:14" ht="24">
      <c r="A21" s="54"/>
      <c r="B21" s="35"/>
      <c r="C21" s="35"/>
      <c r="D21" s="35"/>
      <c r="E21" s="35"/>
      <c r="F21" s="35"/>
      <c r="G21" s="35"/>
      <c r="H21" s="9" t="s">
        <v>37</v>
      </c>
      <c r="I21" s="10"/>
      <c r="J21" s="10"/>
      <c r="K21" s="20">
        <v>0</v>
      </c>
      <c r="L21" s="20">
        <v>0</v>
      </c>
      <c r="M21" s="15"/>
      <c r="N21" s="40"/>
    </row>
    <row r="22" spans="1:14" ht="62.25" customHeight="1">
      <c r="A22" s="45" t="s">
        <v>25</v>
      </c>
      <c r="B22" s="36" t="s">
        <v>46</v>
      </c>
      <c r="C22" s="37"/>
      <c r="D22" s="37"/>
      <c r="E22" s="37"/>
      <c r="F22" s="37"/>
      <c r="G22" s="38"/>
      <c r="H22" s="9" t="s">
        <v>39</v>
      </c>
      <c r="I22" s="10" t="s">
        <v>28</v>
      </c>
      <c r="J22" s="10" t="s">
        <v>35</v>
      </c>
      <c r="K22" s="19">
        <f>K23+K26</f>
        <v>21664.5</v>
      </c>
      <c r="L22" s="19">
        <f>L23+L26</f>
        <v>17169.7</v>
      </c>
      <c r="M22" s="15">
        <f>L22/K22*100</f>
        <v>79.25269450021926</v>
      </c>
      <c r="N22" s="12"/>
    </row>
    <row r="23" spans="1:14" ht="24">
      <c r="A23" s="45"/>
      <c r="B23" s="33" t="s">
        <v>42</v>
      </c>
      <c r="C23" s="33" t="s">
        <v>36</v>
      </c>
      <c r="D23" s="33">
        <v>2020</v>
      </c>
      <c r="E23" s="33"/>
      <c r="F23" s="33" t="s">
        <v>32</v>
      </c>
      <c r="G23" s="33" t="s">
        <v>52</v>
      </c>
      <c r="H23" s="9" t="s">
        <v>21</v>
      </c>
      <c r="I23" s="13" t="s">
        <v>28</v>
      </c>
      <c r="J23" s="13" t="s">
        <v>35</v>
      </c>
      <c r="K23" s="20">
        <f>K24+K25</f>
        <v>21664.5</v>
      </c>
      <c r="L23" s="20">
        <f>L24+L25</f>
        <v>17169.7</v>
      </c>
      <c r="M23" s="15"/>
      <c r="N23" s="12"/>
    </row>
    <row r="24" spans="1:14" ht="36">
      <c r="A24" s="45"/>
      <c r="B24" s="39"/>
      <c r="C24" s="39"/>
      <c r="D24" s="39"/>
      <c r="E24" s="39"/>
      <c r="F24" s="39"/>
      <c r="G24" s="39"/>
      <c r="H24" s="9" t="s">
        <v>22</v>
      </c>
      <c r="I24" s="13"/>
      <c r="J24" s="14"/>
      <c r="K24" s="20">
        <v>0</v>
      </c>
      <c r="L24" s="20">
        <v>0</v>
      </c>
      <c r="M24" s="15"/>
      <c r="N24" s="12"/>
    </row>
    <row r="25" spans="1:14" ht="48">
      <c r="A25" s="45"/>
      <c r="B25" s="39"/>
      <c r="C25" s="39"/>
      <c r="D25" s="39"/>
      <c r="E25" s="39"/>
      <c r="F25" s="39"/>
      <c r="G25" s="39"/>
      <c r="H25" s="9" t="s">
        <v>23</v>
      </c>
      <c r="I25" s="13" t="s">
        <v>28</v>
      </c>
      <c r="J25" s="13" t="s">
        <v>35</v>
      </c>
      <c r="K25" s="74">
        <v>21664.5</v>
      </c>
      <c r="L25" s="74">
        <v>17169.7</v>
      </c>
      <c r="M25" s="15"/>
      <c r="N25" s="12"/>
    </row>
    <row r="26" spans="1:14" ht="62.25" customHeight="1">
      <c r="A26" s="45"/>
      <c r="B26" s="40"/>
      <c r="C26" s="40"/>
      <c r="D26" s="40"/>
      <c r="E26" s="40"/>
      <c r="F26" s="40"/>
      <c r="G26" s="40"/>
      <c r="H26" s="9" t="s">
        <v>37</v>
      </c>
      <c r="I26" s="14"/>
      <c r="J26" s="14"/>
      <c r="K26" s="20">
        <v>0</v>
      </c>
      <c r="L26" s="20">
        <v>0</v>
      </c>
      <c r="M26" s="15"/>
      <c r="N26" s="12"/>
    </row>
    <row r="27" spans="1:14" ht="49.5" customHeight="1">
      <c r="A27" s="45" t="s">
        <v>26</v>
      </c>
      <c r="B27" s="46" t="s">
        <v>43</v>
      </c>
      <c r="C27" s="46"/>
      <c r="D27" s="46"/>
      <c r="E27" s="46"/>
      <c r="F27" s="46"/>
      <c r="G27" s="46"/>
      <c r="H27" s="9" t="s">
        <v>39</v>
      </c>
      <c r="I27" s="10" t="s">
        <v>28</v>
      </c>
      <c r="J27" s="10" t="s">
        <v>29</v>
      </c>
      <c r="K27" s="19">
        <f>K28+K31</f>
        <v>4659.6</v>
      </c>
      <c r="L27" s="19">
        <f>L28+L31</f>
        <v>4659.6</v>
      </c>
      <c r="M27" s="15">
        <f>L27/K27*100</f>
        <v>100</v>
      </c>
      <c r="N27" s="33"/>
    </row>
    <row r="28" spans="1:14" ht="26.25" customHeight="1">
      <c r="A28" s="45"/>
      <c r="B28" s="33" t="s">
        <v>41</v>
      </c>
      <c r="C28" s="33" t="s">
        <v>31</v>
      </c>
      <c r="D28" s="41">
        <v>2020</v>
      </c>
      <c r="E28" s="41"/>
      <c r="F28" s="33" t="s">
        <v>34</v>
      </c>
      <c r="G28" s="33" t="s">
        <v>52</v>
      </c>
      <c r="H28" s="9" t="s">
        <v>21</v>
      </c>
      <c r="I28" s="10" t="s">
        <v>28</v>
      </c>
      <c r="J28" s="10" t="s">
        <v>29</v>
      </c>
      <c r="K28" s="20">
        <f>K29+K30</f>
        <v>4659.6</v>
      </c>
      <c r="L28" s="20">
        <f>L29+L30</f>
        <v>4659.6</v>
      </c>
      <c r="M28" s="15"/>
      <c r="N28" s="39"/>
    </row>
    <row r="29" spans="1:14" ht="38.25" customHeight="1">
      <c r="A29" s="45"/>
      <c r="B29" s="34"/>
      <c r="C29" s="39"/>
      <c r="D29" s="34"/>
      <c r="E29" s="34"/>
      <c r="F29" s="39"/>
      <c r="G29" s="39"/>
      <c r="H29" s="9" t="s">
        <v>22</v>
      </c>
      <c r="I29" s="10" t="s">
        <v>28</v>
      </c>
      <c r="J29" s="10" t="s">
        <v>29</v>
      </c>
      <c r="K29" s="32">
        <v>4286.8</v>
      </c>
      <c r="L29" s="32">
        <v>4286.8</v>
      </c>
      <c r="M29" s="15"/>
      <c r="N29" s="39"/>
    </row>
    <row r="30" spans="1:14" ht="48.75" customHeight="1">
      <c r="A30" s="45"/>
      <c r="B30" s="34"/>
      <c r="C30" s="39"/>
      <c r="D30" s="34"/>
      <c r="E30" s="34"/>
      <c r="F30" s="39"/>
      <c r="G30" s="39"/>
      <c r="H30" s="9" t="s">
        <v>23</v>
      </c>
      <c r="I30" s="10" t="s">
        <v>28</v>
      </c>
      <c r="J30" s="10" t="s">
        <v>29</v>
      </c>
      <c r="K30" s="74">
        <v>372.8</v>
      </c>
      <c r="L30" s="74">
        <v>372.8</v>
      </c>
      <c r="M30" s="15"/>
      <c r="N30" s="39"/>
    </row>
    <row r="31" spans="1:14" ht="56.25" customHeight="1">
      <c r="A31" s="45"/>
      <c r="B31" s="35"/>
      <c r="C31" s="40"/>
      <c r="D31" s="35"/>
      <c r="E31" s="35"/>
      <c r="F31" s="40"/>
      <c r="G31" s="40"/>
      <c r="H31" s="9" t="s">
        <v>37</v>
      </c>
      <c r="I31" s="10"/>
      <c r="J31" s="10"/>
      <c r="K31" s="20">
        <v>0</v>
      </c>
      <c r="L31" s="20">
        <v>0</v>
      </c>
      <c r="M31" s="15"/>
      <c r="N31" s="40"/>
    </row>
    <row r="32" spans="1:14" ht="39.75" customHeight="1">
      <c r="A32" s="45" t="s">
        <v>27</v>
      </c>
      <c r="B32" s="42" t="s">
        <v>47</v>
      </c>
      <c r="C32" s="43"/>
      <c r="D32" s="43"/>
      <c r="E32" s="43"/>
      <c r="F32" s="43"/>
      <c r="G32" s="44"/>
      <c r="H32" s="5" t="s">
        <v>39</v>
      </c>
      <c r="I32" s="27"/>
      <c r="J32" s="27"/>
      <c r="K32" s="26">
        <f>K33+K36</f>
        <v>776657</v>
      </c>
      <c r="L32" s="73">
        <f>SUM(L35:L36)</f>
        <v>367052</v>
      </c>
      <c r="M32" s="28">
        <f>L32*100/K32</f>
        <v>47.260502383935254</v>
      </c>
      <c r="N32" s="22"/>
    </row>
    <row r="33" spans="1:14" ht="24">
      <c r="A33" s="45"/>
      <c r="B33" s="63" t="s">
        <v>51</v>
      </c>
      <c r="C33" s="63" t="s">
        <v>48</v>
      </c>
      <c r="D33" s="63">
        <v>2018</v>
      </c>
      <c r="E33" s="63">
        <v>2020</v>
      </c>
      <c r="F33" s="63" t="s">
        <v>40</v>
      </c>
      <c r="G33" s="63" t="s">
        <v>52</v>
      </c>
      <c r="H33" s="5" t="s">
        <v>21</v>
      </c>
      <c r="I33" s="30" t="s">
        <v>29</v>
      </c>
      <c r="J33" s="30">
        <v>12</v>
      </c>
      <c r="K33" s="23">
        <f>K34+K35</f>
        <v>500</v>
      </c>
      <c r="L33" s="23">
        <f>L34+L35</f>
        <v>150</v>
      </c>
      <c r="M33" s="29">
        <f>L33*100/K33</f>
        <v>30</v>
      </c>
      <c r="N33" s="22"/>
    </row>
    <row r="34" spans="1:14" ht="36">
      <c r="A34" s="45"/>
      <c r="B34" s="64"/>
      <c r="C34" s="64"/>
      <c r="D34" s="64"/>
      <c r="E34" s="64"/>
      <c r="F34" s="64"/>
      <c r="G34" s="64"/>
      <c r="H34" s="5" t="s">
        <v>22</v>
      </c>
      <c r="I34" s="72"/>
      <c r="J34" s="72"/>
      <c r="K34" s="23">
        <v>0</v>
      </c>
      <c r="L34" s="25">
        <v>0</v>
      </c>
      <c r="M34" s="28"/>
      <c r="N34" s="24"/>
    </row>
    <row r="35" spans="1:14" ht="191.25">
      <c r="A35" s="45"/>
      <c r="B35" s="64"/>
      <c r="C35" s="64"/>
      <c r="D35" s="64"/>
      <c r="E35" s="64"/>
      <c r="F35" s="64"/>
      <c r="G35" s="64"/>
      <c r="H35" s="5" t="s">
        <v>23</v>
      </c>
      <c r="I35" s="30" t="s">
        <v>29</v>
      </c>
      <c r="J35" s="30">
        <v>12</v>
      </c>
      <c r="K35" s="23">
        <v>500</v>
      </c>
      <c r="L35" s="25">
        <v>150</v>
      </c>
      <c r="M35" s="25">
        <f>L35*100/K35</f>
        <v>30</v>
      </c>
      <c r="N35" s="21" t="s">
        <v>53</v>
      </c>
    </row>
    <row r="36" spans="1:14" ht="280.5">
      <c r="A36" s="45"/>
      <c r="B36" s="65"/>
      <c r="C36" s="65"/>
      <c r="D36" s="65"/>
      <c r="E36" s="65"/>
      <c r="F36" s="65"/>
      <c r="G36" s="65"/>
      <c r="H36" s="5" t="s">
        <v>37</v>
      </c>
      <c r="I36" s="72"/>
      <c r="J36" s="72"/>
      <c r="K36" s="23">
        <v>776157</v>
      </c>
      <c r="L36" s="25">
        <v>366902</v>
      </c>
      <c r="M36" s="25">
        <f>L36*100/K36</f>
        <v>47.271621592023266</v>
      </c>
      <c r="N36" s="21" t="s">
        <v>49</v>
      </c>
    </row>
    <row r="39" ht="12.75">
      <c r="K39" s="17"/>
    </row>
    <row r="40" ht="12.75">
      <c r="K40" s="17"/>
    </row>
    <row r="41" ht="12.75">
      <c r="K41" s="17"/>
    </row>
    <row r="42" ht="12.75">
      <c r="K42" s="17"/>
    </row>
  </sheetData>
  <sheetProtection/>
  <mergeCells count="58">
    <mergeCell ref="B32:G32"/>
    <mergeCell ref="B33:B36"/>
    <mergeCell ref="C33:C36"/>
    <mergeCell ref="D33:D36"/>
    <mergeCell ref="E33:E36"/>
    <mergeCell ref="F33:F36"/>
    <mergeCell ref="G33:G36"/>
    <mergeCell ref="B18:B21"/>
    <mergeCell ref="D18:D21"/>
    <mergeCell ref="B23:B26"/>
    <mergeCell ref="C23:C26"/>
    <mergeCell ref="D23:D26"/>
    <mergeCell ref="A1:N1"/>
    <mergeCell ref="A2:N2"/>
    <mergeCell ref="A6:N6"/>
    <mergeCell ref="N7:N9"/>
    <mergeCell ref="G7:G9"/>
    <mergeCell ref="H7:H9"/>
    <mergeCell ref="A7:A9"/>
    <mergeCell ref="G28:G31"/>
    <mergeCell ref="A11:G11"/>
    <mergeCell ref="A12:A16"/>
    <mergeCell ref="A17:A21"/>
    <mergeCell ref="D13:D16"/>
    <mergeCell ref="B7:B9"/>
    <mergeCell ref="C7:C9"/>
    <mergeCell ref="F7:F9"/>
    <mergeCell ref="D7:E8"/>
    <mergeCell ref="E28:E31"/>
    <mergeCell ref="I7:L7"/>
    <mergeCell ref="I8:J8"/>
    <mergeCell ref="M7:M9"/>
    <mergeCell ref="K8:L8"/>
    <mergeCell ref="B12:G12"/>
    <mergeCell ref="B13:B16"/>
    <mergeCell ref="C13:C16"/>
    <mergeCell ref="E13:E16"/>
    <mergeCell ref="F13:F16"/>
    <mergeCell ref="F18:F21"/>
    <mergeCell ref="G13:G16"/>
    <mergeCell ref="B17:G17"/>
    <mergeCell ref="A32:A36"/>
    <mergeCell ref="A27:A31"/>
    <mergeCell ref="A22:A26"/>
    <mergeCell ref="B27:G27"/>
    <mergeCell ref="B28:B31"/>
    <mergeCell ref="C28:C31"/>
    <mergeCell ref="D28:D31"/>
    <mergeCell ref="G18:G21"/>
    <mergeCell ref="B22:G22"/>
    <mergeCell ref="F23:F26"/>
    <mergeCell ref="N27:N31"/>
    <mergeCell ref="F28:F31"/>
    <mergeCell ref="C18:C21"/>
    <mergeCell ref="N17:N21"/>
    <mergeCell ref="E18:E21"/>
    <mergeCell ref="G23:G26"/>
    <mergeCell ref="E23:E2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2019-04-26T12:01:26Z</cp:lastPrinted>
  <dcterms:created xsi:type="dcterms:W3CDTF">2017-04-17T12:38:34Z</dcterms:created>
  <dcterms:modified xsi:type="dcterms:W3CDTF">2019-10-31T09:47:28Z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XXJ7TYMEEKJ2-2490-107</vt:lpwstr>
  </property>
  <property fmtid="{D5CDD505-2E9C-101B-9397-08002B2CF9AE}" pid="3" name="_dlc_DocIdItemGuid">
    <vt:lpwstr>c2653330-a83c-4070-a28f-5d2431e191b0</vt:lpwstr>
  </property>
  <property fmtid="{D5CDD505-2E9C-101B-9397-08002B2CF9AE}" pid="4" name="_dlc_DocIdUrl">
    <vt:lpwstr>https://vip.gov.mari.ru/ukazPRF/_layouts/DocIdRedir.aspx?ID=XXJ7TYMEEKJ2-2490-107, XXJ7TYMEEKJ2-2490-107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сентябрь 2019 г. (форма 2)</vt:lpwstr>
  </property>
</Properties>
</file>