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0905" windowHeight="9840" activeTab="0"/>
  </bookViews>
  <sheets>
    <sheet name="596 январь-декабрь 2015" sheetId="1" r:id="rId1"/>
    <sheet name="Лист1" sheetId="2" state="hidden" r:id="rId2"/>
  </sheets>
  <externalReferences>
    <externalReference r:id="rId5"/>
  </externalReferences>
  <definedNames>
    <definedName name="_GoBack" localSheetId="0">'596 январь-декабрь 2015'!#REF!</definedName>
    <definedName name="_xlnm._FilterDatabase" localSheetId="0" hidden="1">'596 январь-декабрь 2015'!$A$6:$L$328</definedName>
    <definedName name="_xlnm.Print_Titles" localSheetId="0">'596 январь-декабрь 2015'!$6:$6</definedName>
  </definedNames>
  <calcPr fullCalcOnLoad="1"/>
</workbook>
</file>

<file path=xl/comments1.xml><?xml version="1.0" encoding="utf-8"?>
<comments xmlns="http://schemas.openxmlformats.org/spreadsheetml/2006/main">
  <authors>
    <author>KorolevaVV</author>
  </authors>
  <commentList>
    <comment ref="L208" authorId="0">
      <text>
        <r>
          <rPr>
            <b/>
            <sz val="8"/>
            <rFont val="Tahoma"/>
            <family val="0"/>
          </rPr>
          <t>KorolevaVV:</t>
        </r>
        <r>
          <rPr>
            <sz val="8"/>
            <rFont val="Tahoma"/>
            <family val="0"/>
          </rPr>
          <t xml:space="preserve">
</t>
        </r>
      </text>
    </comment>
  </commentList>
</comments>
</file>

<file path=xl/sharedStrings.xml><?xml version="1.0" encoding="utf-8"?>
<sst xmlns="http://schemas.openxmlformats.org/spreadsheetml/2006/main" count="1008" uniqueCount="576">
  <si>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t>
  </si>
  <si>
    <t xml:space="preserve">Постановление Правительства Республики Марий Эл от 30 ноября 2012г. № 453  </t>
  </si>
  <si>
    <t>Постановление Правительства Республики Марий Эл от 11 апреля 2011г. № 102</t>
  </si>
  <si>
    <t xml:space="preserve">Постановление Правительства Республики Марий Эл от 31 августа 2012 г. № 326 </t>
  </si>
  <si>
    <t>Постановление Правительства Республики Марий Эл от 1 ноября  2012 г. № 406</t>
  </si>
  <si>
    <t>Постановление Правительства Республики Марий Эл от 31 декабря 2013 г. № 450</t>
  </si>
  <si>
    <t>Постановление Правительства Республики Марий Эл от 30 ноября  2012 г. № 452</t>
  </si>
  <si>
    <t>Постановление Правительства Республики  Марий Эл от 30 ноября 2012 года № 453</t>
  </si>
  <si>
    <t>Повышение конкурентоспособности субъектов малого предпри-ства</t>
  </si>
  <si>
    <t>Повышение конкурентоспособности и эффективности деятельности экспортно-ориентированных субъектов малого и среднего предпр-ства</t>
  </si>
  <si>
    <t>январь-июнь</t>
  </si>
  <si>
    <t>Подписано Соглашение о создании промышленного (индустриального) парка "Южный" между Министерством промышленности, транспорта и дорожного хозяйства Республики Марий Эл с Администрацией МО "Медведевский муниципальный район".</t>
  </si>
  <si>
    <t xml:space="preserve">Проведен отбор исполнителей данного мероприятия за счет средств республиканского бюджета Республики Марий Эл, по итогам которого администрации муниципального образования "Звениговский муниципальный район" будет предоставлена межбюджетная субсидия в размере 0,475 млн. рублей. </t>
  </si>
  <si>
    <t>Создание условий для привлечения внебюджетных инвестиций в развитие акционерных обществ на основе новых технологий</t>
  </si>
  <si>
    <t>2013 г.- 100,0%; 2014 г.- 106,5 %; 2015 г.- 108,0 %; 2016 г.- 110 %; 2017 г.- 113 %; 2018 г.- 130 %; 2019 г.- 135 %; 2020 г.- 140 %.</t>
  </si>
  <si>
    <t>Создание промышленных (индустриальных парков) в Республике Марий Эл</t>
  </si>
  <si>
    <t>Обеспечение регулярных воздушных перевозок, а также перевозок багажа, грузов и почты</t>
  </si>
  <si>
    <t>Лимиты бюджетных ассигнований федерального бюджета  по состоянию на 01.02.2015 не доведены. Финансирование за счет средст республиканского бюджета не открывалось. За январь средний удой молока на 1 корову в сельхозпредприятиях республики составил  427 кг, средняя яйценоскость 1 курицы-несушки - 24 штуки яиц.</t>
  </si>
  <si>
    <t>Финансирование мероприятия не требовалось. Проведена конкурсная комиссия на распределение контрольных цифр приема на 2016 год. В рамках контрольных цифр приема установлены 25 человек по профессии "водитель городского транспорта" для ГБПОУ Республики Марий Эл "Автодорожный техникум", 25 человек по специальности "технология машиностроения" для ГБПОУ Республики Марий Эл "Волжский индустриально-технологический техникум", 25 человек по профессии "портной" и 20 человек по специальности "конструирование, моделирование и технология швейных изделий" для ГБПОУ Республики Марий Эл "Йошкар-Олинский техникум сервисных технологий", 45 человек по специальности "строительство и эксплуатация зданий и сооружений", и 25 человек по профессии "мастер общестроительных работ" для ГБПОУ Республики Марий Эл "Строительно-промышленный колледж".</t>
  </si>
  <si>
    <t>Финансирование мероприятия не требовалось. По модели дуального обучения в ГБОУ СПО Республики Марий Эл "Волжский индустриально-технологический техникум" реализована профессиональная подготовка по профессиям: слесарь-инструментальщик - 1 чел. (ЗАО «Завод Совиталпродмаш»),  паяльщик - 2 чел.  (ОАО «Гран»), токарь -  2 чел. (ПАО «МОВЕН»).
Преподаватели и мастер производственного обучения ГБОУ СПО Республики Марий Эл "Автодорожный техникум" прошли стажировку  в МП «Троллейбусный транспорт».</t>
  </si>
  <si>
    <t>Произведен расчет в полном объеме за выполненные работы по организации экономической миссии 
Республики Марий Эл на юг России (255 тыс. руб.). Издан справочник "Инвестиционные возможности 
Республики Марий Эл 2015" (тираж 300 экз.).</t>
  </si>
  <si>
    <r>
      <t>Финансирование мероприятия в январе-апреле 2015 г. не осуществлялось. Проведение отбора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планируется до конца 1 полугодия 2015 г.</t>
    </r>
  </si>
  <si>
    <t>По состоянию на 1 августа 2015 г. на площадях АНО "Бизнес-инкубатор Республики Марий Эл" осуществляли деятельность 36 начинающих субъекта малого предпринимательства, которым оказываются различные консультационные услуги по ведению бизнеса.
Проведен отбор исполнителей данного мероприятия за счет средств республиканского бюджета Республики Марий Эл, по итогам которого АНО "Бизнес-инкубатор Республики Марий Эл" будет предоставлена субсидия в размере 
0,106 млн. рублей. Финансирование мероприятия в январе-июле не осуществлялось.</t>
  </si>
  <si>
    <t>Продолжает осуществляться мониторинг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2015 - 2017 годах на общую сумму 31,6 млрд. рублей. В рамках данных проектов будет создано 2218 новых рабочих мест, объем промышленного производства составит 9678 млн. рублей, размер дополнительных налоговых поступлений - 281 млн. рублей.</t>
  </si>
  <si>
    <t>Продолжает осуществляться мониторинг реализации порядка 40 новых и направленных на модернизацию и техническое перевооружение производства инвестиционных проектов, в настоящее время находятся на стадии реализации.</t>
  </si>
  <si>
    <t>Лимит бюджетных ассигнований увеличен на 10,5 млн.руб. за счет средств республиканского бюджета Республики Марий Эл. Финансирование произведено в объеме расчетов, представленных получателями субсидий.</t>
  </si>
  <si>
    <t>В ноябре-декабре 2015 г. проведен отбор исполнителей мероприятия за счет федерального бюджета в сумме 14,25 млн. рублей. По итогам отбора субсидии предоставлены 23 субъектам малого и среднего предпринимательства.</t>
  </si>
  <si>
    <t>январь-октябрь</t>
  </si>
  <si>
    <t xml:space="preserve">В октябре т.г. начата установка дорожных указателей к объектам культурного наследия и иным объектам туристской привлекательности Республики Марий Эл. Проведены 
презентации турволонтерского движения «Помощь туристу» в высших учебных заведениях г. Йошкар-Олы, выпущен второй номер бесплатной газеты-путеводителя по городу Йошкар-Оле. Сформированы четыре заявки для включения в перечень мероприятий по продвижению туристского продукта на мировом и внутреннем туристских рынках в рамках реализации федеральной целевой программы «Развитие внутреннего и въездного туризма в Российской Федерации (2011-2018 годы)» на 2016 год с запрашиваемым объемом финансирования из федерального бюджета 5,7 млн.руб. 
</t>
  </si>
  <si>
    <t>Осуществляется корректировка Дорожной карты по развертыванию в Республике Марий Эл Национального рейтинга с учетом рекомендаций Экспертного совета Национального рейтинга, представленных в заключении по экспресс-оценке дорожной карты Республики Марий Эл. Планируется согласование проекта Дорожной карты с членами проектного офиса и утверждение указанного документа врио Главы Республики Марий Эл Л.И. Маркеловым для продолжения реализации мероприятий дорожной карты.</t>
  </si>
  <si>
    <t>Финансирование за счет средств федерального бюджета произведено в полном объеме,  из республиканского бюджета Республики Марий Эл - в объеме фактического финансирования. За январь-август 2015 г. сельхозпредприятиями республики произведено 68,3 тыс.тонн молока (97 %).</t>
  </si>
  <si>
    <t>Финансирование за счет средств федерального бюджета произведено в объеме утвержденного лимита, республиканского бюджета - в объеме фактического финансирования.</t>
  </si>
  <si>
    <t>Финансирование за счет средств федерального бюджета в августе осуществлено в объеме расчетов, представленных получателями субсидий, из республиканского бюджета Республики Марий Эл - в объеме фактического финансирования. Приобретено 1400 тонн элитных семян.</t>
  </si>
  <si>
    <t xml:space="preserve">
Проведение отбора исполнителей мероприятия за счет средств республиканского бюджета Республики Марий Эл планируется до конца 1 полугодия 2015 г.</t>
  </si>
  <si>
    <t xml:space="preserve">Произведен расчет за выполненные работы по организации экономической миссии Республики Марий Эл на юг России. </t>
  </si>
  <si>
    <t>Соглашение о предоставлении субсидий за счет средств федерального бюджета подписано 14.05.2015. Выплаты будут произведены по мере поступления от сельхозтоваропроизводителей документов, подтверждающих право получения субсидий. Приобретено 699 тонн элитных семян.</t>
  </si>
  <si>
    <t>Финансирование в июне осуществлено за счет средств федерального бюджета  в объеме расчетов, представленных получателями субсидий. Приобретено 936 тонн элитных семян.</t>
  </si>
  <si>
    <t xml:space="preserve">Мероприятие осуществляется в рамках текущей деятельности органов исполнительной власти Республики Марий Эл. Проводится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на общую сумму 31621 млн. рублей. В рамках данных проектов будет создано 2218 новых рабочих мест, объем промышленного производства составит 9518 млн. рублей, размер дополнительных налоговых поступлений - 279 млн. рублей. </t>
  </si>
  <si>
    <t>Продолжает осуществляться мониторинг инвестиционной деятельности промышленных предприятий. Вложение инвестиций на предприятиях осуществляется за счет собственных и заемных средств организаций (отчетность квартальная, не ранее 25 августа т.г.).</t>
  </si>
  <si>
    <t xml:space="preserve">По состоянию на 1 июля 2015 г. на площадях АНО "Бизнес-инкубатор Республики Марий Эл" осуществляли деятельность 34 начинающих субъекта малого предпринимательства, которым оказываются различные консультационные услуги по ведению бизнеса.
Проведен отбор исполнителей данного мероприятия за счет средств республиканского бюджета Республики Марий Эл, по итогам которого АНО "Бизнес-инкубатор Республики Марий Эл" будет предоставлена субсидия в размере 0,106 млн. рублей. </t>
  </si>
  <si>
    <t>В апреле 2015 года планируется внесение изменений в данную подпрограмму, предусматривающие финансирование мероприятия на 2015 год.</t>
  </si>
  <si>
    <t>В апреле 2015 года планируется утвердить изменения в данную подпрограмму, прусматривающие финансирование на 2015 год.</t>
  </si>
  <si>
    <t>В апреле 2015 года планируется внесение изменений в данную подпрограмму, предусматривающие финансирование на 2015 год.</t>
  </si>
  <si>
    <t>В апреле 2015 года планируется завершить внесение изменений в данную подпрограмму, прусматривающие финансирование на 2015 год.</t>
  </si>
  <si>
    <t>Финансирование мероприятия в январе-марте 2015 года не осуществлялось.
Проведение отбора исполнителей мероприятия за счет средств республиканского бюджета Республики Марий Эл планируется до конца 1 полугодия 2015 г.</t>
  </si>
  <si>
    <t>По состоянию на 1 апреля 2015 г. на площадях АНО "Бизнес-инкубатор Республики Марий Эл" осуществляли деятельность  40 начинающих субъектов малого предпринимательства, которым оказываются различные консультационные услуги по ведению бизнеса.</t>
  </si>
  <si>
    <t>В марте 2015 года подготовлен проект постановления Правительства Республики Марий Эл "Об утверждении Программы перспективного развития электроэнергетики в Республике Марий Эл на 2016 - 2020 годы".</t>
  </si>
  <si>
    <t>В марте 2015 года утверждено постановление Правительства Республики Марий Эл "О внесении изменения в постановление Правительства Республики Марий Эл от 1 ноября 2012 г. № 406" (от 23 марта 2015 г. № 144).</t>
  </si>
  <si>
    <t>Финансирование мероприятия не требовалось. По модели дуального обучения в ГБОУ СПО Республики Марий Эл "Волжский индустриально-технологический техникум" обучается 5 человек по профессии Токарь:  ОАО «ПОЗИС» - 3 человека; ПАО «МОВЕН» - 2 человека.  В ГБОУ СПО РМЭ «Автодорожный техникум» совместно с МП «Троллейбусный транспорт» закуплено оборудование для кабинета «Устройство и электроснабжение троллейбусов»; подготовлены программы по профессии «Водитель троллейбуса» для согласования с УГИБДД, с ОАО «Марий Эл Дорстрой» составлен план работы студенческого отряда «Дорожник».</t>
  </si>
  <si>
    <t xml:space="preserve">Во исполнение прогнозного плана (программы) приватизации государственного имущества Республики Марий Эл на 2015 год в апреле 2015 года Мингосимуществом Республики Марий Эл приняты  решения: 1) о приватизации государственного имущества Республики Марий Эл способом продажи на аукционе - нежилого встроенного помещения I, общей площадью 857,6 кв.м.; 2) о проведении продажи посредством публичного предложения государственного имущества Республики Марий Эл - одной пятой доли в праве собственности на имущество.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</si>
  <si>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сентябрь 2015 г. индекс физического объема по виду деятельности промышленности составил 115,4%, сельского хозяйства - 116,6%, строительства - 100,1%. </t>
  </si>
  <si>
    <t>В отчетном периоде  в рамках проекта «Достояние республики доступно каждому» размещена социальная реклама  в общественном транспорте г. Йошкар-Олы; выпущена газета-путеводитель по г. Йошкар-Оле; осуществлялась разработка концепции и единого стиля брендирования г. Йошкар-Олы и Республики Марий Эл с целью  продвижения на мировом и внутреннем туристских рынках; велась подготовка к внедрению единой унифицированной системы туристской навигации, в частности, по установке дорожных указателей к объектам культурного наследия и иным объектам туристской привлекательности региона; подготовлена дополнительная документация к проведению конкурсного отбора на соискание грантов Главы Республики Марий Эл в области внутреннего и въездного туризма в Республике Марий Эл; формировалась база участников-партнеров проекта «Карта гостя г. Йошкар-Олы» и разрабатывался дизайн-макет карты гостя г. Йошкар-Олы.</t>
  </si>
  <si>
    <t>За январь-август 2015 года Республиканским фондом поддержки малого и среднего предпринимательства субъектам малого и среднего предпринимательства выдано 112 микрозаймов по средневзвешенной ставке 10 % годовых на сумму 66,5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0,77 млн. рублей. Финансирование мероприятия в январе-августе не осуществлялось.</t>
  </si>
  <si>
    <t>Финансирование мероприятия не требовалось. В ГБОУ СПО Республики Марий Эл "Волжский индустриально-технологический техникум" завершили обучение 5 человек по профессии "токарь":  ОАО «ПОЗИС» - 3 человека; ПАО «МОВЕН» - 2 человека.</t>
  </si>
  <si>
    <t>Финансирование произведено в объеме утвержденных лимитов. За январь-декабрь 2015 г. средний удой молока 
на 1 корову в сельхозпредприятиях республики составил 
5257 кг (+159 кг), средняя яйценоскость 1 курицы-несушки
 - 296 штук яиц (- 3 шт.).</t>
  </si>
  <si>
    <t>Финансирование произведено в объеме утвержденных лимитов. Приобретено 1702,5 тонн элитных семян.</t>
  </si>
  <si>
    <t>Размер финансирования мероприятий по приватизации государственного имущества Республики Марий Эл за январь-декабрь 2015 г. составил 295,5 тыс. рублей.  Поступившими денежными средствами оплачена кредиторская задолженность на 1 января 2015 года по заключенным государственным контрактам по причине недофинансирования за 2014 год. 
По состоянию на 31 декабря 2015 года от приватизации государственного имущества Республики Марий Эл 
в республиканский бюджет Республики Марий Эл поступило 42,7 млн. рублей.</t>
  </si>
  <si>
    <t xml:space="preserve">Проведена аккредитация  первой группы экскурсоводов (гидов) по г. Йошкар-Оле.  В рамках социального проекта «Достояние республики доступно каждому» выпущен рекламный ролик о возможностях зимнего отдыха в Республике Марий Эл. Туристские волонтеры Республики Марий Эл прошли обучение в рамках профильной образовательной смены Ассамблеи туристских волонтёров (г. Казань). Совместно с администрацией ГО «Город Йошкар-Ола» проработан вопрос о предоставлении льгот по арендной плате за земельные участки при строительстве объектов туристской инфраструктуры  (в рамках текущей деятельности). Профинансированы проекты 
победителей конкурсного отбора на соискание грантов Главы Республики Марий Эл в области внутреннего и въездного туризма в Республике Марий Эл. 
</t>
  </si>
  <si>
    <t xml:space="preserve">В соответствии с дорожной картой осуществляется завершение реализация большинства мероприятий. Минэкономразвития Республики Марий Эл планируется запросить обобщающую информацию о реализации дорожной карты ответственными исполнителями с точки зрения достижения результатов и КПЭ, указанных в дорожной карте, а также сформировать новую дорожную карту на период 2016-2017 годов. </t>
  </si>
  <si>
    <t>Постановление Правительства Республики Марий Эл от 31 августа 2012 г. № 326 
Нормативные правовые акты, принятые на уровне муниципальных образований</t>
  </si>
  <si>
    <t>Реализация мероприятий муниципальных программ, принятых на уровне городских округов и муниципальных районов, предусматривающих развитие малого и среднего предпринимательства</t>
  </si>
  <si>
    <t>На реализацию мероприятия направлены средства бюджета Республики Марий Эл в размере 0,475 млн. рублей, средства федерального бюджета в размере 9,025 млн. рублей., средства местных бюджетов в размере 2,1 млн. рублей.</t>
  </si>
  <si>
    <r>
      <t>В июне-июле 2015 г. проведен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 итогам отбора субсидии предоставлены 3 субъектам малого и среднего предпринимательства.
В октябре-декабре 2015 г. проведены отборы исполнителей мероприятия за счет федерального бюджета в сумме 14,25 млн. рублей. По итогам отбора субсидии предоставлены 23 субъектам малого и среднего предпринимательства.</t>
    </r>
  </si>
  <si>
    <t>Субсидии субъектам инвестиционной деятельности предоставлялись 10 предприятиям по 12 инвестиционным проектам на сумму 4,3 млн. руб. Профинансировано 15 проектов  по поддержке местных инициатив 2015 г. на сумму 4,4 млн. руб. и кредиторская задолженность по проектам местных инициатив 2014 г. на сумму 18,8 млн. руб.</t>
  </si>
  <si>
    <t xml:space="preserve">За январь-декабрь 2015 года Микрофинансовой организацией "Фонд поддержки предпринимательства Республики Марий Эл" выдано 196 микрозаймов по средневзвешенной ставке 9,7 % годовых на сумму 129,7 млн. рублей.
</t>
  </si>
  <si>
    <t xml:space="preserve">В январе-декабре 2015 года Микрофинансовой организацией "Фонд поддержки предпринимательства Республики Марий Эл" предоставлено 17 поручительств (гарантий) на сумму 50,6 млн. рублей, что позволило привлечь кредитов на сумму 305,6 млн. рублей. 
</t>
  </si>
  <si>
    <t>4 декабря 2015 г. РИЦ – Марий Эл организована обучающая (образовательная) программа для субъектов малого и среднего предпринимательства Республики Марий Эл на тему «Особенности ведения бизнеса на Ближнем и Среднем Востоке», спикерами которой выступили эксперты-востоковеды. В обучающей программе приняли участие 14 субъектов предпринимательской деятельности Республики Марий Эл. Эксперты-востоковеды провели ряд деловых переговоров о возможности сотрудничества в области реализации проектов с представителями компаний ООО «Сладкие традиции», ООО ИК «Экспертный Совет», и в настоящее время обсуждаются детали сотрудничества. 
В январе-декабре 2015г.  профинансировано 0,21 млн. рублей за счет средств республиканского бюджета Республики Марий Эл и 3,99 млн. рублей за счет средств федерального бюджета.</t>
  </si>
  <si>
    <t>В отчетном периоде принято решение об условиях приватизации 1 объекта государственного имущества казны Республики Марий Эл, по результатам проведенных аукционов заключены договоры купли-продажи акций ОАО "Аптека № 74", "ОКБ Минстроя ЖКХ Республики Марий Эл", проведены  аукционы по продаже государственного имущества казны Республики Марий Эл, по результатам которых продано 2 нежилых помещения. По состоянию на 02.03.2015 в республиканский бюджет Республики Марий Эл поступило 10,2 млн.рублей от приватизации находящихся в государственной собственности Республики Марий Эл  акций открытых акционерных обществ и 0,8 млн. рублей от приватизации иного государственного имущества Республики Марий Эл.</t>
  </si>
  <si>
    <t>Реализация социального проекта «Достояние республики доступно каждому», предусматривающего размещение роликов о туристском потенциале региона на крупнейших рекламных видеотабло.
Оганизация 11-ой экспедиции журнала «Отдых в России», посвященной этнографии Республики Марий Эл, Чувашской и Удмуртской республик, а также Пермского края. Продолжение работы волонтерского движения "Помощь туристу" (в рамках текущей деятельности).</t>
  </si>
  <si>
    <t>Лимит бюджетных ассигнований увеличен на 3,1 млн.руб. за счет средств федерального бюджета. Финансирование произведено в объеме расчетов, представленных получателями субсидий.</t>
  </si>
  <si>
    <t>В июне 2015 года продолжена реализация мероприятий по Программе перспективного развития электроэнергетики в Республике Марий Эл на 2015 - 2019 годы.</t>
  </si>
  <si>
    <t xml:space="preserve">В январе-июне 2015 года Республиканским фондом поддержки малого и среднего предпринимательства предоставлено 3 поручительства (гарантии) на сумму 6,6 млн. рублей, что позволило привлечь кредитов на сумму 17,6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0,93 млн. рублей. </t>
  </si>
  <si>
    <t xml:space="preserve">31 июля 2015 года был объявлен открытый конкурс на выполнение работ по разработке части I этапа проектно-сметной документации на строительство промышленного (индустриального) парка "Южный". В связи с отсутствием заявок, 24 августа 2015 года конкурс признан несостоявшимся. Осуществлена оплата ООО НИИ "Земля и город" за разработку и межевание территории Южного промышленного района, выполненную в 2014 году, в сумме 3,636 млн. рублей. </t>
  </si>
  <si>
    <t xml:space="preserve">31 июля 2015 года объявлен открытый конкурс на выполнение работ по разработке части I этапа проектно-сметной документации на строительство промышленного (индустриального) парка "Южный". В связи с утвержденным приказом Федерального агентства по техническому регулированию и метрологии от 12 декабря 2014 г. № 1982-ст национальным стандартом Российской Федерации «Индустриальные парки. Требования» (дата введения - 1 сентября 2015 г.) Минпромтрансом Республики Марий Эл разрабатывается проект распоряжения Правительства Республики Марий Эл о внесении изменений в распоряжение Правительства Республики Марий Эл от 30 апреля 2014 г.            № 214-р в части увеличения площади земельного участка, предназначенного для размещения промышленного (индустриального) парка «Южный», с 5 га до 10 га. </t>
  </si>
  <si>
    <t>Развертывание Национального рейтинга состояния инвестиционного климата в субъектах Российской Федерации</t>
  </si>
  <si>
    <t>Поручение Президента РФ от 8 июля 2014г. № Пр-1603</t>
  </si>
  <si>
    <t>Оценка результатов усилий органов власти всех уровней в регионах по созданию благоприятных условий для ведения бизнеса.</t>
  </si>
  <si>
    <t>Распоряжение Правительства Республики Марий Эл от 24 июня 2013г. № 372-р</t>
  </si>
  <si>
    <t>2015 г.</t>
  </si>
  <si>
    <t>2015г.</t>
  </si>
  <si>
    <t>Планируемый результат исполнения мероприятия  по годам</t>
  </si>
  <si>
    <t xml:space="preserve">отчетная дата (период) </t>
  </si>
  <si>
    <r>
      <t xml:space="preserve">Примечание 
</t>
    </r>
    <r>
      <rPr>
        <sz val="7"/>
        <rFont val="Times New Roman"/>
        <family val="1"/>
      </rPr>
      <t>(1)указывается причина отклонения фактич. значения от планового, 2) а в случае выполнения мероприятия без финансирования дается соответствующее пояснение)</t>
    </r>
  </si>
  <si>
    <t>январь-февраль</t>
  </si>
  <si>
    <t>январь-март</t>
  </si>
  <si>
    <t xml:space="preserve">январь-апрель </t>
  </si>
  <si>
    <t xml:space="preserve">январь-май </t>
  </si>
  <si>
    <t>факти-ческое</t>
  </si>
  <si>
    <t>Мероприятие осуществляется за счет средств работодателей. Осуществляется ежеквартальный мониторинг создания новых рабочих мест.</t>
  </si>
  <si>
    <t xml:space="preserve">Мероприятие реализуется в рамках текущей деятельности Минэкономразвития Республики Марий Эл без бюджетного финансирования. Разработана дорожная карта по развертыванию в Республике Марий Эл Национального рейтинга состояния инвестиционного климата в субъектах Российской Федерации. </t>
  </si>
  <si>
    <t>Продолжает осуществляться мониторинг инвестиционной деятельности промышленных предприятий. Вложение инвестиций на предприятиях осуществляется за счет собственных и заемных средств организаций (отчетность квартальная).</t>
  </si>
  <si>
    <t xml:space="preserve">В январе-октябре 2015 года Республиканским фондом поддержки малого и среднего предпринимательства предоставлено 12 поручительств (гарантий) на сумму 40,6 млн. рублей, что позволило привлечь кредитов на сумму 267,2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предоставлена субсидия в размере 0,93 млн. рублей. Проведен отбор исполнителей данного мероприятия за счет средств федерального бюджета, по итогам которого Республиканскому фонду поддержки малого и среднего предпринимательства будет предоставлена субсидия в размере 17,67 млн. рублей.  </t>
  </si>
  <si>
    <t xml:space="preserve">Основную долю инвестиций в обрабатывающих производствах республики с учетом реализации инвестиционных проектов и проводимой модернизацией основных фондов продолжают обеспечивать такие предприятия как: АО «ММЗ»,  АО «ВЭМЗ», ОАО «Контакт», ОАО «ЗПП», ЗАО «Йошкар-Олинский мясокомбинат», ООО «Потенциал», ООО «Марийский НПЗ», ОАО «Марбиофарм» и др.  За 9 месяцев 2015 г. объем инвестиций в основной капитал по организациям обрабатывающих производств составил 3955,1 млн. рублей.
</t>
  </si>
  <si>
    <t>В октябре 2015 года продолжена реализация энергосберегающих мероприятий бюджетными республиканскими организациями, организациями реального сектора экономики и коммунальной инфраструктуры за счет внебюджетных источников. За 9 месяцев 2015 года исполнителями подпрограммы всего направлено 984,5 млн.рублей: бюджетными республиканскими организациями направлено 2,8 млн. рублей, организациями реального сектора экономики на энергосберегающие мероприятия направлено 894,52 млн. рублей, организациями коммунальной инфраструктуры - 87,22 млн. рублей.</t>
  </si>
  <si>
    <t xml:space="preserve">Мероприятие осуществляется за счет средств работодателей. По данным  мониторинга за 9 месяцев 2015 года приняты на вновь созданные рабочие места 3205 человек. </t>
  </si>
  <si>
    <t xml:space="preserve">Финансирование в октябре 2015 года не осуществлялось. </t>
  </si>
  <si>
    <t>В январе-октябре 2015 года финансирование мероприятия не осуществлялось.</t>
  </si>
  <si>
    <t xml:space="preserve">
Проведен отбор исполнителей данного мероприятия за счет средств федерального бюджета, по итогам которого бюджетам 11 муниципальных образований в Республике Мурий Эл будут предоставлены межбюджетные субсидии на общую сумму 9,025 млн. рублей. </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</si>
  <si>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марта 2015 г. - 1110 голов. </t>
  </si>
  <si>
    <t xml:space="preserve">Лимиты бюджетных ассигнований федерального бюджета  по состоянию на 01.02.2015 не доведены. Финансирование за счет средст республиканского бюджета не открывалось. Поголовье мясного скота на 1 февраля2015 г. - 1110 голов. </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</si>
  <si>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мая 2015 г. - 1457 голов (-241). </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</si>
  <si>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июня 2015 г. - 1457 голов (-241). </t>
  </si>
  <si>
    <t xml:space="preserve">В январе-феврале 2015 г. Республиканским фондом поддержки малого и среднего предпринимательства гарантии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не предоставлены в связи с отсутствием заявок. </t>
  </si>
  <si>
    <t>В январе - феврале 2015 года Республиканским фондом поддержки малого и среднего предпринимательства за счет собственных средств субъектам малого и среднего предпринимательства выдано  18 микрозаймов по средневзвешенной ставке 10 % годовых на сумму 13,0 млн. рублей.</t>
  </si>
  <si>
    <t>Постановление Правительства Республики Марий Эл от 30 ноября 2012 г. № 447</t>
  </si>
  <si>
    <t>Постановление Правительства Республики Марий Эл от 31 августа 2012 г. № 326</t>
  </si>
  <si>
    <t>Постановление Правительства Республики Марий Эл от 1ноября 2012г. № 406</t>
  </si>
  <si>
    <t xml:space="preserve">Минсельхоз  Республики Марий Эл </t>
  </si>
  <si>
    <t>Мингосимущество Республики Марий Эл</t>
  </si>
  <si>
    <t>Реализация подпрограммы «Развитие внутреннего и въездного туризма» Государственной программы Республики Марий Эл «Развитие туризма в Республике Марий Эл на 2014 - 2020 годы»</t>
  </si>
  <si>
    <t>В мае 2015 года утвержден Указ Главы Республики Марий Эл «Об утверждении Программы перспективного развития электроэнергетики в Республике Марий Эл на 2016 - 2020 годы» (от 06 мая 2015 г. № 103).</t>
  </si>
  <si>
    <t>Обеспечение реализации технического перевооружения и модернизации производства, инвестиционных проектов в рамках Государственной программы Республики Марий Эл «Развитие промышленности и повышение ее конкуренто-способности (2013 - 2020 гг.)»</t>
  </si>
  <si>
    <t>1. Прирост высокопроизводительных рабочих мест</t>
  </si>
  <si>
    <t>4. Индекс производительности труда относительно уровня 2011 года</t>
  </si>
  <si>
    <t>3. Доля продукции высокотехнологичных и наукоемких отраслей в валовом региональном продукте относительно уровня 2011 года</t>
  </si>
  <si>
    <t>2. Отношение объема инвестиций в основной капитал к валовому региональному продукту</t>
  </si>
  <si>
    <t>Обеспечение доступности к инвестиционным кредитам (займам)</t>
  </si>
  <si>
    <t>Содействие субъектам малого и среднего предпринимательства в привлечении инвестиций в основной капитал посредством развития лизинга оборудования</t>
  </si>
  <si>
    <t>Содействие в модернизации производства субъектов малого и среднего предпринима-тельства</t>
  </si>
  <si>
    <t>В период с 22 по 25 сентября  2015 г. организована коллективная экспозиция Республики Марий Эл в Международной специализированной выставке «Промышленный салон» (г. Самара). В рамках экспозиции представлена продукция 5  субъектов малого и среднего предпринимательства Республики Марий Эл.</t>
  </si>
  <si>
    <t>В феврале 2015 года утверждено техническое задание (протокол от 4 февраля 2015 г. № 9) и начата корректировка Схемы и Программы перспективного развития электроэнергетики Республики Марий Эл на период 2016 - 2020 годы.</t>
  </si>
  <si>
    <t xml:space="preserve">31 июля 2015 года был объявлен открытый конкурс на выполнение работ по разработке части I этапа проектно-сметной документации на строительство промышленного (индустриального) парка "Южный". В связи с тем, что не было подано ни одной заявки, 24 августа 2015 года конкурс признан несостоявшимся.
</t>
  </si>
  <si>
    <t>Произведена выплата субсидий муниципальным образованиям республики по реализованным в 2015 году проектам, направленным на поддержку местных инициатив (10 проектов).</t>
  </si>
  <si>
    <t>В августе 2015 года продолжена реализация мероприятий по Программе перспективного развития электроэнергетики в Республике Марий Эл на 2015 - 2019 годы.</t>
  </si>
  <si>
    <t>Размер финансирования мероприятий по приватизации государственного имущества Республики Марий Эл составил 141,6 тыс. рублей. В отчетном периоде Мингосимуществом Республики Марий Эл принято решение об условиях приватизации  способом продажи на аукционе 7 лотов , включающих 6 земельных участков и объектов иного имущества казны Республики Марий Эл. По состоянию на 01.07.2015 от приватизации государственного имущества Республики Марий Эл в республиканский бюджет Республики Марий Эл поступило 12,6 млн. рублей, в том числе 10,4 млн.рублей - от приватизации находящихся в государственной собственности Республики Марий Эл  акций открытых акционерных обществ и 2,2 млн. рублей - от приватизации иного государственного имущества Республики Марий Эл.</t>
  </si>
  <si>
    <t xml:space="preserve">В январе-марте 2015 года объем отгруженных товаров собственного производства, выполненных работ и услуг собственными силами составил  34,1 млрд. рублей, индекс промышленного производства составил 125,2%. </t>
  </si>
  <si>
    <t>Лимиты бюджетных ассигнований федерального бюджета  по состоянию на 01.02.2015 не доведены. Финансирование за счет средст республиканского бюджета не открывалось.</t>
  </si>
  <si>
    <t>Выделенные средства республиканского бюджета в сумме 5,02 млн.руб. доведены до бюджетополучателей в пределах фактического финансирования.</t>
  </si>
  <si>
    <t>Финансирование произведено в объеме расчетов, представленных получателями субсидий.</t>
  </si>
  <si>
    <t>Развитие интегрированного центра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</si>
  <si>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 xml:space="preserve">январь-июнь          </t>
  </si>
  <si>
    <t>Дата испол-нения меро-приятия (факт)</t>
  </si>
  <si>
    <t>Минсельхоз Республики Марий Эл</t>
  </si>
  <si>
    <t xml:space="preserve">Минсельхоз Республики Марий Эл </t>
  </si>
  <si>
    <t>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t>
  </si>
  <si>
    <t>2013 - 2018 гг.</t>
  </si>
  <si>
    <t>Развитие племенного животноводства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</si>
  <si>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t>
  </si>
  <si>
    <t>2014 - 2020 гг.</t>
  </si>
  <si>
    <t>2013 - 2020 гг.</t>
  </si>
  <si>
    <t xml:space="preserve">В период с 6 по 8 ноября 2015 г.  РИЦ – Марий Эл  организовано участие трех субъектов малого и среднего предпринимательства Республики Марий Эл в Выставке лесной и деревообрабатывающей промышленности «Helsinki Forest Fair 2015» в г. Хельсинки (Финляндия). По итогам участия на выставке представители СМСП провели ряд переговоров о возможности сотрудничества с зарубежными компаниями. В период с 23 по 27 ноября 2015 г.  РИЦ – Марий Эл  организовано участие пяти субъектов МСП Республики Марий Эл в 27-й Международной выставке «Мебель, фурнитура и обивочные материалы» в г. Москве. Участниками выставки установлены деловые связи с заинтересованными компаниями, в настоящее время ведутся деловые переговоры о возможности долгосрочного сотрудничества. </t>
  </si>
  <si>
    <t xml:space="preserve">По итогам финального этапа Всероссийского фестиваля-конкурса «Туристский сувенир» продукция Республики Марий Эл получила Гран-при в двух номинациях: «Дизайнерские брелоки ручной работы «Йошкины» в номинации «Сувенир города» и водка «Йошкин Кот» в номинации «Гастрономический сувенир».  Совестно с ПГТУ 18 - 20 ноября 2015 г. проведена Первая всероссийская научно-практическая конференция «Туризм как фактор модернизации экономики российских регионов». 
</t>
  </si>
  <si>
    <t xml:space="preserve">Размер финансирования мероприятий по приватизации государственного имущества Республики Марий Эл за январь-ноябрь 2015 г. составил 295,5 тыс. рублей.  Поступившими денежными средствами оплачена кредиторская задолженность на 1 января 2015 года по заключенным государственным контрактам по причине недофинансирования за 2014 год. По состоянию на 1 декабря  2015 года от приватизации государственного имущества Республики Марий Эл в республиканский бюджет Республики Марий Эл поступило 42,1 млн. рублей. </t>
  </si>
  <si>
    <t>Соглашения о предоставлении субсидий за счет средств  федерального бюджета по данному мероприятию государственной поддержки  Минсельхозом России с субъектами России не подписаны.  Приобретено 170 тонн элитных семян.</t>
  </si>
  <si>
    <t>Плановое значение указано на год. Регулярные воздушные перевозки будут осуществляться с мая 2015 года.</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</si>
  <si>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апреля 2015 г. - 1457 голов (-241). </t>
  </si>
  <si>
    <t>Финансирование мероприятия не требовалось. В ГБОУ СПО Республики Марий Эл "Автодорожный техникум"  в рамках дуального обучения  21 студент завершил обучение по профессии "Водитель городского электротранспорта".</t>
  </si>
  <si>
    <t>Произведена выплата  по проекту по поддержке местных инициатив за 2014 г. В апреле т.г. перечислено 
10,73 млн. руб.</t>
  </si>
  <si>
    <t>Лимиты бюджетных ассигнований федерального бюджета  по состоянию на 01.02.2015 не доведены. Финансирование за счет средст республиканского бюджета не открывалось.  За январь 2015 г. сельхозпредприятиями республики произведено 8 тыс. тонн молока.</t>
  </si>
  <si>
    <t>Выплаты будут произведены по мере поступления от сельхозтоваропроизводителей документов, подтверждающих право получения субсидий. За январь-февраль 2015 г. сельхозпредприятиями республики произведено 15,5 тыс. тонн молока.</t>
  </si>
  <si>
    <t>Финансирование за счет средств федерального бюджета произведено в полном объеме, софинансирование из республиканского бюджета Республики Марий Эл - в размере 5%. За январь-апрель 2015 г. сельхозпредприятиями республики произведено 32,7 тыс. тонн молока (99,5%).</t>
  </si>
  <si>
    <t>Лимит бюджетных ассигнований федерального бюджета  по состоянию на 01.06.2015 увеличен на 54,9 млн.руб. За январь-май 2015 г. сельхозпредприятиями республики произведено 42,0 тыс. тонн молока (99,2 %).</t>
  </si>
  <si>
    <t>В июле 2015 года продолжена реализация мероприятий по Программе перспективного развития электроэнергетики в Республике Марий Эл на 2015 - 2019 годы.</t>
  </si>
  <si>
    <t>Врио Главы Республики Марий Эл Л.И. Маркеловым 
10 февраля 2015 года утверждена дорожная карта по развертыванию в Республике Марий Эл Национального рейтинга состояния инвестиционного климата в субъектах Российской Федерации. Ответственными организациями осуществляется реализация мероприятий дорожной карты.</t>
  </si>
  <si>
    <t xml:space="preserve">Скорректированная дорожная карта по развертыванию в Республике Марий Эл Национального рейтинга утверждена врио Главы Республики Марий Эл Л.И. Маркеловым. Осуществляется реализация мероприятий дорожной карты в соответствии с графиком.  </t>
  </si>
  <si>
    <t>Лимиты бюджетных ассигнований федерального бюджета  по состоянию на 01.02.2015 не доведены. Финансирование за счет средств республиканского бюджета не открывалось.</t>
  </si>
  <si>
    <t xml:space="preserve">Мероприятие осуществляется в рамках текущей деятельности органов исполнительной власти Республики Марий Эл. Продолжает осуществляться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Мероприятие осуществляется в рамках текущей деятельности органов исполнительной власти Республики Марий Эл. </t>
  </si>
  <si>
    <t xml:space="preserve">Продолжалась реализация социального проекта «Достояние республики доступно каждому», предусматривающего размещение роликов о туристском потенциале региона на крупнейших рекламных видеотабло. Осуществлялось наполнение информационными материалами о Республике Марий Эл Национального  туристического портала «Russia.Travel», разрабатывался макет газеты-путеводителя по городу Йошкар-Оле, началась подготовка к проведению конкурсного отбора на соискание грантов Главы Республики Марий Эл в области внутреннего и въездного туризма в Республике Марий Эл (в рамках текущей деятельности).
Осуществлялась оплата ранее заключенных контрактов. </t>
  </si>
  <si>
    <t>За 11 месяцев 2015 года на реализацию инвестиционных проектов и  техническое перевооружение и модернизацию производства направлено инвестиций в сумме более 11,5 млрд. рублей, создано более 900 новых рабочих мест. В стадии реализации  остаются 36 новых и направленных на техническое перевооружение и модернизацию производства инвестиционных проектов.</t>
  </si>
  <si>
    <t>Подготовлена зявка на финансирование 33 проектов по поддержке местных инициатив в размере 15,94 млн. руб.</t>
  </si>
  <si>
    <t>В октябре-ноябре 2015 г. проведен отбор исполнителей данного мероприятия за счет средств федерального бюджета, по итогам которого принято решение о предоставлении в декабре 2015 г. субсидий 25 субъектам малого и среднего предпринимательства на общую сумму 14,25 млн. рублей.</t>
  </si>
  <si>
    <t xml:space="preserve">26 ноября 2015 года состоялось Заседание Совета при Главе Республики Марий Эл по внедрению инновационных разработок и технологий. В работе Совета приняло участие более 50 представителей промышленных предприятий, предприятий малого и среднего бизнеса, образовательных организаций высшего образования Республики Марий Эл и Государственной Корпорации «Ростех». Также осуществлялась организация участия промышленных предприятий в  Пленарном заседании Всероссийского студенческого форума «Инженерные кадры-будущее инновационной экономики России».
</t>
  </si>
  <si>
    <t>Воздушное сообщение с Москвой осуществляется на регулярной основе. Оказываются услуги по предоставлению метеосводок.</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</si>
  <si>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октябрь 2015 г. индекс физического объема по виду деятельности промышленности составил 109,1%, сельского хозяйства - 116,1%.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</si>
  <si>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ноябрь 2015 г. индекс физического объема по виду деятельности промышленности составил 110,1%, сельского хозяйства - 115,6%. </t>
  </si>
  <si>
    <t xml:space="preserve">Проведен отбор исполнителей данного мероприятия за счет средств федерального бюджета, по итогам которого бюджетам 11 муниципальных образований в Республике Мурий Эл декабре 2015 года будут предоставлены межбюджетные субсидии на общую сумму 9,025 млн. рублей.
</t>
  </si>
  <si>
    <t>Плановое значение указано на год. Рост показателей достигнут по основным видам экономической деятельности реального сектора экономики. За январь 2015 г. индекс физического объема по виду деятельности промышленности составил 123,0%, сельского хозяйства - 136,9%, строительства - 100,1%. За 2015 год индекс производительности труда оценивается на уровне 105,0 %.</t>
  </si>
  <si>
    <t>Выделенные средства республиканского бюджета в сумме 0,04 млн.руб. доведены до бюджетополучателей в пределах фактического финансирования.</t>
  </si>
  <si>
    <t>Лимит бюджетных ассигнований увеличен за счет средств федерального бюджета  на 605,8 млн.рублей. Финансирование произведено в объеме расчетов, представленных получателями субсидий.</t>
  </si>
  <si>
    <t>Лимит бюджетных ассигнований увеличен на 5,1 млн.руб. за счет средств федерального бюджета . Финансирование произведено в объеме расчетов, представленных получателями субсидий.</t>
  </si>
  <si>
    <t>В связи с ликвидацией поголовья племенного крупного рогатого скота мясного направления лимит бюджетных ассигнований востребован не будет и предложен к перераспределению.</t>
  </si>
  <si>
    <t>Финансирование в октябре осуществлено за счет средств республиканского бюджета Республики Марий Эл. Приобретено 1702,5 тонн элитных семян.</t>
  </si>
  <si>
    <t xml:space="preserve">Осуществляется подготовка к проведению Второго Заседания Совета при Главе Республики Марий Эл по внедрению инновационных разработок и технологий.
</t>
  </si>
  <si>
    <t>За январь-октябрь 2015 г. средний удой молока на 1 корову в сельхозпредприятиях республики составил  4444 кг (+77 кг), средняя яйценоскость 1 курицы-несушки - 244 шт. яиц (-8 шт.).</t>
  </si>
  <si>
    <t>В октября 2015 года продолжена реализация мероприятий по Программе перспективного развития электроэнергетики в Республике Марий Эл на 2015 - 2019 годы. Выполнение мероприятий Программы приведет к снижению потерь электроэнергии в сетях за счет снижения издержек при транспортировке, снижению недоотпуска и перерывов в электроснабжении, обеспечению надежного и качественного электроснабжения потребителей. Одним из основных исполнителей Программы, филиалом "Мариэнерго" ПАО "МРСК Центра и Приволжья" за 9 месяцев 2015 года на техническое перевооружение и реконструкцию направлено 77,8 млн. руб. собственных финансовых средств.</t>
  </si>
  <si>
    <t>Плановое значение указано на год. Финансирование не осуществлялось, мероприятия по развитию инновационной деятельности реализовывались в рамках текущей деятельности. Организация участия представителей Республики Марий Эл в информационно-практическом вебинаре на тему: «Меры и условия государственной поддержки в рамках Федеральной целевой программы «Исследования и разработки по приоритетным направлениям развития научно-технического комплекса России на 2014 - 2020 годы». Организатор - АНО «Центр информационно-аналитической и правовой поддержки органов исполнительной власти и правоохранительных структур».</t>
  </si>
  <si>
    <t>Финансирование в июне осуществлено за счет средств федерального бюджета  в объеме расчетов, представленных получателями субсидий. За январь-июнь 2015 г. сельхозпредприятиями республики произведено 
51,1 тыс. тонн молока (98,3 %).</t>
  </si>
  <si>
    <t>Соглашения о предоставлении субсидий за счет средств  федерального бюджета по данному мероприятию государственной поддержки  Минсельхозом России с субъектами России не подписаны. За январь-февраль 2015 г. средний удой молока на 1 корову в сельхозпредприятиях республики составил  824 кг, средняя яйценоскость 
1 курицы-несушки - 47 штук яиц.</t>
  </si>
  <si>
    <r>
      <t xml:space="preserve">Публичная отчетность 
</t>
    </r>
    <r>
      <rPr>
        <sz val="12"/>
        <rFont val="Times New Roman"/>
        <family val="1"/>
      </rPr>
      <t>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 596 за январь-декабрь 2015 год</t>
    </r>
  </si>
  <si>
    <t>январь-декабрь</t>
  </si>
  <si>
    <t>январь-дкабрь</t>
  </si>
  <si>
    <t>Финансирования мероприятия не требовалось. Приказом Министерства образования и науки Республики Марий Эл № 2091 от 28 декабря 2015 г. профессиональным образовательным организациям Республики Марий Эл установлены контрольные цифры приема на 2016-2017 учебный год. . В рамках контрольных цифр приема установлены 25 человек по профессии "Водитель городского транспорта" для ГБПОУ Республики Марий Эл "Автодорожный техникум", 25 человек по специальности "Технология машиностроения" для ГБПОУ Республики Марий Эл "Волжский индустриально-технологический техникум", 25 человек по профессии "Портной" и 20 человек по специальности "Конструирование, моделирование и технология швейных изделий" для ГБПОУ Республики Марий Эл "Йошкар-Олинский техникум сервисных технологий", 45 человек по специальности "Строительство и эксплуатация зданий и сооружений", и 25 человек по профессии "Мастер общестроительных работ" для ГБПОУ Республики Марий Эл "Строительно-промышленный колледж".</t>
  </si>
  <si>
    <r>
      <t>В июне-августе 2015 г. проведен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 итогам отбора принято решение о предоставлении субсидий 4 субъектам малого и среднего предпринимательства. В январе-августе 2015 года финансирование мероприятия не осуществлялось.</t>
    </r>
  </si>
  <si>
    <t>За январь-август 2015 года объем отгруженных товаров собственного производства, выполненных работ и услуг    составил 88,7 млрд. рублей, индекс промышленного производства составил 119,5 %.</t>
  </si>
  <si>
    <t>В апреле 2015 года утверждены изменения в данную подпрограмму, предусматривающие финансирование на 2015 год. В январе-апреле 2015 года финансирование мероприятия не осуществлялось.</t>
  </si>
  <si>
    <t>В мае 2015 года проведен отбор исполнителя данного мероприятия за счет средств республиканского бюджета Республики Марий Эл, по итогам которого принято решение о представлении субсидии в размере 0,21 млн. рублей АНО "Агентство инвестиционного развития Республики Марий Эл" (далее - АНО "АИР"). В январе-мае 2015 года финансирование мероприятия не осуществлялось.</t>
  </si>
  <si>
    <t>Соглашения о предоставлении субсидий за счет средств  федерального бюджета по данному мероприятию государственной поддержки  Минсельхозом России с субъектами России находятся на согласовании. 
За январь-апрель 2015 г. средний удой молока на 1 корову в сельхозпредприятиях республики составил 1743 кг (+48 кг), средняя яйценоскость 1 курицы-несушки - 96 штук яиц 
(-8 шт.).</t>
  </si>
  <si>
    <t>Финансирование за счет средств федерального бюджета произведено в полном объеме, финансирование из республиканского бюджета не открывалось. За январь-март 2015 г. сельхозпредприятиями республики произведено 
24,0 тыс. тонн молока.</t>
  </si>
  <si>
    <t xml:space="preserve">В январе-мае 2015 года Республиканским фондом поддержки малого и среднего предпринимательства предоставлено 3 поручительства (гарантии) на сумму 6,6 млн. рублей, что позволило привлечь кредитов на сумму 17,6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0,93 млн. рублей. </t>
  </si>
  <si>
    <t>В декабре 2015 года продолжена реализация мероприятий по Программе перспективного развития электроэнергетики в Республике Марий Эл на 2015 - 2019 годы.</t>
  </si>
  <si>
    <t>Финансирование произведено в объеме утвержденных лимитов.</t>
  </si>
  <si>
    <t>Финансирование произведено в объеме утвержденных лимитов.  За январь-декабрь 2015 г. сельхозпредприятиями республики произведено 97,7 тыс.тонн молока (98,8 %).</t>
  </si>
  <si>
    <t>Лимит бюджетных ассигнований республиканского бюджета Республики Марий Эл был перераспределен, федерального бюджета остался невостребованным.</t>
  </si>
  <si>
    <t xml:space="preserve">Мероприятие осуществляется в рамках текущей деятельности органов исполнительной власти Республики Марий Эл. 
В настоящее время реализовано 4 новых инвестиционных проекта: организация производства стеклоочистителей  
ООО «Мицуба Теклас Рус»; строительство завода по изготовлению товарного бетона производства турецкой фирмы "ELKON"; строительство лаборатории и выставочного зала 
ЗАО "Ариада"; новый производственный корпус в д. Мышино, производственно-логистический корпус по ул. Крылова 
ООО НПФ "Геникс" на общую сумму 431,6 млн. рублей. В рамках реализации новых и направленных на техническое перевооружение и модернизацию производства инвестиционных проектов создано 819 новых рабочих мест. В стадии реализации в 2015-2017 гг. остаются 36 новых и направленных на техническое перевооружение и модернизацию производства инвестиционных проектов.
</t>
  </si>
  <si>
    <t>Подготовлена зявка на финансирование 20 проектов по поддержке местных инициатив в размере 8,8 млн. руб.</t>
  </si>
  <si>
    <t>Финансирование в октябре не осуществлялось. За январь-октябрь 2015 г. сельхозпредприятиями республики произведено 83,0 тыс.тонн молока (97,4 %).</t>
  </si>
  <si>
    <t xml:space="preserve">По состоянию на 1 ноября 2015 г. на площадях АНО "Бизнес-инкубатор Республики Марий Эл" осуществляли деятельность 36 начинающих субъектов малого предпринимательства, которым оказываются различные консультационные услуги по ведению бизнеса. Проведен отбор исполнителей данного мероприятия за счет средств республиканского бюджета Республики Марий Эл, по итогам которого АНО "Бизнес-инкубатор Республики Марий Эл" в агусте 2015 года предоставлена субсидия в размере 0,106 млн. рублей. Проведен отбор исполнителей данного мероприятия за счет средств федерального бюджета, по итогам которого АНО "Бизнес-инкубатор Республики Марий Эл" будет предоставлена субсидия в размере 2,0 млн. рублей. </t>
  </si>
  <si>
    <t xml:space="preserve">За январь-октябрь 2015 года Республиканским фондом поддержки малого и среднего предпринимательства выдано 149 микрозаймов по средневзвешенной ставке 9,5 % годовых на сумму 94,3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0,77 млн. рублей. Проведен отбор исполнителей данного мероприятия за счет средств федерального бюджета, по итогам которого Республиканскому фонду поддержки малого и среднего предпринимательства будет предоставлена субсидия в размере 14,63 млн. рублей. </t>
  </si>
  <si>
    <t>В январе-августе 2015 года Республиканским фондом поддержки малого и среднего предпринимательства предоставлено 8 поручительств (гарантий) на сумму 20,1 млн. рублей, что позволило привлечь кредитов на сумму 102,5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0,93 млн. рублей. Финансирование мероприятия в январе-августе не осуществлялось.</t>
  </si>
  <si>
    <t>В феврале 2015 года подготовлен проект постановления Правительства Республики Марий Эл о внесении изменений в государственную программу Республики Марий Эл «Энергосбережение и повышение энергетической эффективности на 2013 – 2020 годы», предусматривающий изменение структуры государственной программы и оптимизацию количества показателей (индикаторов) подпрограммы. Проект находится на согласовании в Правительстве Республики Марий Эл.</t>
  </si>
  <si>
    <t>Плановое значение представлено на год.</t>
  </si>
  <si>
    <t>2.30.</t>
  </si>
  <si>
    <t>2.31.</t>
  </si>
  <si>
    <t>2.32.</t>
  </si>
  <si>
    <t>2.33.</t>
  </si>
  <si>
    <t>2.34.</t>
  </si>
  <si>
    <t>2.35.</t>
  </si>
  <si>
    <t>2.36.</t>
  </si>
  <si>
    <t>3.3.</t>
  </si>
  <si>
    <t>3.4.</t>
  </si>
  <si>
    <t>3.5.</t>
  </si>
  <si>
    <t>3.6.</t>
  </si>
  <si>
    <t>3.7.</t>
  </si>
  <si>
    <t>3.8.</t>
  </si>
  <si>
    <t>3.9.</t>
  </si>
  <si>
    <t>3.10.</t>
  </si>
  <si>
    <t>3.11.</t>
  </si>
  <si>
    <t>3.12.</t>
  </si>
  <si>
    <t>3.13.</t>
  </si>
  <si>
    <t>3.14.</t>
  </si>
  <si>
    <t>3.15.</t>
  </si>
  <si>
    <t>3.16.</t>
  </si>
  <si>
    <t>3.17.</t>
  </si>
  <si>
    <t>3.18.</t>
  </si>
  <si>
    <t>3.19.</t>
  </si>
  <si>
    <t>3.20.</t>
  </si>
  <si>
    <t>3.21.</t>
  </si>
  <si>
    <t>3.22.</t>
  </si>
  <si>
    <t>3.23.</t>
  </si>
  <si>
    <t>3.24.</t>
  </si>
  <si>
    <t>4.3.</t>
  </si>
  <si>
    <t>4.4.</t>
  </si>
  <si>
    <t>4.5.</t>
  </si>
  <si>
    <t>4.6.</t>
  </si>
  <si>
    <t>4.7.</t>
  </si>
  <si>
    <t>4.8.</t>
  </si>
  <si>
    <t>4.9.</t>
  </si>
  <si>
    <t>4.10.</t>
  </si>
  <si>
    <t>4.11.</t>
  </si>
  <si>
    <t>4.12.</t>
  </si>
  <si>
    <t>4.13.</t>
  </si>
  <si>
    <t>4.14.</t>
  </si>
  <si>
    <t>4.15.</t>
  </si>
  <si>
    <t>4.16.</t>
  </si>
  <si>
    <t>4.17.</t>
  </si>
  <si>
    <t>4.18.</t>
  </si>
  <si>
    <t>4.19.</t>
  </si>
  <si>
    <t>4.20.</t>
  </si>
  <si>
    <t>4.21.</t>
  </si>
  <si>
    <t>4.22.</t>
  </si>
  <si>
    <t>4.23.</t>
  </si>
  <si>
    <t>4.24.</t>
  </si>
  <si>
    <t>5.3.</t>
  </si>
  <si>
    <t>5.4.</t>
  </si>
  <si>
    <t>5.5.</t>
  </si>
  <si>
    <t>5.6.</t>
  </si>
  <si>
    <t>5.7.</t>
  </si>
  <si>
    <t>5.8.</t>
  </si>
  <si>
    <t>5.9.</t>
  </si>
  <si>
    <t>5.10.</t>
  </si>
  <si>
    <t>5.11.</t>
  </si>
  <si>
    <t>5.12.</t>
  </si>
  <si>
    <t>5.13.</t>
  </si>
  <si>
    <t>5.14.</t>
  </si>
  <si>
    <t>5.15.</t>
  </si>
  <si>
    <t>5.16.</t>
  </si>
  <si>
    <t>5.17.</t>
  </si>
  <si>
    <t>5.18.</t>
  </si>
  <si>
    <t>5.19.</t>
  </si>
  <si>
    <t>5.20.</t>
  </si>
  <si>
    <t>5.21.</t>
  </si>
  <si>
    <t>5.22.</t>
  </si>
  <si>
    <t>5.23.</t>
  </si>
  <si>
    <t>5.24.</t>
  </si>
  <si>
    <t>6.3.</t>
  </si>
  <si>
    <t>6.4.</t>
  </si>
  <si>
    <t>6.5.</t>
  </si>
  <si>
    <t>6.6.</t>
  </si>
  <si>
    <t>6.7.</t>
  </si>
  <si>
    <t>6.8.</t>
  </si>
  <si>
    <t>6.9.</t>
  </si>
  <si>
    <t>6.10.</t>
  </si>
  <si>
    <t>6.11.</t>
  </si>
  <si>
    <t>6.12.</t>
  </si>
  <si>
    <t>6.13.</t>
  </si>
  <si>
    <t>6.14.</t>
  </si>
  <si>
    <t>6.15.</t>
  </si>
  <si>
    <t>6.16.</t>
  </si>
  <si>
    <t>6.17.</t>
  </si>
  <si>
    <t>6.18.</t>
  </si>
  <si>
    <t>6.19.</t>
  </si>
  <si>
    <t>6.20.</t>
  </si>
  <si>
    <t>6.21.</t>
  </si>
  <si>
    <t>6.22.</t>
  </si>
  <si>
    <t>6.23.</t>
  </si>
  <si>
    <t>6.24.</t>
  </si>
  <si>
    <t>январь</t>
  </si>
  <si>
    <t>2012 - 2015 гг.</t>
  </si>
  <si>
    <t>Дата      исполнения  мероприятия (план)</t>
  </si>
  <si>
    <t xml:space="preserve">Постановление Правительства Республики Марий Эл от 12 июля  2006 г. № 159 </t>
  </si>
  <si>
    <t>2012 - 2020 гг.</t>
  </si>
  <si>
    <t>Минпромтранс Республики Марий Эл, органы исполнительной власти Республики Марий Эл</t>
  </si>
  <si>
    <t>2013 - 2020 гг.</t>
  </si>
  <si>
    <t>Реализация Комплексной программы мероприятий по созданию новых рабочих мест в Республике Марий Эл на 2011 - 2015 годы</t>
  </si>
  <si>
    <t>Минэкономразвития Республики Марий Эл</t>
  </si>
  <si>
    <t>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</si>
  <si>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2013 - 2020 гг.</t>
  </si>
  <si>
    <t>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t>
  </si>
  <si>
    <t xml:space="preserve">Комитет Республики Марий Эл по туризму </t>
  </si>
  <si>
    <t>Минобрнауки Республики Марий Эл</t>
  </si>
  <si>
    <t>4-5 августа 2015 г.  Региональный интегрированный центр - Республика Марий Эл (далее - РИЦ - Марий Эл)  при содействии Минэкономразвития Республики Марий Эл реализована  обучающая программа для субъектов малого и среднего предпринимательства Республики Марий Эл  (семинары на тему «Подготовка презентаций и разработка маркетинговой стратегии экспортоориентированных предприятий», «Разработка плана выхода на экспорт»). 
В период с 19 по 23 августа 2015 г. РИЦ – Марий Эл  организована коллективная экспозиция Республики 
Марий Эл в рамках универсальной многоотраслевой выставки-ярмарки «Неделя российских товаров 2015» (г. Казань). В рамках экспозиции представлена продукция 5  субъектов малого и среднего предпринимательства Республики Марий Эл. В январе-августе 2015 г.  профинансировано 0,21 млн. рублей за счет средств республиканского бюджета Республики Марий Эл.</t>
  </si>
  <si>
    <t>Мероприятие осуществляется в рамках текущей деятельности органов исполнительной власти Республики Марий Эл. Проводится мониторинг инвестиционной деятельности промышленных предприятий и реализации 39 новых и направленных на модернизацию и техническое перевооружение производства инвестиционных проектов, планируемых к реализации в 2015-2017 годах на общую сумму 31561,3 млн. рублей. Создано  575 новых рабочих мест. Реализован инвестиционный проект "Организация производства стеклоочистителей" ООО "Мицуба Теклас Рус".</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</si>
  <si>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октября 2015 г. - 1142 головы (-90). </t>
  </si>
  <si>
    <t>Подготовлена зявка на финансирование 15 проектов по подденржке местных инициатив в размере 6,8 млн. руб.</t>
  </si>
  <si>
    <t>Финансирование в сентябре осуществлено за счет средств республиканского бюджета Республики Марий Эл  в объеме фактического финансирования. За январь-сентябрь 2015 г. сельхозпредприятиями республики произведено 75,8 тыс.тонн молока (97,0 %)</t>
  </si>
  <si>
    <t>Финансирование  осуществлено за счет средств  республиканского бюджета Республики Марий Эл в объеме фактического финансирования.  За январь-сентябрь 2015 г. средний удой молока на 1 корову в сельхозпредприятиях республики составил  4050 кг (+54 кг), средняя яйценоскость 1 курицы-несушки - 219 штук яиц (-9 шт.).</t>
  </si>
  <si>
    <t>Плановое значение указано на год. Отсутствие финансирования мероприятий по приватизации государственного имущества  Республики Марий Эл по состоянию на 01.02.2015 г. В отчетном периоде министерством подготовлен проект постановления Правительства Республики Марий Эл о внесении изменений в прогнозный план (программу) приватизации на 2015 год, утвержденный постановлением Правительства Республики Марий Эл от 10 сентября № 495 в части дополнения объектами государственного имущества 
Республики Марий Эл, не приватизированными в 2014 году.</t>
  </si>
  <si>
    <t>Проведена частичная оплата грантов в форме субсидий победителям  республиканского конкурса молодежных инновационных проектов. Постановлением Правительства Республики Марий Эл от 17 апреля 2015 года № 217 
" О внесении изменений в постановление Правительства Республики Марий Эл от 30 ноября 2012 г. № 453" в подпрограмму "Развитие инновационной деятельности" внесены изменения.</t>
  </si>
  <si>
    <t xml:space="preserve">В целях создания парка "Южный" в соответствии с планом первоочередных мероприятий по созданию промышленного (индустриального) парка "Южный" (Распоряжение Правительства Республики Марий Эл от 06.11.2014 г. № 527-р) между Минпромтрансом и муниципальным образованием "Медведевский муниципальныйй район" заключено соглашение о взаимодействии сторон. В мае т. г. разработана конкурсная документация и 3 июня 2015 года объявлен открытый конкурс на выполнение работ по разработке I этапа проектно-сметной документации на строительство промышленного(индустриального) парка "Южный". </t>
  </si>
  <si>
    <t xml:space="preserve">В январе-мае 2015 года объем отгруженных товаров собственного производства, выполненных работ и услуг собственными силами составил  57,01 млрд. рублей, индекс промышленного производства составил 127%. </t>
  </si>
  <si>
    <t>Проведен отбор исполнителей данного мероприятия за счет средств республиканского бюджета Республики Марий Эл, по итогам которого администрации муниципального образования "Звениговский муниципальный район" будет предоставлена межбюджетная субсидия в размере 0,475 млн. рублей. Финансирование мероприятия в январе-июле не осуществлялось.</t>
  </si>
  <si>
    <t>Финансирование в июне осуществлено за счет средств федерального бюджета  в объеме расчетов, представленных получателями субсидий. За январь-июнь 2015 г. средний удой молока на 1 корову в сельхозпредприятиях республики составил  2713 кг (+52 кг), средняя яйценоскость 1 курицы-несушки - 144 штуки яиц (-7 шт.).</t>
  </si>
  <si>
    <t>Финансирование в июне осуществлено за счет средств федерального бюджета  в объеме расчетов, представленных получателями субсидий. Приобретено 1400 тонн элитных семян.</t>
  </si>
  <si>
    <t>Финансирование мероприятия в январе-апреле 2015 г. не осуществлялось.
Проведение отбора исполнителей мероприятия за счет средств республиканского бюджета Республики Марий Эл планируется до конца 1 полугодия 2015 г.</t>
  </si>
  <si>
    <t>Плановое значение указано на год. По состоянию 
на 31 января 2015 г. на площадях АНО "Бизнес-инкубатор Республики Марий Эл" осуществляли деятельность   
38 начинающих субъектов малого предпринимательства, которым оказываются различные консультационные услуги по ведению бизнеса.</t>
  </si>
  <si>
    <t xml:space="preserve">В 1 полугодии 2015 года в рамках реализации новых и направленных на модернизацию и техническое перевооружение производства инвестиционных проектов создано 452 новых рабочих места. </t>
  </si>
  <si>
    <t>Мероприятие реализуется в рамках текущей деятельности Минэкономразвития Республики Марий Эл без бюджетного финансирования. В январе 2015 года начата подготовка технического задания на разработку Схемы и Программы перспективного развития электроэнергетики Республики Марий Эл на период 2016 - 2020 годы.</t>
  </si>
  <si>
    <t>Финансирование мероприятия не требовалось. Научно-методическим центром профессионального образования разработан комплект методических материалов по модели дуального обучения: Положение о дуальной системе обучения в профессиональном образовании Республики Марий Эл; Примерный договор об организации и проведении дуального обучения; Реестр отраслевых предприятий и организаций для реализации модели дуального обучения.</t>
  </si>
  <si>
    <t xml:space="preserve">Плановое значение указано на год. В январе 2015 г. Республиканским фондом поддержки малого и среднего предпринимательства гарантии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не предоставлены в связи с отсутствием заявок. </t>
  </si>
  <si>
    <t>Повышение продуктивности сельскохозяйст-венных животных и птицы</t>
  </si>
  <si>
    <t>Обеспечение доступности приобретения элитных семян для сельхоз-производителей Республики Марий Эл</t>
  </si>
  <si>
    <t>Финансирование органами местного самоуправления мероприятий по развитию субъектов малого и среднего предпринимательства в городских округах и муниципальных районах республики</t>
  </si>
  <si>
    <t>Продолжается работа по разработке конкурсной документации по строительству промышленного (индустриального) парка "Южный".</t>
  </si>
  <si>
    <t>Повышение энергоэффективности экономики Республики Марий Эл</t>
  </si>
  <si>
    <t>Создание рабочих мест в рамках реализации инвестиционных проектов, единиц: 2013г. - 1530 (оценка); 2014 г. - 1035; 2015 г.- 870; 2016 г. - 880; 2017 г.- 900; 2018 г.- 1050; 2019г.- 1100; 2020 г.- 1120</t>
  </si>
  <si>
    <t>Обеспеченности устойчивого развития сферы туризма в республике</t>
  </si>
  <si>
    <t>Создание до 1622 новых рабочих мест в 2013-2020 годах за счет реализации новых инвестиционных проектов</t>
  </si>
  <si>
    <t>1.1.</t>
  </si>
  <si>
    <t>1.2.</t>
  </si>
  <si>
    <t>2.1.</t>
  </si>
  <si>
    <t>2.2.</t>
  </si>
  <si>
    <t>3.1.</t>
  </si>
  <si>
    <t>январь-ноябрь</t>
  </si>
  <si>
    <t xml:space="preserve">В январе-ноябре 2015 года Республиканским фондом поддержки малого и среднего предпринимательства предоставлено 14 поручительств (гарантий) на сумму 46,3 млн. рублей, что позволило привлечь кредитов на сумму 292,2 млн. рублей. 
</t>
  </si>
  <si>
    <t xml:space="preserve">За январь-ноябрь 2015 года Республиканским фондом поддержки малого и среднего предпринимательства выдано 166 микрозаймов по средневзвешенной ставке 9,6 % годовых на сумму 109,0 млн. рублей.
</t>
  </si>
  <si>
    <r>
      <t>Проведен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 итогам отбора субсидии предоставлены 3 субъектам малого и среднего предпринимательства.</t>
    </r>
  </si>
  <si>
    <t>По состоянию на 1 декабря 2015 г. на площадях АНО "Бизнес-инкубатор Республики Марий Эл" осуществляли деятельность 36 начинающих субъекта малого предпринимательства, которым оказываются различные консультационные услуги по ведению бизнеса.
Проведен отбор исполнителей данного мероприятия за счет средств федерального бюджета, по итогам которого АНО "Бизнес-инкубатор Республики Марий Эл" будет предоставлена субсидия в размере 2,0 млн. рублей. В ноябре 2015 г. на реализацию мероприятия направлено 1,01 млн. рублей за счет средств федерального бюджета.
Также в январе-ноябре 2015 года профинансировано из средств республиканского бюджета Республики Марий Эл 1,603 млн. рублей на строительство бизнес-инкубатора в пос. Медведево.</t>
  </si>
  <si>
    <t xml:space="preserve">Приказом  Министерства экономического развития и торговли Республики Марий Эл от 27 ноября 2015 года № 303 внесены изменения в  состав Координационного совета по разработке схемы и программы перспективного развития электроэнергетики в Республике Марий Эл и утвержден план работы  на 2016 год.  </t>
  </si>
  <si>
    <t>С 19 по 21 ноября 2015 г. в г. Москве состоялся 
IV Международный форум по энергоэффективности и развитию энергетики ENES 2015. Представители Министерства экономического развития и торговли Республики Марий Эл приняли участие во Втором всероссийском совещании по популяризации энергосберегающего образа жизни, которое прошло в рамках Форума.</t>
  </si>
  <si>
    <t xml:space="preserve">В рамках реализации новых и направленных на техническое перевооружение и модернизацию производства инвестиционных проектов  создано 608 новых рабочих мест, в том числе реализованы новые инвестиционные проекты: 
-организация производства стеклоочистителей
ООО "Мицуба Теклас Рус" (создано 21 рабочее место), 
-cтроительство завода по изготовлению товарного бетона производства турецкой фирмы "ELKON" (создано 10 рабочих мест), 
-строительство лаборатории и выставочного зала ЗАО "Ариада"(создано 14 рабочих мест). 
</t>
  </si>
  <si>
    <t>Мероприятие осуществляется за счет собственных и заемных средств организаций. Объем инвестиций в основной капитал по организациям обрабатывающих производств (без субъектов малого предпринимательства) за I полугодие 2015 года составил -  2907,1 млн. рублей, что выше  показателя за соответствующий период 2014 года на 4,5 % (в сопоставимых ценах).</t>
  </si>
  <si>
    <t>Лимит бюджетных ассигнований увеличен за счет средств республиканского бюджета Республики Марий Эл на 3,9 млн.рублей. Финансирование произведено в объеме расчетов, представленных получателями субсидий.</t>
  </si>
  <si>
    <t>Заключен договор с профильной организацией на метеобеспечение аэропорта. Регулярные воздушные сообщения планируется возобновить предположительно в августе нынешнего года.</t>
  </si>
  <si>
    <t>Регулярные воздушные сообщения планируется возобновить предположительно в августе нынешнего года.</t>
  </si>
  <si>
    <t>Реализация подпрограммы «Развитие инвестиционной деятельности» Государственной программы Республики Марий Эл «Экономическое развитие и инвестиционная деятельность (2013-2020 годы)», в т. ч. предоставление субсидий субъектам инвестиционной деятельности (юридическим лицам  и индивидуальным предпринимателям – производителям товаров, реализующим на территории Республики Марий Эл инвестиционные проекты)</t>
  </si>
  <si>
    <t>Минпромтранс Республики Марий Эл</t>
  </si>
  <si>
    <t>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</si>
  <si>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 xml:space="preserve">Постановление Правительства Республики Марий Эл от 20 ноября 2012 г. № 428 </t>
  </si>
  <si>
    <t>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</si>
  <si>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январь-июль</t>
  </si>
  <si>
    <t xml:space="preserve">В январе 2015 года объем отгруженных товаров собственного производства, выполненных работ и услуг собственными силами составил 10,5 млрд. рублей, индекс промышленного производства составил 123,0%. </t>
  </si>
  <si>
    <t>январь-август</t>
  </si>
  <si>
    <t>Финансирование в августе произведено за счет средств федерального бюджета в объеме расчетов, представленных получателями субсидий.</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</si>
  <si>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августа 2015 г. - 1054 голов (-375). </t>
  </si>
  <si>
    <t>В период с 21 по 28 июня 2015 г. АНО «АИР» организовано участие 3 (субъектов) малого и среднего предпринимательства Республики Марий Эл в Международной программе «Возможности российско-германского экономического сотрудничества в условиях кризиса», проводимой в нескольких федеральных землях Федеративной Республики Германия. В рамках мероприятия проведена презентация инвестиционных возможностей Республики Марий Эл представителям бизнес-сообщества в ФРГ. В январе-июне 2015 года финансирование мероприятия не осуществлялось.</t>
  </si>
  <si>
    <t xml:space="preserve">
В период с 28 по 30 июля 2015 г. АНО «АИР» совместно с Минэкономразвития Республики Марий Эл проведена  бизнес-миссия предпринимателей Республики Марий Эл  в Нижегородскую и Владимирскую области. В рамках мероприятия проведены деловые переговоры и представлены товары и услуги предприятий Республики Марий Эл в городах Заволжье, Городец, Нижний Новгород, Владимир и Суздаль. В январе-июле 2015 года финансирование мероприятия не осуществлялось.</t>
  </si>
  <si>
    <t>Увеличение объема инвестиций в основной капитал по организациям обрабатывающих производств 
(без субъектов мал. предпри-ства)</t>
  </si>
  <si>
    <t>Минпром Республики Марий Эл</t>
  </si>
  <si>
    <t>6.2.</t>
  </si>
  <si>
    <t>12.1.</t>
  </si>
  <si>
    <t>12.2.</t>
  </si>
  <si>
    <t>13.1.</t>
  </si>
  <si>
    <t>13.2.</t>
  </si>
  <si>
    <t>1.3.</t>
  </si>
  <si>
    <t>1.4.</t>
  </si>
  <si>
    <t>1.5.</t>
  </si>
  <si>
    <t>1.6.</t>
  </si>
  <si>
    <t>1.7.</t>
  </si>
  <si>
    <t>1.8.</t>
  </si>
  <si>
    <t>1.9.</t>
  </si>
  <si>
    <t>1.10.</t>
  </si>
  <si>
    <t>1.11.</t>
  </si>
  <si>
    <t>1.12.</t>
  </si>
  <si>
    <t>1.13.</t>
  </si>
  <si>
    <t>1.14.</t>
  </si>
  <si>
    <t>1.15.</t>
  </si>
  <si>
    <t>1.16.</t>
  </si>
  <si>
    <t>1.17.</t>
  </si>
  <si>
    <t>1.18.</t>
  </si>
  <si>
    <t>1.19.</t>
  </si>
  <si>
    <t>1.20.</t>
  </si>
  <si>
    <t>1.21.</t>
  </si>
  <si>
    <t>1.22.</t>
  </si>
  <si>
    <t>1.23.</t>
  </si>
  <si>
    <t>1.24.</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</si>
  <si>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</si>
  <si>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</si>
  <si>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</si>
  <si>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</si>
  <si>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</si>
  <si>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</si>
  <si>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</si>
  <si>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</si>
  <si>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</si>
  <si>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</si>
  <si>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</si>
  <si>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</si>
  <si>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</si>
  <si>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</si>
  <si>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</si>
  <si>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</si>
  <si>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</si>
  <si>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</si>
  <si>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</si>
  <si>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</si>
  <si>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</si>
  <si>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</si>
  <si>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</si>
  <si>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2.28.</t>
  </si>
  <si>
    <t>2.26.</t>
  </si>
  <si>
    <t>2.27.</t>
  </si>
  <si>
    <t>2.29.</t>
  </si>
  <si>
    <t xml:space="preserve">В соответствии с дорожной картой по развертыванию в Республике Марий Эл Национального рейтинга осуществляется реализация мероприятий. Минэкономразвития Республики Марий Эл осуществляется ежемесячный мониторинг реализации мероприятий дорожной карты. </t>
  </si>
  <si>
    <t xml:space="preserve">Подведены итоги Национального рейтинга 2015 года. Республика Марий Эл в Национальном рейтинге занимает 29-место. В соответствии с дорожной картой по развертыванию в Республике Марий Эл Национального рейтинга осуществляется реализация мероприятий. Минэкономразвития Республики Марий Эл осуществляется ежемесячный мониторинг реализации мероприятий дорожной карты. </t>
  </si>
  <si>
    <t>Мероприятия по развитию инновационной деятельности реализовывались в рамках текущей деятельности. Обновлена информация об инновационной деятельности и размещена на сайте Минпромтранса Республики Марий Эл.</t>
  </si>
  <si>
    <t>Подготовлено и направлено письмо поддержки в адрес Минпромторга России по участию ФГБОУ ВПО "Марийский государственный университет" в конкурсном отборе по созданию высокотехнологичного производства совместно с ООО НПП "ЭКРА". Представители Минпромтранса Республики Марий Эл приняли учавстие в Десятой международной научной школе «Наука и инновации -2015».</t>
  </si>
  <si>
    <t>По состоянию на отчетную дату в ходе реализации прогнозного плана (программы) приватизации государственного имущества Республики Марий Эл на 2015 год осуществлена приватизация: 1) 6 639 (100%) акций ОАО «Аптека № 9» способом продажи на аукционе;  2) 3-х объектов государственного имущества Республики Марий Эл способом продажи на аукционе и посредством публичного предложения; 3) нежилого помещения и земельного участка с расположенным на нем объектом недвижимости в порядке реализации арендаторами преимущественного права на приобретение арендуемого имущества. По состоянию на 01.09.2015 от приватизации государственного имущества Республики Марий Эл в республиканский бюджет Республики Марий Эл поступило 29,1 млн. рублей, в том числе 12,5 млн.рублей - от приватизации находящихся в государственной собственности Республики Марий Эл  акций открытых акционерных обществ и 16,6 млн. рублей - от приватизации иного государственного имущества Республики Марий Эл.</t>
  </si>
  <si>
    <t>Мероприятия по развитию инновационной деятельности реализовывались в рамках текущей деятельности. Подготовлена информация об инновационной активности предприятий республики в окружной журнал "Вестник. Поволжье".</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</si>
  <si>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сентября 2015 г. - 1054 голов (-375). </t>
  </si>
  <si>
    <t>Проведен отбор исполнителей данного мероприятия за счет средств республиканского бюджета Республики Марий Эл, по итогам которого администрации муниципального образования "Звениговский муниципальный район" будет предоставлена межбюджетная субсидия в размере 0,475 млн. рублей. Финансирование мероприятия в январе-августе 2015 г. не осуществлялось.</t>
  </si>
  <si>
    <t>Обеспечение устойчивого экономического развития Республики Марий Эл, повышение эффективности деятельности органов исполнительной власти республики и органов местного самоуправления</t>
  </si>
  <si>
    <t xml:space="preserve">Рост промышленного производства </t>
  </si>
  <si>
    <t>Наращивание объемов производства молока</t>
  </si>
  <si>
    <t>Обеспечение энергетическими ресурсами инвестиционных проектов, модернизация технологической базы энергетического комплекса Республики Марий Эл</t>
  </si>
  <si>
    <t>Финансирование, предусмотренное консолидированным  бюджетом Республики Марий Эл, млн.рублей</t>
  </si>
  <si>
    <t>пла-новое*</t>
  </si>
  <si>
    <t>Разработка и внедрение практико-ориентированной (дуальной) модели подготовки высококвалифицированных рабочих кадров в рамках социального партнерства профессиональных образовательных организаций с предприятиями и организациями реального сектора экономики</t>
  </si>
  <si>
    <t xml:space="preserve">Участие в 19-ой специализированной выставке «KITS-2015» (в рамках текущей деятельности). Участие Республики Марий Эл в онлайн-выставке "Знай наше" (в рамках государственного контракта по обеспечению участия делегации Республики Марий Эл в  X Международной туристской выставке «Интурмаркет-2015»).
</t>
  </si>
  <si>
    <t>3.2.</t>
  </si>
  <si>
    <t>4.1.</t>
  </si>
  <si>
    <t>4.2.</t>
  </si>
  <si>
    <t>5.1.</t>
  </si>
  <si>
    <t>5.2.</t>
  </si>
  <si>
    <t>6.1.</t>
  </si>
  <si>
    <t xml:space="preserve">За январь-май 2015 года Республиканским фондом поддержки малого и среднего предпринимательства субъектам малого и среднего предпринимательства выдано 59 микрозаймов по средневзвешенной ставке 10 % годовых на сумму 37,1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0,77 млн. рублей. </t>
  </si>
  <si>
    <t xml:space="preserve">За январь-июнь 2015 года Республиканским фондом поддержки малого и среднего предпринимательства субъектам малого и среднего предпринимательства выдано 81 микрозайм по средневзвешенной ставке 10 % годовых на сумму 50,7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0,77 млн. рублей. </t>
  </si>
  <si>
    <t xml:space="preserve">Плановое значение указано на год. Осуществлялась подготовка к участию в выставочных мероприятиях первого полугодия 
2015 г.
</t>
  </si>
  <si>
    <t>Рост производства продукции мясного скотоводства</t>
  </si>
  <si>
    <t>В марте 2015 года года Мингосимуществом Республики Марий Эл по результатам электронного аукциона заключен государственный контракт на оказание услуг по оценке 14 объектов государственного имущества казны Республики Марий Эл, подлежащих приватизации в 2015 году.  В отчетном периоде  приняты решения   об условиях приватизации акций открытого акционерного общества "Аптека № 9" и нежилого помещения. По состоянию на 1 апреля 2015 года от приватизации государственного имущества Республики Марий Эл в республиканксий бюджет Республики Марий Эл поступило 12,3 млн. рублей.</t>
  </si>
  <si>
    <t>Участие в X Международной туристской выставке «Интурмаркет-2015» (г. Москва, МВЦ «Крокус Экспо»).
Публикация материалов о туристско-рекреационном потенциале Республики Марий Эл и города Йошкар-Олы в журнале "Высокий полёт".</t>
  </si>
  <si>
    <t>В июне 2015 года продолжена реализация энергосберегающих мероприятий организациями реального сектора экономики и коммунальной инфраструктуры за счет внебюджетных источников.</t>
  </si>
  <si>
    <t>В сентябре 2015 года прошли заседания конкурсных комиссий, на которых определены победители региональных этапов Второго Всероссийского конкурса реализованных проектов в области энергосбережения, повышения энергоэффективности и развития энергетики ENES - 2015 и  Первого Всероссийского конкурса СМИ, пресс-служб компаний ТЭК и региональных администраций «МедиаТЭК». Награждение состоялось на коллегии Министерства экономического развития и торговли Республики Марий Эл.  Проекты-победители направлены в Минэнерго России для участия в федеральных этапах конкурсов.</t>
  </si>
  <si>
    <t>В сентябре 2015 года продолжена реализация мероприятий по Программе перспективного развития электроэнергетики в Республике Марий Эл на 2015 - 2019 годы.</t>
  </si>
  <si>
    <t xml:space="preserve">В январе-сентябре 2015 года Республиканским фондом поддержки малого и среднего предпринимательства предоставлено 10 поручительства (гарантии) на сумму 30,4 млн. рублей, что позволило привлечь кредитов на сумму 199,6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предоставлена субсидия в размере 0,93 млн. рублей. </t>
  </si>
  <si>
    <t>Проведен отбор исполнителей данного мероприятия за счет средств федерального бюджета, по итогам которого АНО "Бизнес-инкубатор Республики Марий Эл" будет предоставлена субсидия в размере 2,0 млн. рублей. Также в январе-сентябре 2015 года профинансировано из средств республиканского бюджета Республики Марий Эл 0,05 млн. рублей на строительство бизнес-инкубатора в пос. Медведево.</t>
  </si>
  <si>
    <t xml:space="preserve">Продолжает осуществляться мониторинг инвестиционной деятельности промышленных предприятий. Инвестирование предприятий осуществляется за счет собственных и заемных средств организаций (отчетность квартальная). </t>
  </si>
  <si>
    <t xml:space="preserve">Финансирование в сентябре 2015 года не осуществлялось. </t>
  </si>
  <si>
    <t>По состоянию на 1 октября 2015 года от приватизации государственного имущества Республики Марий Эл в республиканский бюджет Республики Марий Эл поступило 30,1 млн. рублей, в том числе: от приватизации находящихся в государственной собственности Республики Марий Эл 
акций открытых акционерных обществ - 12,5 млн. рублей; 
от приватизации иного государственного имущества - 
17,6 млн. рублей, из них: 17,2 млн. рублей - от продажи зданий и помещений; 0,4 млн. рублей – от продажи земельных участков, расположенных под приватизированными объектами недвижимости.</t>
  </si>
  <si>
    <t>Представители Центров поддердки технологий и инноваций  Республики Марий Эл приняли участие в IV съезде Центров поддержки технологий и инноваций в Российской Федерации, 9-10 сентября 2015 г. в г.Чебоксары.</t>
  </si>
  <si>
    <t>Воздушное сообщение с Москвой осуществляется на регулярной основе.</t>
  </si>
  <si>
    <t>С августа 2015 года возобновлено регулярное воздушное сообщение с Москвой.</t>
  </si>
  <si>
    <t>Финансирование в сентябре 2015 года не осуществлялось. Приобретено 1667 тонн элитных семян.</t>
  </si>
  <si>
    <t>За январь-сентябрь 2015 года объем отгруженных товаров собственного производства, выполненных работ и услуг составил 99,2 млрд. рублей, индекс промышленного производства составил 115,4 %.</t>
  </si>
  <si>
    <t>Соглашения о предоставлении субсидий за счет средств  федерального бюджета по данному мероприятию государственной поддержки  Минсельхозом России с субъектами России находятся на согласовании.   Приобретено 350 тонн элитных семян.</t>
  </si>
  <si>
    <t xml:space="preserve">Мероприятие осуществляется в рамках текущей деятельности органов исполнительной власти Республики Марий Эл. Продолжает осуществляться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t>
  </si>
  <si>
    <t xml:space="preserve">1,7 млн. руб. - субсидирование части процентных расходов  (субсидии предоставлялись 10 предприятиям, реализующим 11 проектов); 10,7 млн. рублей - поддержка местных инициатив; 338,2 тыс. руб. - прочие мероприятия. </t>
  </si>
  <si>
    <t>Финансирование  осуществлено за счет средств федерального бюджета  в объеме расчетов, представленных получателями субсидий, софинансирование из республиканского бюджета будет осуществлено по мере поступления средств. За январь-август 2015 г. средний удой молока на 1 корову в сельхозпредприятиях республики составил  3638 кг (+42 кг), средняя яйценоскость 1 курицы-несушки - 194 штуки яиц (-9 шт.).</t>
  </si>
  <si>
    <t>По состоянию на 1 сентября 2015 г. на площадях АНО "Бизнес-инкубатор Республики Марий Эл" осуществляли деятельность 36 начинающих субъекта малого предпринимательства, которым оказываются различные консультационные услуги по ведению бизнеса.
Проведен отбор исполнителей данного мероприятия за счет средств республиканского бюджета Республики Марий Эл, по итогам которого АНО "Бизнес-инкубатор Республики Марий Эл" в агусте 2015 года предоставлена субсидия в размере 0,106 млн. рублей. Также в январе-августе 2015 года профинансировано из средств республиканского бюджета Республики Марий Эл 0,05 млн. рублей на строительство бизнес-инкубатора в пос. Медведево.</t>
  </si>
  <si>
    <t xml:space="preserve">С июня по август 2015 года проводились региональные этапы Второго Всероссийского конкурса реализованных проектов в области энергосбережения, повышения энергоэффективности и развития энергетики ENES - 2015 и Первого Всероссийского конкурса СМИ, пресс-служб компаний ТЭК и региональных администраций «МедиаТЭК». Поступило 6 заявок. Итоги конкурсов будут подведены в сентябре 2015 года.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</si>
  <si>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июль 2015 г. индекс физического объема по виду деятельности промышленности составил 123,1%, сельского хозяйства - 122,3%, строительства - 100,1%.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</si>
  <si>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июнь 2015 г. индекс физического объема по виду деятельности промышленности составил 125,2%, сельского хозяйства - 125,4 %, строительства - 100,1%.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</si>
  <si>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май 2015 г. индекс физического объема по виду деятельности промышленности составил 127,0%, сельского хозяйства - 128,9%, строительства - 100,2%.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</si>
  <si>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апрель 2015 г. индекс физического объема по виду деятельности промышленности составил 127,7%, сельского хозяйства - 125,8%, строительства - 100,1%.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</si>
  <si>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март 2015 г. индекс физического объема по виду деятельности промышленности составил 125,2%, сельского хозяйства - 126,5%, строительства - 101,0%. </t>
  </si>
  <si>
    <t>За январь-сентябрь 2015 года Республиканским фондом поддержки малого и среднего предпринимательства субъектам малого и среднего предпринимательства выдано 134 микрозайма по средневзвешенной ставке 9,7 % годовых на сумму 84,1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0,77 млн. рублей. Финансирование мероприятия в январе-сентябре не осуществлялось.</t>
  </si>
  <si>
    <r>
      <t>В июне-августе 2015 г. проведен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 итогам отбора принято решение о предоставлении субсидий 4 субъектам малого и среднего предпринимательства. В январе-сентябре 2015 года финансирование мероприятия не осуществлялось.</t>
    </r>
  </si>
  <si>
    <t>По состоянию на отчетную дату в ходе реализации прогнозного плана (программы) приватизации государственного имущества Республики Марий Эл на 2015 год приватизированы: 1) 6 639 (100%) акций ОАО «Аптека № 9» способом продажи на аукционе;  2) 10 объектов государственного имущества Республики Марий Эл, в том числе 8 - способом продажи на аукционе и посредством публичного предложения, 2 - в порядке реализации арендаторами, являющимися субъектами малого предпринимательства, преимущественного права на приобретение арендуемого имущества. 
По состоянию на 1 ноября 2015 года от приватизации государственного имущества Республики Марий Эл в республиканский бюджет Республики Марий Эл поступило 31,6 млн. рублей, в том числе: от приватизации находящихся в государственной собственности Республики Марий Эл акций открытых акционерных обществ - 12,5 млн. рублей; от приватизации иного государственного имущества - 19,1 млн. рублей, из них: 17,3 млн. рублей - от продажи зданий и помещений; 1,8 млн. рублей – от продажи земельных участков, расположенных под приватизированными объектами 
недвижимости.</t>
  </si>
  <si>
    <t>Финансирование мероприятия не требовалось. В ГБПОУ Республики Марий Эл "Автодорожный техникум" в рамках дуального обучения приняты на 2015-2016 учебный год 21 студент по профессии "Водитель городского электротранспорта". 30 октября на базе МП "Тролейбусный транспорт" в рамках республиканского конкурса "Лучший социальный партнер профессиональных образовательных организаций" проведено республиканское открытое мероприятие "Экскурс в историю МП "Тролейбусный транспорт", в котором приняли участие руководители и сотрудники МП "Тролейбусный транспорт" и ГБПОУ Республики Марий Эл "Автодорожный техникум".</t>
  </si>
  <si>
    <t>Соглашение о предоставлении субсидий за счет средств федерального бюджета подписано 14.05.2015. Выплаты будут произведены по мере поступления от сельхозтоваропроизводителей документов, подтверждающих право получения субсидий. За январь-май 2015 г. средний удой молока на 1 корову в сельхозпредприятиях республики составил  2231 кг (+57 кг), средняя яйценоскость 1 курицы-несушки - 121 штука яиц (-9 шт.).</t>
  </si>
  <si>
    <t>За январь-июль 2015 года Республиканским фондом поддержки малого и среднего предпринимательства субъектам малого и среднего предпринимательства выдано 97 микрозаймов по средневзвешенной ставке 10 % годовых на сумму 59,1 млн. рублей. Проведен отбор исполнителей данного мероприятия за счет средств республиканского бюджета Республики Марий Эл, по итогам которого до конца текущего года Республиканскому фонду поддержки малого и среднего предпринимательства будет предоставлена субсидия в размере 0,77 млн. рублей. Финансирование мероприятия в январе-июле не осуществлялось.</t>
  </si>
  <si>
    <t xml:space="preserve">С 30 июля по 1 августа 2015 г. совместно с Министерством культуры России организована и проведена Всероссийская ежегодная конференция по поддержке культуры села «Синергия культуры и туризма как фактор успешного развития сельских территорий». Обсуждались вопросы взаимодействия культуры и туризма на сельских территориях. Участники конференции делились богатым накопившимся опытом в этой области.  
</t>
  </si>
  <si>
    <t xml:space="preserve">Продолжает осуществляться мониторинг инвестиционной деятельности промышленных предприятий. Инвестирование в предприятия осуществляется за счет собственных и заемных средств организаций. Основную долю инвестиций в обрабатывающих производствах республики, с учетом реализации инвестиционных проектов и проводимой модернизацией основных фондов, продолжают обеспечивать такие предприятия как АО «ММЗ», АО «ВЭМЗ», 
ЗАО «Ариада», ОАО «Контакт», АО «ЗПП», ЗАО «Йошкар-Олинский мясокомбинат»,  ООО «Марийский НПЗ», 
ОАО «Марбиофарм»,  ООО «Технотех», АО «НПО Таврида Электрик» и др.
</t>
  </si>
  <si>
    <t>За январь-ноябрь 2015 года объем отгруженных товаров собственного производства, выполненных работ и услуг собственными силами   составил  124,3 млрд. рублей, индекс промышленного производства составил  110,1%.</t>
  </si>
  <si>
    <t>Финансирование в ноябре произведено за счет средств федерального бюджета в объеме расчетов, представленных получателями субсидий.</t>
  </si>
  <si>
    <t>Финансирование в ноябре не осуществлялось.  За январь-ноябрь 2015 г. сельхозпредприятиями республики произведено 89,9 тыс.тонн молока (97,8 %).</t>
  </si>
  <si>
    <t>За январь-ноябрь 2015 г. средний удой молока на 1 корову в сельхозпредприятиях республики составил  4830 кг (+105 кг), средняя яйценоскость 1 курицы-несушки - 267 штук яиц 
(-8 шт.).</t>
  </si>
  <si>
    <t>Финансирование в ноябре не осуществлялось.</t>
  </si>
  <si>
    <t xml:space="preserve">В октябре 2015 г. мероприятия, финансируемые за счет бюджетных средств, не проводились.
В период с 26 по 27 октября и с 23 по 25 ноября  РИЦ – Марий Эл проведен прием на территории Республики Марий Эл бизнес-делегаций из Республики Беларусь в составе представителей четырех субъектов предпринимательской деятельности. В рамках мероприятия проведены рабочие встречи с представителями органов исполнительной власти Республики Марий Эл и представителями профильных предприятий республики. Участниками бизнес-делегации установлены деловые связи с заинтересованными компаниями Республики Марий Эл, и в настоящее время ведутся деловые переговоры по развитию сотрудничества. 
</t>
  </si>
  <si>
    <t xml:space="preserve">Произведен расчет в полном объеме за выполненные работы по организации экономической миссии Республики Марий Эл на юг России (255 тыс. руб.). Издан справочник "Инвестиционные возможности Республики Марий Эл 2015" (тираж 300 экз.). Издан справочник "Республика Марий Эл - сделано со вкусом". Продлена аренда Инвестиционной и Ресурсной карт Республики Марий Эл. </t>
  </si>
  <si>
    <t>В отчетном месяце подведены итоги по продаже 3 объектов недвижимости на аукционе и посредством публичного предложения. По результатам проведенных торгов продано 
1 нежилое помещение (цена продажи – 16,0 млн. рублей с НДС), по 2 объектам торги признаны несостоявшимися в связи с отсутствием заявок. Средства от продажи указанного объекта недвижимости в размере 13,6 млн. рублей поступят в республиканский бюджет Республики Марий Эл в августе 2015 года. По состоянию на 01.08.2015 от приватизации государственного имущества Республики Марий Эл в республиканский бюджет Республики Марий Эл поступило 12,6 млн. рублей, в том числе 10,4 млн.рублей - от приватизации находящихся в государственной собственности Республики Марий Эл  акций открытых акционерных обществ и 2,2 млн. рублей - от приватизации иного государственного имущества Республики Марий Эл.</t>
  </si>
  <si>
    <r>
      <t>В июне-июле 2015 г. проведен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 итогам отбора принято решение о предоставлении субсидий 3 субъектам малого и среднего предпринимательства. В июле 2015 года осуществлено финансирование 1 субъекта малого и среднего предпринимательства в сумме 454,2 тыс. рублей.</t>
    </r>
  </si>
  <si>
    <t>январь-сентябрь</t>
  </si>
  <si>
    <t>В отчётном периоде объявлен конкурсный отбор на соискание грантов Главы Республики Марий Эл в области внутреннего и въездного туризма в Республике Марий Эл. Осуществлялась подготовка к проведению 18 - 20 ноября 2015 г. Первой всероссийской научно-практической конференции «Туризм как фактор модернизации экономики российских регионов».  Продолжена работа по проекту «Карта гостя г.Йошкар-Олы» и разработке концепции и единого стиля брендирования г.Йошкар-Олы и Республики Марий Эл с целью  продвижения на мировом и внутреннем туристских рынках. Первым каналом при поддержке Комитета Республики Марий Эл по туризму созданы и вышли в эфир два ролика о туристском потенциале региона. Проведены рабочие встречи с представителями туроператоров и коллективных средств размещения.</t>
  </si>
  <si>
    <t>В июле 2015 года продолжена реализация энергосберегающих мероприятий организациями реального сектора экономики и коммунальной инфраструктуры за счет внебюджетных источников. За 1 полугодие 2015 года исполнителями подпрограммы всего направлено 276,61 млн. рублей: бюджетными республиканскими организациями направлено 0,56 млн. рублей, организациями реального сектора экономики на энергосберегающие мероприятия направлено 229,6 млн. рублей, организациями коммунальной инфраструктуры - 46,45 млн. рублей.</t>
  </si>
  <si>
    <t>В январе-июле 2015 года Республиканским фондом поддержки малого и среднего предпринимательства предоставлено 4 поручительства (гарантии) на сумму 7,5 млн. рублей, что позволило привлечь кредитов на сумму 19,6 млн. рублей. Проведен отбор исполнителей данного мероприятия за счет средств республиканского бюджета Республики Марий Эл, по итогам которого до конца текущего года Республиканскому фонду поддержки малого и среднего предпринимательства будет предоставлена субсидия в размере 0,93 млн. рублей. Финансирование мероприятия в январе-июле не осуществлялось.</t>
  </si>
  <si>
    <t>В рамках договора с профильной организацией была произведена оплата услуги по предоставлению метеосводок. Воздушное сообщение возобновится с августа нынешнего  года.</t>
  </si>
  <si>
    <t xml:space="preserve">Мероприятие осуществляется в рамках текущей деятельности Минэкономразвития РМЭ. Подведены итоги Национального рейтинга 2015 года. Республика Марий Эл в Национальном рейтинге занимает 29-место. В соответствии с дорожной картой осуществляется реализация мероприятий. Минэкономразвития Республики Марий Эл осуществляется ежемесячный мониторинг реализации мероприятий дорожной карты. </t>
  </si>
  <si>
    <t xml:space="preserve">Мероприятие осуществляется за счет собственных и заемных средств организаций.  В 1 полугодии 2015 года объем инвестиций в основной капитал в рамках реализации инвестиционных проектов, направленных на техническое перевооружение и модернизацию производственных мощностей, составил более 4,0 млрд. рублей. 
</t>
  </si>
  <si>
    <t xml:space="preserve">Мероприятие осуществляется за счет средств работодателей. По данным  мониторинга в 1 полугодии 2015 года принят на вновь созданные рабочие места 2121 человек. </t>
  </si>
  <si>
    <t>Финансирование за счет средств федерального бюджета произведено в объеме утвержденного лимита, республиканского бюджета - в объеме финансирования.</t>
  </si>
  <si>
    <t>Финансирование в июле произведено за счет средств федерального бюджета в объеме расчетов, представленных получателями субсидий.</t>
  </si>
  <si>
    <t xml:space="preserve">Выплаты будут произведены по мере поступления от сельхозтоваропроизводителей документов, подтверждающих право получения субсидий. Поголовье мясного скота на 1 июля 2015 г. - 1054 голов (-375). </t>
  </si>
  <si>
    <t>В мае 2015 года продолжена реализация энергосберегающих мероприятий организациями реального сектора экономики и коммунальной инфраструктуры за счет внебюджетных источников.</t>
  </si>
  <si>
    <t>Лимит бюджетных ассигнований увеличен на 55,0 млн.руб. за счет средств республиканского бюджета Республики Марий Эл. Финансирование произведено в объеме расчетов, представленных получателями субсидий.</t>
  </si>
  <si>
    <t>январнь-июнь</t>
  </si>
  <si>
    <t xml:space="preserve">Мероприятие осуществляется в рамках текущей деятельности органов исполнительной власти Республики Марий Эл. Подготовлена информация для Национальной Ассоциации инноваций и развития информационных технологий для участия в рейтинге инновационной активности регионов. 
</t>
  </si>
  <si>
    <t>В соответствии с соглашением о порядке и условиях предоставления из республиканского бюджета Республики Марий Эл  субсидии на иные цели в 2015 году предусмотрено финансирование в объеме 500,0 тыс. рублей. В конце года финансирование не производилось.  Выполнение  авиаперевозок по направлению Йошкар-Ола - Москва осуществлялось до конца декабря 2015 года.</t>
  </si>
  <si>
    <t>Предварительные итоги работы отрасли промышленности за 2015 год характеризуются ростом производства. В целом ситуация в организациях оценивается как удовлетворительная. По предварительной оценке индекс физичнского объема производства продукции за 2015 год составит не менее 105,0% к факту 2014 года.</t>
  </si>
  <si>
    <t xml:space="preserve">В течение года осуществлялся мониторинг инвестиционной деятельности промышленных предприятий. Основную долю инвестиций в обрабатывающих производствах республики, с учетом реализации инвестиционных проектов и проводимой модернизацией основных фондов, обеспечивали такие предприятия как АО «ММЗ», АО «ВЭМЗ», ЗАО «Ариада», ОАО «Контакт», АО «ЗПП», ЗАО «Йошкар-Олинский мясокомбинат», ООО Потенциал», ООО «Марийский НПЗ», ОАО «Марбиофарм», ООО Фирма «Принтстайл», ООО «Технотех», АО «НПО Таврида Электрик» и др. За 9 месяцев 2015 г. объем инвестиций в основной капитал по организациям обрабатывающих производств составил 3955,1 млн. рублей. 
</t>
  </si>
  <si>
    <t>В 2015 году осуществлялся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на общую сумму 31621 млн. рублей. За этот период в рамках проектов планировалось  создать  2218 новых рабочих мест, объем промышленного производства должен составить 9678 млн. рублей, размер дополнительных налоговых поступлений - 281 млн. рублей. За 2015 год на реализацию инвестиционных проектов и  техническое перевооружение и модернизацию производства, по оценке, освоено инвестиций в сумме более 13,0 млрд. рублей (программой по прогнозу на 2015 год предусмотрено 11,3 млрд. рублей.), создано более  990 новых рабочих мест, в том числе реализованы новые инвестиционные проекты «Организация производства стеклоочистителей» ООО «Мицуба Теклас Рус» (создано 21 рабочее место), «Строительство завода по изготовлению товарного бетона производства турецкой фирмы ELKON» (создано 10 рабочих мест), «Строительство лаборатории 
и выставочного зала» ЗАО «Ариада» (создано 14 рабочих 
мест), «Новый производственный корпус в Мышино, 
производственно-логистический корпус по ул. Крылова» 
ООО"НПФ"Геникс"(создано 30 новаых рабочих мест). 
В стадии реализации в 2015-2017 гг. остаются 36 новых 
и направленных на техническое перевооружение 
и модернизацию производства инвестиционных проекта.</t>
  </si>
  <si>
    <t xml:space="preserve">Под эгидой Минэнерго России совместно с Минобрнауки России  15 декабря 2015 года в школах Республики Марий Эл  был проведен  тематический  урок по вопросам энергоэффективного освещения и бережного отношения к энергетическим ресурсам. Министерством экономического развития и торговли Республики Марий Эл подготовлены материалы о методах экономии энергетических ресурсов и направлены в Министерство образования и науки Республики Марий Эл.
</t>
  </si>
  <si>
    <t>Проводилась работа по подготовке предложений по совершенствованию мер государственной поддержки и внесению изменений в действующее законодательство по поддержке инновационной инфраструктуры.</t>
  </si>
  <si>
    <t>По состоянию на 1 декабря 2015 г. на площадях АНО "Бизнес-инкубатор Республики Марий Эл" осуществляли деятельность 36 начинающих субъекта малого предпринимательства, которым оказываются различные консультационные услуги по ведению бизнеса. Также в январе-декабре 2015 года профинансировано из средств республиканского бюджета Республики Марий Эл в сумме 1,603 млн. рублей и федерального бюджета в сумме 29,421 млн. рублей  на строительство бизнес-инкубатора в пос. Медведево.</t>
  </si>
  <si>
    <t>Соглашения о предоставлении субсидий за счет средств  федерального бюджета по данному мероприятию государственной поддержки  Минсельхозом России с субъектами России не подписаны. За январь-март 2015 г. средний удой молока на 1 корову в сельхозпредприятиях республики составил  1283 кг, средняя яйценоскость 
1 курицы-несушки - 72 штук яиц.</t>
  </si>
  <si>
    <t>В январе-марте 2015 года Республиканским фондом поддержки малого и среднего предпринимательства за счет собственных средств предоставлено 2 поручительства (гарантии) на сумму 4,9 млн. рублей, что позволило привлечь кредитов на сумму 12,0 млн. рублей.</t>
  </si>
  <si>
    <t>За январь-март 2015 года Республиканским фондом поддержки малого и среднего предпринимательства субъектам малого и среднего предпринимательства выдано 35 микрозаймов по средневзвешенной ставке 10 % годовых на сумму 22,5 млн. рублей.</t>
  </si>
  <si>
    <t xml:space="preserve">Мероприятие осуществляется за счет собственных и заемных средств организаций. Объем инвестиций в основной капитал по организациям обрабатывающих производств (без субъектов малого предпринимательства) за I квартал 2015 года составил - 693,5 млн. рублей. </t>
  </si>
  <si>
    <t>Во исполнение прогнозного плана (программы) приватизации государственного имущества Республики Марий Эл на 2015 год в мае 2015 года Мингосимуществом Республики Марий Эл проведен аукцион, по результатам которого осуществлена продажа акций ОАО "Аптека №9" (6639 шт., 100% уставного капитала). Цена продажи составила 2,3 млн. рублей. Кроме того, принято решение об изменении способа и условий приватизации государственного имущества.</t>
  </si>
  <si>
    <t>В январе-апреле 2015 года Республиканским фондом поддержки малого и среднего предпринимательства за счет собственных средств предоставлено 2 поручительства (гарантии) на сумму 4,9 млн. рублей, что позволило привлечь кредитов на сумму 12,0 млн. рублей.</t>
  </si>
  <si>
    <t>За январь-апрель 2015 года Республиканским фондом поддержки малого и среднего предпринимательства субъектам малого и среднего предпринимательства выдано 50 микрозаймов по средневзвешенной ставке 10 % годовых на сумму 33,0 млн. рублей.</t>
  </si>
  <si>
    <t>Минэкономразвития ведется постоянный мониторинг реализации мероприятий дорожной карты по развертыванию в Республике Марий Эл Национального рейтинга. При опросе 34 руководителей вновь созданных юридических лиц, проведенном УФНС по РМЭ в сентябре 2015 года, установлено, что 100% респондентов оценили деятельность территориальных органов ФНС России РМЭ по государственной регистрации на 4 и 5 баллов (по пятибалльной шкале). Доля услуг по государственной регистрации прав на недвижимое имущество и сделок с ним, оказанных за 9 месяцев 2015 года, составила: через сеть МФЦ РМЭ - 20 %, по предоставлению сведений из ЕГРП - 21,5 %, соответственно, в т.ч. в сентябре - 32 % и 33 % (в 2014 году - 1 % и 25 %).</t>
  </si>
  <si>
    <t>В соответствии с постановлением Правительства Республики Марий Эл от 5 июня 2015 года № 312 внесены изменения в республиканскую адресную инвестиционную программу на 2015 год , в том числе уменьшены бюджетные ассигнования республиканского бюджета Республики Марий Эл по объекту "Разработка проектно-сметной документации на строительство промышленного (индустриального) парка "Южный" на 1,603 млн. рублей. в связи с чем, открытый конкурс, объявленный 3 июня 2015 г., был отменен. В настоящее время в ранее разработанную конкурсную документацию вносятся соответствующие изменения.</t>
  </si>
  <si>
    <r>
      <t>Финансирование мероприятия в январе-апреле 2015г. не осуществлялось.
Проведение отбора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планируется до конца 1 полугодия 2015 г.</t>
    </r>
  </si>
  <si>
    <t>За январь-июль 2015 года предприятиями обрабатывающих производств республики отгружено продукции на сумму  78,8 млрд. рублей, индекс промышленного производства составил 123,1 %.</t>
  </si>
  <si>
    <t>В апреле 2015 года продолжена реализация энергосберегающих мероприятий организациями реального сектора экономики и коммунальной инфраструктуры за счет внебюджетных источников.</t>
  </si>
  <si>
    <t>В апреле 2015 года проект постановления Правительства Республики Марий Эл "Об утверждении Программы перспективного развития электроэнергетики в Республике Марий Эл на 2016 - 2020 годы" находился на согласовании в Правительстве Республики Марий Эл.</t>
  </si>
  <si>
    <t xml:space="preserve">Мероприятие осуществляется за счет средств работодателей. По данным ежеквартального мониторинга в 1 квартале 2015 года принято на вновь созданные рабочие места 988 человек. </t>
  </si>
  <si>
    <t>Финансирование мероприятия в январе-феврале 2015 года не осуществлялось.
Проведение отбора исполнителей мероприятия за счет средств республиканского бюджета Республики Марий Эл планируется после утверждения приказа Минэкономразвития России "Об организации проведения конкурсного отбора субъектов Российской Федерации, бюджетам которых в 2015 году предоставляются субсидии из федерального бюджета на государственную поддержку малого и среднего предпринимательства".</t>
  </si>
  <si>
    <t>По состоянию на 28 февраля 2015 г. на площадях АНО "Бизнес-инкубатор Республики Марий Эл" осуществляли деятельность 36 начинающих субъектов малого предпринимательства, которым оказываются различные консультационные услуги по ведению бизнеса.</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</si>
  <si>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февраль 2015 г. индекс физического объема по виду деятельности промышленности составил 128,6 %, сельского хозяйства - 132,9 %, строительства - 100,1%. </t>
  </si>
  <si>
    <t>В 1 квартале 2015 года проведено первое заседание Совета при Главе Республики Марий Эл по внедрению инновационных разработок и технологий. На заседании выступили с докладами представители Минпромтранса Республики Марий Эл, образовательных организаций Республики Марий Эл и промышленных предприятий.</t>
  </si>
  <si>
    <t xml:space="preserve">В январе-феврале 2015 года объем отгруженных товаров собственного производства, выполненных работ и услуг собственными силами составил  21,8 млрд. рублей, индекс промышленного производства составил 128,6%. </t>
  </si>
  <si>
    <t xml:space="preserve">Плановое значение указано на год. Рост показателей достигнут по основным видам экономической деятельности реального сектора экономики. За январь - август 2015 г. индекс физического объема по виду деятельности промышленности составил 119,5%, сельского хозяйства - 115,4%. </t>
  </si>
  <si>
    <t>За январь-октябрь 2015 года объем отгруженных товаров собственного производства, выполненных работ и услуг составил 110,7 млрд. рублей, индекс промышленного производства составил 109,4 %.</t>
  </si>
  <si>
    <t>Плановое значение указано на год. В январе 2015 года Республиканским фондом поддержки малого и среднего предпринимательства за счет собственных средств субъектам малого и среднего предпринимательства выдан                                    1 микрозайм по ставке 10 % годовых в размере 0,8 млн. рублей.</t>
  </si>
  <si>
    <t>Плановое значение указано на год. Реализация мероприятий подпрограммы будет осуществляться в 2015 году за счет внебюджетных источников. В январе 2015 года начата подготовка проекта постановления Правительства Республики Марий Эл о внесении изменений в государственную программу «Энергосбережение и повышение энергетической эффективности на 2013 – 2020 годы», предусматривающего изменение структуры государственной программы и оптимизацию количества показателей (индикаторов) подпрограммы.</t>
  </si>
  <si>
    <t xml:space="preserve">Плановое значение указано на год. Погашение кредиторской задолженности 2014 года в 2015 году, в т.ч.:
0,121 млн. руб. – проведение презентационных мероприятий Республики Марий Эл в Республике Казахстан; 
0,038 млн. руб. – услуги перевода информации для Инвестиционного портала Республики Марий Эл.
</t>
  </si>
  <si>
    <t>Плановое значение указано на год. Регулярные воздушные перевозки будут осуществляться с марта 2015 года.</t>
  </si>
  <si>
    <t>Плановое значение указано на год. Выплаты будут произведены по факту поступления расчетов от получателей субсидий. В январе 2015 г. приобретение элитных семян не было.</t>
  </si>
  <si>
    <t>Плановое значение указано на год. Финансирование мероприятия в январе 2015 года не осуществлялось. Проведение отбора исполнителей мероприятия за счет средств республиканского бюджета Республики Марий Эл планируется после утверждения приказа Минэкономразвития России "Об организации проведения конкурсного отбора субъектов Российской Федерации, бюджетам которых в 2015 году предоставляются субсидии из федерального бюджета на государственную поддержку малого и среднего предпринимательства".</t>
  </si>
  <si>
    <t>Финансирование мероприятия не требовалось. В ГБОУ СПО Республики Марий Эл "Йошкар-Олинский техникум сервисных технологий" обновлены учебные планы на 2015-2016 учебный год с учетом модели дуального обучения, за счет вариативной составляющей введены дисциплины профессионального цикла с большой долей практикоориентированности обучения - "Художественное оформление изделий" и др.</t>
  </si>
  <si>
    <t>Финансирование мероприятия не требовалось. ГБОУ СПО Республики Марий Эл "Йошкар-Олинский техникум сервисных технологий" заключен договор о дуальной стажировке-практики на фирме социального партнера "Estel professional" по профессии "Парикмахер", техникумом готовится Программа дуального обучения по профессиям и специальностям швейного профиля.</t>
  </si>
  <si>
    <t xml:space="preserve">По состоянию на 1 июня 2015 г. на площадях АНО "Бизнес-инкубатор Республики Марий Эл" осуществляли деятельность 32 начинающих субъектов малого предпринимательства, которым оказываются различные консультационные услуги по ведению бизнеса.
Проведен отбор исполнителей данного мероприятия за счет средств республиканского бюджета Республики Марий Эл, по итогам которого АНО "Бизнес-инкубатор Республики Марий Эл" будет предоставлена субсидия в размере 
0,106 млн. рублей. </t>
  </si>
  <si>
    <r>
      <t xml:space="preserve">
Проведение отбора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планируется до конца 1 полугодия 2015 г.</t>
    </r>
  </si>
  <si>
    <r>
      <t xml:space="preserve">
В июне 2015 г. объявлен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Подведение итогов отбора планируется в июле 2015 г.</t>
    </r>
  </si>
  <si>
    <r>
      <t>В июне-июле 2015 г. проведен отбор исполнителей мероприятия за счет средств республиканского бюджета Республики Марий</t>
    </r>
    <r>
      <rPr>
        <sz val="9"/>
        <color indexed="9"/>
        <rFont val="Times New Roman"/>
        <family val="1"/>
      </rPr>
      <t>_</t>
    </r>
    <r>
      <rPr>
        <sz val="9"/>
        <rFont val="Times New Roman"/>
        <family val="1"/>
      </rPr>
      <t>Эл в сумме 0,75 млн. рублей. По итогам отбора принято решение о предоставлении до конца текущего года субсидий 4 субъектам малого и среднего предпринимательства. В январе-июле 2015 года финансирование мероприятия не осуществлялось.</t>
    </r>
  </si>
  <si>
    <t>Финансирование за счет средств федерального бюджета произведено в полном объеме,  из республиканского бюджета Республики Марий Эл - в объеме финансирования. За январь-июль 2015 г. сельхозпредприятиями республики произведено 60,0 тыс. тонн молока (97,3 %).</t>
  </si>
  <si>
    <t>Финансирование  осуществлено за счет средств федерального бюджета  в объеме расчетов, представленных получателями субсидий, софинансирование из республиканского бюджета будет осуществлено по мере поступления средств. За январь-июль 2015 г. средний удой молока на 1 корову в сельхозпредприятиях республики составил  3187 кг (+35 кг), средняя яйценоскость 1 курицы-несушки - 172 штуки яиц (-5 шт.).</t>
  </si>
  <si>
    <t xml:space="preserve">Мероприятие осуществляется в рамках текущей деятельности органов исполнительной власти Республики Марий Эл. Продолжает осуществляться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Освоено инвестиций на реализацию инвестиционных проектов и на техническое перевооружение и модернизацию производства в сумме 31,6 млрд. рублей. </t>
  </si>
  <si>
    <t xml:space="preserve">В январе-апреле 2015 года объем отгруженных товаров собственного производства, выполненных работ и услуг собственными силами составил  45,8 млрд. рублей, индекс промышленного производства составил 127,7%. </t>
  </si>
  <si>
    <t>Финансирование мероприятия не требовалось. Профессиональными образовательными организациями совместно с базовыми предприятиями разработан и согласован макет двухстороннего договора о сотрудничестве по реализации дуальной формы обучения.</t>
  </si>
  <si>
    <t>Плановое значение указано на год. Соглашения о предоставлении субсидий за счет средств  федерального бюджета по данному мероприятию государственной поддержки  Минсельхозом России с субъектами России не подписаны.</t>
  </si>
  <si>
    <t xml:space="preserve">В январе-июне 2015 года объем отгруженных товаров собственного производства, выполненных работ и услуг собственными силами составил  68,0 млрд. рублей, индекс промышленного производства составил 125,2%. </t>
  </si>
  <si>
    <t>Субсидирование уплаты субъектам малого и среднего предпринимательства первого взноса (аванса) при заключении договора лизинга оборудования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</si>
  <si>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Разработка и реализация прогнозного плана (программы) приватизации государственного имущества Республики Марий Эл на очередной год</t>
  </si>
  <si>
    <t>Реализация мероприятий подпрограммы «Развитие инновационной деятельности» Государственной программы Республики Марий Эл «Развитие промышленности и повышение её конкурентоспособности (2013-2020 годы)»</t>
  </si>
  <si>
    <t xml:space="preserve">Реализация Концепции создания и размещения территорий перспективного развития, промышленных (индустриальных) парков на территории Республики Марий Эл  </t>
  </si>
  <si>
    <t>Развитие гражданского аэропорта «Йошкар-Ола» в рамках Государственной программы Республики Марий Эл «Развитие транспортной системы и повышение безопасности дорожного движения на период 2020 года»</t>
  </si>
  <si>
    <t>Повышение эффективности системы экономического планирования в рамках Государственной программы Республики Марий Эл «Экономическое развитие и инвестиционная деятельность (2013 – 2020 годы)»</t>
  </si>
  <si>
    <t>Обеспечение повышения темпов экономического роста промышленности и развития инновационного сектора экономики в рамках  Государственной программы Республики Марий Эл «Развитие промышленности и повышение ее конкурентоспособности (2013-2020 годы)»</t>
  </si>
  <si>
    <t>Развитие молочного скотоводства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</si>
  <si>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Развитие племенной базы мясного скотоводства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</si>
  <si>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Развитие элитного семеноводства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</si>
  <si>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Создание и поддержка деятельности бизнес-инкубаторов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t>
  </si>
  <si>
    <t>2013 - 2020 гг.</t>
  </si>
  <si>
    <t>Реализация подпрограммы «Управление топливно-энергетическим комплексом Республики Марий Эл» государственной программы Республики Марий Эл «Энергосбережение и повышение энергетической эффективности на 2013 – 2020 годы»</t>
  </si>
  <si>
    <t xml:space="preserve">Республика Марий Эл </t>
  </si>
  <si>
    <t>№ п/п</t>
  </si>
  <si>
    <t>Постановление Правительства Республики Марий Эл от 30 ноября 2012 года № 453</t>
  </si>
  <si>
    <t>Реквизиты документа</t>
  </si>
  <si>
    <t>Наименование мероприятия</t>
  </si>
  <si>
    <t>откло-нение</t>
  </si>
  <si>
    <t>Ответст-венный исполни-тель</t>
  </si>
  <si>
    <t>Содействие в привлечении инвестиций в основной капитал субъектами малого и среднего предпринимательства, а также в создании новых рабочих мест.</t>
  </si>
  <si>
    <t>Содействие в привлечении инвестиций в основной капитал субъектами малого и среднего предпринимательства, а также в создании новых рабочих мест</t>
  </si>
  <si>
    <t xml:space="preserve">Создание новых рабочих мест, единиц: 2013 г. - 4100, 2014 г. - 3900, 2015 г. - 3800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</si>
</sst>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0"/>
    <numFmt numFmtId="180" formatCode="#,##0.0"/>
    <numFmt numFmtId="181" formatCode="#,##0.000"/>
    <numFmt numFmtId="182" formatCode="#,##0.0000"/>
    <numFmt numFmtId="183" formatCode="0.000000"/>
  </numFmts>
  <fonts count="54">
    <font>
      <sz val="10"/>
      <name val="Arial Cyr"/>
      <family val="0"/>
    </font>
    <font>
      <sz val="12"/>
      <name val="Times New Roman"/>
      <family val="1"/>
    </font>
    <font>
      <sz val="8"/>
      <name val="Arial Cyr"/>
      <family val="0"/>
    </font>
    <font>
      <sz val="11"/>
      <name val="Times New Roman"/>
      <family val="1"/>
    </font>
    <font>
      <b/>
      <sz val="12"/>
      <name val="Times New Roman"/>
      <family val="1"/>
    </font>
    <font>
      <sz val="7"/>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1"/>
      <color indexed="8"/>
      <name val="Calibri"/>
      <family val="2"/>
    </font>
    <font>
      <sz val="11"/>
      <color indexed="9"/>
      <name val="Calibri"/>
      <family val="2"/>
    </font>
    <font>
      <b/>
      <sz val="8"/>
      <name val="Tahoma"/>
      <family val="0"/>
    </font>
    <font>
      <sz val="8"/>
      <name val="Tahoma"/>
      <family val="0"/>
    </font>
    <font>
      <sz val="9"/>
      <color indexed="9"/>
      <name val="Times New Roman"/>
      <family val="1"/>
    </font>
    <font>
      <b/>
      <sz val="10"/>
      <name val="Arial Cyr"/>
      <family val="0"/>
    </font>
    <font>
      <b/>
      <sz val="14"/>
      <name val="Times New Roman"/>
      <family val="1"/>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0" fillId="2" borderId="0" applyNumberFormat="0" applyBorder="0" applyAlignment="0" applyProtection="0"/>
    <xf numFmtId="0" fontId="34" fillId="3" borderId="0" applyNumberFormat="0" applyBorder="0" applyAlignment="0" applyProtection="0"/>
    <xf numFmtId="0" fontId="10" fillId="3" borderId="0" applyNumberFormat="0" applyBorder="0" applyAlignment="0" applyProtection="0"/>
    <xf numFmtId="0" fontId="34" fillId="4" borderId="0" applyNumberFormat="0" applyBorder="0" applyAlignment="0" applyProtection="0"/>
    <xf numFmtId="0" fontId="10" fillId="4" borderId="0" applyNumberFormat="0" applyBorder="0" applyAlignment="0" applyProtection="0"/>
    <xf numFmtId="0" fontId="34" fillId="5" borderId="0" applyNumberFormat="0" applyBorder="0" applyAlignment="0" applyProtection="0"/>
    <xf numFmtId="0" fontId="10" fillId="5" borderId="0" applyNumberFormat="0" applyBorder="0" applyAlignment="0" applyProtection="0"/>
    <xf numFmtId="0" fontId="34" fillId="6" borderId="0" applyNumberFormat="0" applyBorder="0" applyAlignment="0" applyProtection="0"/>
    <xf numFmtId="0" fontId="10" fillId="7" borderId="0" applyNumberFormat="0" applyBorder="0" applyAlignment="0" applyProtection="0"/>
    <xf numFmtId="0" fontId="34" fillId="8" borderId="0" applyNumberFormat="0" applyBorder="0" applyAlignment="0" applyProtection="0"/>
    <xf numFmtId="0" fontId="10" fillId="9" borderId="0" applyNumberFormat="0" applyBorder="0" applyAlignment="0" applyProtection="0"/>
    <xf numFmtId="0" fontId="34" fillId="10" borderId="0" applyNumberFormat="0" applyBorder="0" applyAlignment="0" applyProtection="0"/>
    <xf numFmtId="0" fontId="10" fillId="11" borderId="0" applyNumberFormat="0" applyBorder="0" applyAlignment="0" applyProtection="0"/>
    <xf numFmtId="0" fontId="34" fillId="12" borderId="0" applyNumberFormat="0" applyBorder="0" applyAlignment="0" applyProtection="0"/>
    <xf numFmtId="0" fontId="10" fillId="13" borderId="0" applyNumberFormat="0" applyBorder="0" applyAlignment="0" applyProtection="0"/>
    <xf numFmtId="0" fontId="34" fillId="14" borderId="0" applyNumberFormat="0" applyBorder="0" applyAlignment="0" applyProtection="0"/>
    <xf numFmtId="0" fontId="10" fillId="14" borderId="0" applyNumberFormat="0" applyBorder="0" applyAlignment="0" applyProtection="0"/>
    <xf numFmtId="0" fontId="34" fillId="15" borderId="0" applyNumberFormat="0" applyBorder="0" applyAlignment="0" applyProtection="0"/>
    <xf numFmtId="0" fontId="10" fillId="5" borderId="0" applyNumberFormat="0" applyBorder="0" applyAlignment="0" applyProtection="0"/>
    <xf numFmtId="0" fontId="34" fillId="16" borderId="0" applyNumberFormat="0" applyBorder="0" applyAlignment="0" applyProtection="0"/>
    <xf numFmtId="0" fontId="10" fillId="11" borderId="0" applyNumberFormat="0" applyBorder="0" applyAlignment="0" applyProtection="0"/>
    <xf numFmtId="0" fontId="34" fillId="17" borderId="0" applyNumberFormat="0" applyBorder="0" applyAlignment="0" applyProtection="0"/>
    <xf numFmtId="0" fontId="10" fillId="18" borderId="0" applyNumberFormat="0" applyBorder="0" applyAlignment="0" applyProtection="0"/>
    <xf numFmtId="0" fontId="35" fillId="19" borderId="0" applyNumberFormat="0" applyBorder="0" applyAlignment="0" applyProtection="0"/>
    <xf numFmtId="0" fontId="11" fillId="20" borderId="0" applyNumberFormat="0" applyBorder="0" applyAlignment="0" applyProtection="0"/>
    <xf numFmtId="0" fontId="35" fillId="21"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4" borderId="0" applyNumberFormat="0" applyBorder="0" applyAlignment="0" applyProtection="0"/>
    <xf numFmtId="0" fontId="35" fillId="22" borderId="0" applyNumberFormat="0" applyBorder="0" applyAlignment="0" applyProtection="0"/>
    <xf numFmtId="0" fontId="11" fillId="22" borderId="0" applyNumberFormat="0" applyBorder="0" applyAlignment="0" applyProtection="0"/>
    <xf numFmtId="0" fontId="35" fillId="23" borderId="0" applyNumberFormat="0" applyBorder="0" applyAlignment="0" applyProtection="0"/>
    <xf numFmtId="0" fontId="11" fillId="24" borderId="0" applyNumberFormat="0" applyBorder="0" applyAlignment="0" applyProtection="0"/>
    <xf numFmtId="0" fontId="35" fillId="25" borderId="0" applyNumberFormat="0" applyBorder="0" applyAlignment="0" applyProtection="0"/>
    <xf numFmtId="0" fontId="11"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32" borderId="1" applyNumberFormat="0" applyAlignment="0" applyProtection="0"/>
    <xf numFmtId="0" fontId="37" fillId="33" borderId="2" applyNumberFormat="0" applyAlignment="0" applyProtection="0"/>
    <xf numFmtId="0" fontId="38" fillId="33"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34" borderId="7" applyNumberFormat="0" applyAlignment="0" applyProtection="0"/>
    <xf numFmtId="0" fontId="45" fillId="0" borderId="0" applyNumberFormat="0" applyFill="0" applyBorder="0" applyAlignment="0" applyProtection="0"/>
    <xf numFmtId="0" fontId="46" fillId="35" borderId="0" applyNumberFormat="0" applyBorder="0" applyAlignment="0" applyProtection="0"/>
    <xf numFmtId="0" fontId="34" fillId="0" borderId="0">
      <alignment/>
      <protection/>
    </xf>
    <xf numFmtId="0" fontId="47" fillId="0" borderId="0" applyNumberFormat="0" applyFill="0" applyBorder="0" applyAlignment="0" applyProtection="0"/>
    <xf numFmtId="0" fontId="48" fillId="36" borderId="0" applyNumberFormat="0" applyBorder="0" applyAlignment="0" applyProtection="0"/>
    <xf numFmtId="0" fontId="49" fillId="0" borderId="0" applyNumberFormat="0" applyFill="0" applyBorder="0" applyAlignment="0" applyProtection="0"/>
    <xf numFmtId="0" fontId="0" fillId="3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8" borderId="0" applyNumberFormat="0" applyBorder="0" applyAlignment="0" applyProtection="0"/>
  </cellStyleXfs>
  <cellXfs count="116">
    <xf numFmtId="0" fontId="0" fillId="0" borderId="0" xfId="0" applyAlignment="1">
      <alignment/>
    </xf>
    <xf numFmtId="0" fontId="1" fillId="0" borderId="10" xfId="0" applyFont="1" applyFill="1" applyBorder="1" applyAlignment="1">
      <alignment horizontal="center" vertical="top" wrapText="1"/>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0" fontId="4" fillId="0" borderId="0" xfId="0" applyFont="1" applyFill="1" applyAlignment="1">
      <alignment horizontal="center" vertical="center"/>
    </xf>
    <xf numFmtId="0" fontId="1" fillId="0" borderId="10" xfId="0" applyFont="1" applyFill="1" applyBorder="1" applyAlignment="1">
      <alignment horizontal="center" vertical="center" wrapText="1"/>
    </xf>
    <xf numFmtId="0" fontId="0" fillId="0" borderId="0" xfId="0" applyFont="1" applyFill="1" applyAlignment="1">
      <alignment horizontal="center" vertical="center"/>
    </xf>
    <xf numFmtId="2" fontId="6"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2" fontId="0"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0" fontId="3"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8" fillId="39" borderId="10" xfId="0" applyFont="1" applyFill="1" applyBorder="1" applyAlignment="1">
      <alignment horizontal="center" vertical="top" wrapText="1"/>
    </xf>
    <xf numFmtId="0" fontId="9" fillId="40" borderId="10" xfId="0" applyFont="1" applyFill="1" applyBorder="1" applyAlignment="1">
      <alignment horizontal="center" vertical="top" wrapText="1"/>
    </xf>
    <xf numFmtId="0" fontId="9" fillId="39" borderId="10" xfId="0" applyFont="1" applyFill="1" applyBorder="1" applyAlignment="1">
      <alignment horizontal="center" vertical="top" wrapText="1"/>
    </xf>
    <xf numFmtId="0" fontId="8" fillId="39" borderId="10" xfId="0" applyFont="1" applyFill="1" applyBorder="1" applyAlignment="1">
      <alignment vertical="top" wrapText="1"/>
    </xf>
    <xf numFmtId="0" fontId="8" fillId="39" borderId="10" xfId="0" applyFont="1" applyFill="1" applyBorder="1" applyAlignment="1">
      <alignment horizontal="justify" vertical="top" wrapText="1"/>
    </xf>
    <xf numFmtId="0" fontId="8" fillId="39" borderId="10" xfId="0" applyNumberFormat="1" applyFont="1" applyFill="1" applyBorder="1" applyAlignment="1">
      <alignment vertical="top" wrapText="1"/>
    </xf>
    <xf numFmtId="14" fontId="8" fillId="39" borderId="10" xfId="0" applyNumberFormat="1" applyFont="1" applyFill="1" applyBorder="1" applyAlignment="1">
      <alignment horizontal="center" vertical="top" wrapText="1"/>
    </xf>
    <xf numFmtId="2" fontId="8" fillId="39" borderId="10" xfId="0" applyNumberFormat="1" applyFont="1" applyFill="1" applyBorder="1" applyAlignment="1">
      <alignment horizontal="center" vertical="top" wrapText="1"/>
    </xf>
    <xf numFmtId="0" fontId="6" fillId="0" borderId="0" xfId="0" applyFont="1" applyAlignment="1">
      <alignment/>
    </xf>
    <xf numFmtId="0" fontId="6" fillId="0" borderId="10" xfId="0" applyFont="1" applyBorder="1" applyAlignment="1">
      <alignment wrapText="1"/>
    </xf>
    <xf numFmtId="0" fontId="6" fillId="0" borderId="10" xfId="0" applyFont="1" applyBorder="1" applyAlignment="1">
      <alignment/>
    </xf>
    <xf numFmtId="0" fontId="8" fillId="39" borderId="11" xfId="0" applyFont="1" applyFill="1" applyBorder="1" applyAlignment="1">
      <alignment horizontal="center" vertical="top" wrapText="1"/>
    </xf>
    <xf numFmtId="0" fontId="6" fillId="0" borderId="10" xfId="0" applyFont="1" applyBorder="1" applyAlignment="1">
      <alignment vertical="top"/>
    </xf>
    <xf numFmtId="0" fontId="8" fillId="39" borderId="11" xfId="0" applyFont="1" applyFill="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2" fontId="6" fillId="0" borderId="10" xfId="0" applyNumberFormat="1" applyFont="1" applyBorder="1" applyAlignment="1">
      <alignment horizontal="center"/>
    </xf>
    <xf numFmtId="1" fontId="6"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vertical="top"/>
    </xf>
    <xf numFmtId="178"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justify" vertical="center"/>
    </xf>
    <xf numFmtId="0" fontId="6" fillId="0" borderId="10" xfId="0" applyNumberFormat="1" applyFont="1" applyFill="1" applyBorder="1" applyAlignment="1">
      <alignment horizontal="justify" vertical="center" wrapText="1"/>
    </xf>
    <xf numFmtId="1" fontId="6" fillId="0" borderId="10" xfId="0" applyNumberFormat="1" applyFont="1" applyFill="1" applyBorder="1" applyAlignment="1">
      <alignment horizontal="center" vertical="center"/>
    </xf>
    <xf numFmtId="0" fontId="6" fillId="0" borderId="12" xfId="0" applyFont="1" applyFill="1" applyBorder="1" applyAlignment="1">
      <alignment horizontal="center" vertical="top" wrapText="1"/>
    </xf>
    <xf numFmtId="2" fontId="6" fillId="0" borderId="10" xfId="0" applyNumberFormat="1" applyFont="1" applyFill="1" applyBorder="1" applyAlignment="1">
      <alignment horizontal="justify" vertical="center" wrapText="1"/>
    </xf>
    <xf numFmtId="177" fontId="6" fillId="0" borderId="10" xfId="0" applyNumberFormat="1" applyFont="1" applyFill="1" applyBorder="1" applyAlignment="1">
      <alignment horizontal="justify" vertical="center" wrapText="1"/>
    </xf>
    <xf numFmtId="0" fontId="15" fillId="0" borderId="0" xfId="0" applyFont="1" applyFill="1" applyAlignment="1">
      <alignment horizontal="center" vertical="center"/>
    </xf>
    <xf numFmtId="2" fontId="15" fillId="0" borderId="0" xfId="0" applyNumberFormat="1" applyFont="1" applyFill="1" applyAlignment="1">
      <alignment horizontal="center" vertical="center"/>
    </xf>
    <xf numFmtId="0" fontId="6" fillId="0" borderId="10" xfId="0" applyFont="1" applyFill="1" applyBorder="1" applyAlignment="1">
      <alignment vertical="top" wrapText="1"/>
    </xf>
    <xf numFmtId="177" fontId="6" fillId="0" borderId="10" xfId="0" applyNumberFormat="1" applyFont="1" applyFill="1" applyBorder="1" applyAlignment="1">
      <alignment vertical="top" wrapText="1"/>
    </xf>
    <xf numFmtId="0" fontId="6" fillId="0" borderId="10" xfId="0" applyFont="1" applyFill="1" applyBorder="1" applyAlignment="1">
      <alignment horizontal="justify"/>
    </xf>
    <xf numFmtId="0" fontId="6" fillId="0" borderId="10" xfId="0" applyFont="1" applyFill="1" applyBorder="1" applyAlignment="1">
      <alignment horizontal="left" vertical="top" wrapText="1"/>
    </xf>
    <xf numFmtId="0" fontId="6" fillId="0" borderId="10" xfId="0" applyFont="1" applyFill="1" applyBorder="1" applyAlignment="1">
      <alignment horizontal="justify" vertical="top"/>
    </xf>
    <xf numFmtId="0" fontId="6" fillId="0" borderId="10" xfId="0" applyFont="1" applyFill="1" applyBorder="1" applyAlignment="1">
      <alignment horizontal="justify" vertical="top" wrapText="1"/>
    </xf>
    <xf numFmtId="1" fontId="6" fillId="0" borderId="13" xfId="0" applyNumberFormat="1" applyFont="1" applyFill="1" applyBorder="1" applyAlignment="1">
      <alignment horizontal="center" vertical="center" wrapText="1"/>
    </xf>
    <xf numFmtId="0" fontId="6" fillId="0" borderId="14" xfId="0" applyFont="1" applyFill="1" applyBorder="1" applyAlignment="1">
      <alignment horizontal="justify" vertical="center"/>
    </xf>
    <xf numFmtId="0" fontId="6" fillId="0" borderId="15" xfId="0" applyFont="1" applyFill="1" applyBorder="1" applyAlignment="1">
      <alignment horizontal="justify" vertical="center"/>
    </xf>
    <xf numFmtId="2"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left" vertical="top" wrapText="1"/>
    </xf>
    <xf numFmtId="0" fontId="6" fillId="0" borderId="10" xfId="0" applyFont="1" applyFill="1" applyBorder="1" applyAlignment="1">
      <alignment vertical="center" wrapText="1"/>
    </xf>
    <xf numFmtId="2"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justify" wrapText="1"/>
    </xf>
    <xf numFmtId="0" fontId="6" fillId="0" borderId="13" xfId="0" applyFont="1" applyFill="1" applyBorder="1" applyAlignment="1">
      <alignment horizontal="center" vertical="center" wrapText="1"/>
    </xf>
    <xf numFmtId="0" fontId="6" fillId="0" borderId="15" xfId="0" applyNumberFormat="1" applyFont="1" applyFill="1" applyBorder="1" applyAlignment="1">
      <alignment horizontal="left" vertical="center" wrapText="1"/>
    </xf>
    <xf numFmtId="178" fontId="6" fillId="0" borderId="10" xfId="0" applyNumberFormat="1" applyFont="1" applyFill="1" applyBorder="1" applyAlignment="1">
      <alignment horizontal="center" vertical="center"/>
    </xf>
    <xf numFmtId="0" fontId="6" fillId="0" borderId="16" xfId="0" applyFont="1" applyFill="1" applyBorder="1" applyAlignment="1">
      <alignment horizontal="center" vertical="top" wrapText="1"/>
    </xf>
    <xf numFmtId="0" fontId="6" fillId="0" borderId="15" xfId="0" applyNumberFormat="1" applyFont="1" applyFill="1" applyBorder="1" applyAlignment="1">
      <alignment horizontal="left" vertical="top" wrapText="1"/>
    </xf>
    <xf numFmtId="2" fontId="6" fillId="0" borderId="10" xfId="0" applyNumberFormat="1" applyFont="1" applyFill="1" applyBorder="1" applyAlignment="1">
      <alignment horizontal="left" vertical="top" wrapText="1"/>
    </xf>
    <xf numFmtId="1" fontId="6" fillId="0" borderId="15" xfId="0" applyNumberFormat="1" applyFont="1" applyFill="1" applyBorder="1" applyAlignment="1">
      <alignment horizontal="center" vertical="center" wrapText="1"/>
    </xf>
    <xf numFmtId="1" fontId="6" fillId="0" borderId="10" xfId="0" applyNumberFormat="1" applyFont="1" applyFill="1" applyBorder="1" applyAlignment="1">
      <alignment horizontal="left" vertical="top"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top" wrapText="1"/>
    </xf>
    <xf numFmtId="0" fontId="16" fillId="0" borderId="0" xfId="0" applyFont="1" applyFill="1" applyAlignment="1">
      <alignment horizontal="center" vertical="center"/>
    </xf>
    <xf numFmtId="0" fontId="6" fillId="0" borderId="13" xfId="0" applyFont="1" applyFill="1" applyBorder="1" applyAlignment="1">
      <alignment horizontal="left" vertical="top" wrapText="1"/>
    </xf>
    <xf numFmtId="2"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0" xfId="0" applyFont="1" applyFill="1" applyBorder="1" applyAlignment="1">
      <alignment horizontal="center" vertical="top"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horizontal="center"/>
    </xf>
    <xf numFmtId="0" fontId="0" fillId="0" borderId="11" xfId="0" applyFill="1" applyBorder="1" applyAlignment="1">
      <alignment horizontal="center" vertical="top" wrapText="1"/>
    </xf>
    <xf numFmtId="0" fontId="0" fillId="0" borderId="15" xfId="0" applyFill="1" applyBorder="1" applyAlignment="1">
      <alignment horizontal="center" vertical="top" wrapText="1"/>
    </xf>
    <xf numFmtId="0" fontId="6" fillId="0" borderId="13" xfId="0" applyFont="1" applyFill="1" applyBorder="1" applyAlignment="1">
      <alignment horizontal="justify"/>
    </xf>
    <xf numFmtId="0" fontId="0" fillId="0" borderId="11" xfId="0" applyFill="1" applyBorder="1" applyAlignment="1">
      <alignment horizontal="center"/>
    </xf>
    <xf numFmtId="0" fontId="0" fillId="0" borderId="11" xfId="0" applyFill="1" applyBorder="1" applyAlignment="1">
      <alignment/>
    </xf>
    <xf numFmtId="0" fontId="0" fillId="0" borderId="11" xfId="0" applyFill="1" applyBorder="1" applyAlignment="1">
      <alignment horizontal="center" wrapText="1"/>
    </xf>
    <xf numFmtId="0" fontId="0" fillId="0" borderId="15" xfId="0" applyFill="1" applyBorder="1" applyAlignment="1">
      <alignment horizontal="center"/>
    </xf>
    <xf numFmtId="0" fontId="0" fillId="0" borderId="15" xfId="0" applyFill="1" applyBorder="1" applyAlignment="1">
      <alignment/>
    </xf>
    <xf numFmtId="0" fontId="0" fillId="0" borderId="15" xfId="0" applyFill="1" applyBorder="1" applyAlignment="1">
      <alignment horizontal="center" wrapText="1"/>
    </xf>
    <xf numFmtId="0" fontId="0" fillId="0" borderId="10" xfId="0" applyFill="1" applyBorder="1" applyAlignment="1">
      <alignment horizontal="center" vertical="top" wrapText="1"/>
    </xf>
    <xf numFmtId="0" fontId="0" fillId="0" borderId="10"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wrapText="1"/>
    </xf>
    <xf numFmtId="0" fontId="6" fillId="0" borderId="15" xfId="0" applyFont="1" applyFill="1" applyBorder="1" applyAlignment="1">
      <alignment horizontal="center" vertical="center" wrapText="1"/>
    </xf>
    <xf numFmtId="0" fontId="6" fillId="0" borderId="0" xfId="0" applyFont="1" applyFill="1" applyAlignment="1">
      <alignment horizontal="justify" vertical="top" wrapText="1"/>
    </xf>
    <xf numFmtId="0" fontId="6" fillId="0" borderId="13" xfId="0" applyFont="1" applyFill="1" applyBorder="1" applyAlignment="1">
      <alignment horizontal="justify" vertical="top" wrapText="1"/>
    </xf>
    <xf numFmtId="177" fontId="6" fillId="0" borderId="10" xfId="0" applyNumberFormat="1" applyFont="1" applyFill="1" applyBorder="1" applyAlignment="1">
      <alignment horizontal="justify" vertical="top" wrapText="1"/>
    </xf>
    <xf numFmtId="0" fontId="0" fillId="0" borderId="0" xfId="0" applyFill="1" applyBorder="1" applyAlignment="1">
      <alignment horizontal="center" vertical="top" wrapText="1"/>
    </xf>
    <xf numFmtId="0" fontId="6" fillId="0" borderId="0" xfId="0" applyFont="1" applyFill="1" applyBorder="1" applyAlignment="1">
      <alignment horizontal="center" vertical="top" wrapText="1"/>
    </xf>
  </cellXfs>
  <cellStyles count="6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6;&#1089;&#1085;&#1086;&#1074;&#1072;%20&#1076;&#1083;&#1103;%20&#1079;&#1072;&#1087;&#1086;&#1083;&#1085;&#1077;&#1085;&#1080;&#1103;_5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ОСНОВА"/>
      <sheetName val="ПРЕОБРАЗОВАНИЕ"/>
      <sheetName val="расчет символов"/>
    </sheetNames>
    <sheetDataSet>
      <sheetData sheetId="1">
        <row r="70">
          <cell r="B70" t="str">
            <v>Постановление Правительства Республики  Марий Эл от 30 ноября 2012 года № 453</v>
          </cell>
        </row>
        <row r="72">
          <cell r="B72" t="str">
            <v>Постановление Правительства Республики Марий Эл от 20 ноября 2012 г. № 428 </v>
          </cell>
        </row>
        <row r="74">
          <cell r="B74" t="str">
            <v>Постановление Правительства Республики Марий Эл от 20 ноября 2012 г. № 428 </v>
          </cell>
        </row>
        <row r="76">
          <cell r="B76" t="str">
            <v>Постановление Правительства Республики Марий Эл от 20 ноября 2012 г. № 428 </v>
          </cell>
        </row>
        <row r="78">
          <cell r="B78" t="str">
            <v>Постановление Правительства Республики Марий Эл от 20 ноября 2012 г. № 428 </v>
          </cell>
        </row>
        <row r="80">
          <cell r="B80" t="str">
            <v>Постановление Правительства Республики Марий Эл от 20 ноября 2012 г. № 428 </v>
          </cell>
        </row>
        <row r="82">
          <cell r="B82" t="str">
            <v>Постановление Правительства Республики Марий Эл от 31 августа 2012 г. № 326</v>
          </cell>
        </row>
        <row r="84">
          <cell r="B84" t="str">
            <v>Постановление Правительства Российской Федерации от 27 февраля 2009 г. № 178</v>
          </cell>
        </row>
        <row r="86">
          <cell r="B86" t="str">
            <v>Постановление Правительства Республики Марий Эл от 31 августа 2012 г. № 326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L350"/>
  <sheetViews>
    <sheetView tabSelected="1" view="pageBreakPreview" zoomScaleSheetLayoutView="100" workbookViewId="0" topLeftCell="A1">
      <selection activeCell="O340" sqref="O340"/>
    </sheetView>
  </sheetViews>
  <sheetFormatPr defaultColWidth="9.00390625" defaultRowHeight="12.75"/>
  <cols>
    <col min="1" max="1" width="3.125" style="3" customWidth="1"/>
    <col min="2" max="2" width="19.125" style="2" customWidth="1"/>
    <col min="3" max="3" width="37.75390625" style="2" customWidth="1"/>
    <col min="4" max="4" width="10.125" style="3" customWidth="1"/>
    <col min="5" max="5" width="15.375" style="2" customWidth="1"/>
    <col min="6" max="6" width="10.00390625" style="10" customWidth="1"/>
    <col min="7" max="7" width="12.75390625" style="8" customWidth="1"/>
    <col min="8" max="8" width="9.125" style="8" customWidth="1"/>
    <col min="9" max="9" width="7.375" style="11" customWidth="1"/>
    <col min="10" max="10" width="8.25390625" style="11" customWidth="1"/>
    <col min="11" max="11" width="8.375" style="11" customWidth="1"/>
    <col min="12" max="12" width="45.375" style="8" customWidth="1"/>
    <col min="13" max="16384" width="9.125" style="2" customWidth="1"/>
  </cols>
  <sheetData>
    <row r="1" spans="1:12" ht="61.5" customHeight="1">
      <c r="A1" s="95" t="s">
        <v>178</v>
      </c>
      <c r="B1" s="96"/>
      <c r="C1" s="96"/>
      <c r="D1" s="96"/>
      <c r="E1" s="96"/>
      <c r="F1" s="96"/>
      <c r="G1" s="96"/>
      <c r="H1" s="96"/>
      <c r="I1" s="96"/>
      <c r="J1" s="96"/>
      <c r="K1" s="96"/>
      <c r="L1" s="96"/>
    </row>
    <row r="2" spans="1:12" ht="3.75" customHeight="1">
      <c r="A2" s="4"/>
      <c r="B2" s="5"/>
      <c r="C2" s="5"/>
      <c r="D2" s="5"/>
      <c r="E2" s="5"/>
      <c r="F2" s="6"/>
      <c r="G2" s="6"/>
      <c r="H2" s="6"/>
      <c r="I2" s="12"/>
      <c r="J2" s="12"/>
      <c r="K2" s="12"/>
      <c r="L2" s="6"/>
    </row>
    <row r="3" spans="1:12" ht="15.75">
      <c r="A3" s="94" t="s">
        <v>566</v>
      </c>
      <c r="B3" s="94"/>
      <c r="C3" s="94"/>
      <c r="D3" s="94"/>
      <c r="E3" s="94"/>
      <c r="F3" s="94"/>
      <c r="G3" s="94"/>
      <c r="H3" s="94"/>
      <c r="I3" s="94"/>
      <c r="J3" s="94"/>
      <c r="K3" s="94"/>
      <c r="L3" s="94"/>
    </row>
    <row r="4" spans="1:12" ht="79.5" customHeight="1">
      <c r="A4" s="94" t="s">
        <v>567</v>
      </c>
      <c r="B4" s="94" t="s">
        <v>569</v>
      </c>
      <c r="C4" s="94" t="s">
        <v>570</v>
      </c>
      <c r="D4" s="94" t="s">
        <v>572</v>
      </c>
      <c r="E4" s="94" t="s">
        <v>80</v>
      </c>
      <c r="F4" s="92" t="s">
        <v>298</v>
      </c>
      <c r="G4" s="92" t="s">
        <v>131</v>
      </c>
      <c r="H4" s="92" t="s">
        <v>434</v>
      </c>
      <c r="I4" s="92"/>
      <c r="J4" s="92"/>
      <c r="K4" s="92"/>
      <c r="L4" s="92" t="s">
        <v>82</v>
      </c>
    </row>
    <row r="5" spans="1:12" ht="74.25" customHeight="1">
      <c r="A5" s="94"/>
      <c r="B5" s="94"/>
      <c r="C5" s="94"/>
      <c r="D5" s="94"/>
      <c r="E5" s="94"/>
      <c r="F5" s="92"/>
      <c r="G5" s="92"/>
      <c r="H5" s="13" t="s">
        <v>81</v>
      </c>
      <c r="I5" s="14" t="s">
        <v>435</v>
      </c>
      <c r="J5" s="14" t="s">
        <v>87</v>
      </c>
      <c r="K5" s="14" t="s">
        <v>571</v>
      </c>
      <c r="L5" s="92"/>
    </row>
    <row r="6" spans="1:12" ht="15.75">
      <c r="A6" s="1">
        <v>1</v>
      </c>
      <c r="B6" s="1">
        <v>2</v>
      </c>
      <c r="C6" s="1">
        <v>3</v>
      </c>
      <c r="D6" s="1">
        <v>4</v>
      </c>
      <c r="E6" s="1">
        <v>5</v>
      </c>
      <c r="F6" s="7">
        <v>6</v>
      </c>
      <c r="G6" s="7">
        <v>7</v>
      </c>
      <c r="H6" s="7">
        <v>8</v>
      </c>
      <c r="I6" s="15">
        <v>9</v>
      </c>
      <c r="J6" s="15">
        <v>10</v>
      </c>
      <c r="K6" s="15">
        <v>11</v>
      </c>
      <c r="L6" s="7">
        <v>12</v>
      </c>
    </row>
    <row r="7" spans="1:12" ht="15.75">
      <c r="A7" s="93" t="s">
        <v>112</v>
      </c>
      <c r="B7" s="93"/>
      <c r="C7" s="93"/>
      <c r="D7" s="93"/>
      <c r="E7" s="93"/>
      <c r="F7" s="93"/>
      <c r="G7" s="93"/>
      <c r="H7" s="93"/>
      <c r="I7" s="93"/>
      <c r="J7" s="93"/>
      <c r="K7" s="93"/>
      <c r="L7" s="93"/>
    </row>
    <row r="8" spans="1:12" ht="117" customHeight="1">
      <c r="A8" s="83">
        <v>1</v>
      </c>
      <c r="B8" s="83" t="s">
        <v>1</v>
      </c>
      <c r="C8" s="83" t="s">
        <v>137</v>
      </c>
      <c r="D8" s="83" t="s">
        <v>301</v>
      </c>
      <c r="E8" s="83" t="s">
        <v>334</v>
      </c>
      <c r="F8" s="83" t="s">
        <v>302</v>
      </c>
      <c r="G8" s="83" t="s">
        <v>78</v>
      </c>
      <c r="H8" s="45" t="s">
        <v>296</v>
      </c>
      <c r="I8" s="17">
        <v>0</v>
      </c>
      <c r="J8" s="17">
        <v>0</v>
      </c>
      <c r="K8" s="17">
        <v>0</v>
      </c>
      <c r="L8" s="46" t="s">
        <v>23</v>
      </c>
    </row>
    <row r="9" spans="1:12" ht="69" customHeight="1">
      <c r="A9" s="84"/>
      <c r="B9" s="84"/>
      <c r="C9" s="84"/>
      <c r="D9" s="84"/>
      <c r="E9" s="84"/>
      <c r="F9" s="84"/>
      <c r="G9" s="84"/>
      <c r="H9" s="45" t="s">
        <v>83</v>
      </c>
      <c r="I9" s="17">
        <v>0</v>
      </c>
      <c r="J9" s="17">
        <v>0</v>
      </c>
      <c r="K9" s="17">
        <v>0</v>
      </c>
      <c r="L9" s="46" t="s">
        <v>24</v>
      </c>
    </row>
    <row r="10" spans="1:12" ht="129" customHeight="1">
      <c r="A10" s="84"/>
      <c r="B10" s="84"/>
      <c r="C10" s="84"/>
      <c r="D10" s="84"/>
      <c r="E10" s="84"/>
      <c r="F10" s="84"/>
      <c r="G10" s="84"/>
      <c r="H10" s="45" t="s">
        <v>84</v>
      </c>
      <c r="I10" s="17">
        <v>0</v>
      </c>
      <c r="J10" s="17">
        <v>0</v>
      </c>
      <c r="K10" s="17">
        <v>0</v>
      </c>
      <c r="L10" s="46" t="s">
        <v>156</v>
      </c>
    </row>
    <row r="11" spans="1:12" ht="96.75" customHeight="1">
      <c r="A11" s="84"/>
      <c r="B11" s="84"/>
      <c r="C11" s="84"/>
      <c r="D11" s="84"/>
      <c r="E11" s="84"/>
      <c r="F11" s="84"/>
      <c r="G11" s="84"/>
      <c r="H11" s="45" t="s">
        <v>85</v>
      </c>
      <c r="I11" s="17">
        <v>0</v>
      </c>
      <c r="J11" s="17">
        <v>0</v>
      </c>
      <c r="K11" s="17">
        <v>0</v>
      </c>
      <c r="L11" s="46" t="s">
        <v>464</v>
      </c>
    </row>
    <row r="12" spans="1:12" ht="132.75" customHeight="1">
      <c r="A12" s="84"/>
      <c r="B12" s="84"/>
      <c r="C12" s="84"/>
      <c r="D12" s="84"/>
      <c r="E12" s="84"/>
      <c r="F12" s="84"/>
      <c r="G12" s="84"/>
      <c r="H12" s="45" t="s">
        <v>86</v>
      </c>
      <c r="I12" s="17">
        <v>0</v>
      </c>
      <c r="J12" s="17">
        <v>0</v>
      </c>
      <c r="K12" s="17">
        <f>J12-I12</f>
        <v>0</v>
      </c>
      <c r="L12" s="61" t="s">
        <v>548</v>
      </c>
    </row>
    <row r="13" spans="1:12" ht="151.5" customHeight="1">
      <c r="A13" s="97"/>
      <c r="B13" s="97"/>
      <c r="C13" s="97"/>
      <c r="D13" s="97"/>
      <c r="E13" s="97"/>
      <c r="F13" s="97"/>
      <c r="G13" s="97"/>
      <c r="H13" s="45" t="s">
        <v>504</v>
      </c>
      <c r="I13" s="17">
        <v>0</v>
      </c>
      <c r="J13" s="17">
        <v>0</v>
      </c>
      <c r="K13" s="60">
        <v>0</v>
      </c>
      <c r="L13" s="44" t="s">
        <v>37</v>
      </c>
    </row>
    <row r="14" spans="1:12" ht="57.75" customHeight="1">
      <c r="A14" s="97"/>
      <c r="B14" s="97"/>
      <c r="C14" s="97"/>
      <c r="D14" s="97"/>
      <c r="E14" s="97"/>
      <c r="F14" s="97"/>
      <c r="G14" s="97"/>
      <c r="H14" s="45" t="s">
        <v>359</v>
      </c>
      <c r="I14" s="77">
        <v>0</v>
      </c>
      <c r="J14" s="77">
        <v>0</v>
      </c>
      <c r="K14" s="69">
        <f>J14-I14</f>
        <v>0</v>
      </c>
      <c r="L14" s="59" t="s">
        <v>325</v>
      </c>
    </row>
    <row r="15" spans="1:12" ht="132.75" customHeight="1">
      <c r="A15" s="97"/>
      <c r="B15" s="97"/>
      <c r="C15" s="97"/>
      <c r="D15" s="97"/>
      <c r="E15" s="97"/>
      <c r="F15" s="97"/>
      <c r="G15" s="97"/>
      <c r="H15" s="45" t="s">
        <v>361</v>
      </c>
      <c r="I15" s="77">
        <v>0</v>
      </c>
      <c r="J15" s="77">
        <v>0</v>
      </c>
      <c r="K15" s="69">
        <v>0</v>
      </c>
      <c r="L15" s="70" t="s">
        <v>311</v>
      </c>
    </row>
    <row r="16" spans="1:12" ht="132.75" customHeight="1">
      <c r="A16" s="97"/>
      <c r="B16" s="97"/>
      <c r="C16" s="97"/>
      <c r="D16" s="97"/>
      <c r="E16" s="97"/>
      <c r="F16" s="97"/>
      <c r="G16" s="97"/>
      <c r="H16" s="45" t="s">
        <v>491</v>
      </c>
      <c r="I16" s="77">
        <v>0</v>
      </c>
      <c r="J16" s="77">
        <v>0</v>
      </c>
      <c r="K16" s="69">
        <v>0</v>
      </c>
      <c r="L16" s="73" t="s">
        <v>349</v>
      </c>
    </row>
    <row r="17" spans="1:12" ht="190.5" customHeight="1">
      <c r="A17" s="97"/>
      <c r="B17" s="97"/>
      <c r="C17" s="97"/>
      <c r="D17" s="97"/>
      <c r="E17" s="97"/>
      <c r="F17" s="97"/>
      <c r="G17" s="97"/>
      <c r="H17" s="45" t="s">
        <v>27</v>
      </c>
      <c r="I17" s="77">
        <v>0</v>
      </c>
      <c r="J17" s="77">
        <v>0</v>
      </c>
      <c r="K17" s="69">
        <v>0</v>
      </c>
      <c r="L17" s="70" t="s">
        <v>193</v>
      </c>
    </row>
    <row r="18" spans="1:12" ht="84.75" customHeight="1">
      <c r="A18" s="97"/>
      <c r="B18" s="97"/>
      <c r="C18" s="97"/>
      <c r="D18" s="97"/>
      <c r="E18" s="97"/>
      <c r="F18" s="97"/>
      <c r="G18" s="97"/>
      <c r="H18" s="45" t="s">
        <v>342</v>
      </c>
      <c r="I18" s="77">
        <v>0</v>
      </c>
      <c r="J18" s="77">
        <v>0</v>
      </c>
      <c r="K18" s="77">
        <v>0</v>
      </c>
      <c r="L18" s="56" t="s">
        <v>158</v>
      </c>
    </row>
    <row r="19" spans="1:12" ht="327.75" customHeight="1">
      <c r="A19" s="98"/>
      <c r="B19" s="98"/>
      <c r="C19" s="98"/>
      <c r="D19" s="98"/>
      <c r="E19" s="98"/>
      <c r="F19" s="98"/>
      <c r="G19" s="98"/>
      <c r="H19" s="45" t="s">
        <v>179</v>
      </c>
      <c r="I19" s="77">
        <v>0</v>
      </c>
      <c r="J19" s="77">
        <v>0</v>
      </c>
      <c r="K19" s="110">
        <v>0</v>
      </c>
      <c r="L19" s="111" t="s">
        <v>509</v>
      </c>
    </row>
    <row r="20" spans="1:12" ht="42.75" customHeight="1">
      <c r="A20" s="83">
        <v>2</v>
      </c>
      <c r="B20" s="83" t="s">
        <v>2</v>
      </c>
      <c r="C20" s="83" t="s">
        <v>303</v>
      </c>
      <c r="D20" s="83" t="s">
        <v>304</v>
      </c>
      <c r="E20" s="83" t="s">
        <v>575</v>
      </c>
      <c r="F20" s="83" t="s">
        <v>297</v>
      </c>
      <c r="G20" s="83" t="s">
        <v>78</v>
      </c>
      <c r="H20" s="45" t="s">
        <v>296</v>
      </c>
      <c r="I20" s="17">
        <v>0</v>
      </c>
      <c r="J20" s="17">
        <v>0</v>
      </c>
      <c r="K20" s="75">
        <f>J20-I20</f>
        <v>0</v>
      </c>
      <c r="L20" s="62" t="s">
        <v>88</v>
      </c>
    </row>
    <row r="21" spans="1:12" ht="43.5" customHeight="1">
      <c r="A21" s="84"/>
      <c r="B21" s="84"/>
      <c r="C21" s="84"/>
      <c r="D21" s="84"/>
      <c r="E21" s="84"/>
      <c r="F21" s="84"/>
      <c r="G21" s="84"/>
      <c r="H21" s="45" t="s">
        <v>83</v>
      </c>
      <c r="I21" s="17">
        <v>0</v>
      </c>
      <c r="J21" s="17">
        <v>0</v>
      </c>
      <c r="K21" s="17">
        <f>J21-I21</f>
        <v>0</v>
      </c>
      <c r="L21" s="46" t="s">
        <v>88</v>
      </c>
    </row>
    <row r="22" spans="1:12" ht="42" customHeight="1">
      <c r="A22" s="84"/>
      <c r="B22" s="84"/>
      <c r="C22" s="84"/>
      <c r="D22" s="84"/>
      <c r="E22" s="84"/>
      <c r="F22" s="84"/>
      <c r="G22" s="84"/>
      <c r="H22" s="45" t="s">
        <v>84</v>
      </c>
      <c r="I22" s="17">
        <v>0</v>
      </c>
      <c r="J22" s="17">
        <v>0</v>
      </c>
      <c r="K22" s="17">
        <f>J22-I22</f>
        <v>0</v>
      </c>
      <c r="L22" s="46" t="s">
        <v>88</v>
      </c>
    </row>
    <row r="23" spans="1:12" ht="47.25" customHeight="1">
      <c r="A23" s="84"/>
      <c r="B23" s="84"/>
      <c r="C23" s="84"/>
      <c r="D23" s="84"/>
      <c r="E23" s="84"/>
      <c r="F23" s="84"/>
      <c r="G23" s="84"/>
      <c r="H23" s="45" t="s">
        <v>85</v>
      </c>
      <c r="I23" s="17">
        <v>0</v>
      </c>
      <c r="J23" s="17">
        <v>0</v>
      </c>
      <c r="K23" s="17">
        <f>J23-I23</f>
        <v>0</v>
      </c>
      <c r="L23" s="46" t="s">
        <v>526</v>
      </c>
    </row>
    <row r="24" spans="1:12" ht="44.25" customHeight="1">
      <c r="A24" s="84"/>
      <c r="B24" s="84"/>
      <c r="C24" s="84"/>
      <c r="D24" s="84"/>
      <c r="E24" s="84"/>
      <c r="F24" s="84"/>
      <c r="G24" s="84"/>
      <c r="H24" s="45" t="s">
        <v>86</v>
      </c>
      <c r="I24" s="17">
        <v>0</v>
      </c>
      <c r="J24" s="17">
        <v>0</v>
      </c>
      <c r="K24" s="17">
        <f>J24-I24</f>
        <v>0</v>
      </c>
      <c r="L24" s="46" t="s">
        <v>88</v>
      </c>
    </row>
    <row r="25" spans="1:12" ht="43.5" customHeight="1">
      <c r="A25" s="84"/>
      <c r="B25" s="97"/>
      <c r="C25" s="97"/>
      <c r="D25" s="97"/>
      <c r="E25" s="97"/>
      <c r="F25" s="97"/>
      <c r="G25" s="97"/>
      <c r="H25" s="45" t="s">
        <v>10</v>
      </c>
      <c r="I25" s="17">
        <v>0</v>
      </c>
      <c r="J25" s="17">
        <v>0</v>
      </c>
      <c r="K25" s="17">
        <v>0</v>
      </c>
      <c r="L25" s="46" t="s">
        <v>88</v>
      </c>
    </row>
    <row r="26" spans="1:12" ht="43.5" customHeight="1">
      <c r="A26" s="97"/>
      <c r="B26" s="97"/>
      <c r="C26" s="97"/>
      <c r="D26" s="97"/>
      <c r="E26" s="97"/>
      <c r="F26" s="97"/>
      <c r="G26" s="97"/>
      <c r="H26" s="45" t="s">
        <v>359</v>
      </c>
      <c r="I26" s="17">
        <v>0</v>
      </c>
      <c r="J26" s="17">
        <v>0</v>
      </c>
      <c r="K26" s="17">
        <v>0</v>
      </c>
      <c r="L26" s="46" t="s">
        <v>498</v>
      </c>
    </row>
    <row r="27" spans="1:12" ht="43.5" customHeight="1">
      <c r="A27" s="97"/>
      <c r="B27" s="97"/>
      <c r="C27" s="97"/>
      <c r="D27" s="97"/>
      <c r="E27" s="97"/>
      <c r="F27" s="97"/>
      <c r="G27" s="97"/>
      <c r="H27" s="45" t="s">
        <v>361</v>
      </c>
      <c r="I27" s="17">
        <v>0</v>
      </c>
      <c r="J27" s="17">
        <v>0</v>
      </c>
      <c r="K27" s="17">
        <v>0</v>
      </c>
      <c r="L27" s="46" t="s">
        <v>88</v>
      </c>
    </row>
    <row r="28" spans="1:12" ht="43.5" customHeight="1">
      <c r="A28" s="97"/>
      <c r="B28" s="97"/>
      <c r="C28" s="97"/>
      <c r="D28" s="97"/>
      <c r="E28" s="97"/>
      <c r="F28" s="97"/>
      <c r="G28" s="97"/>
      <c r="H28" s="45" t="s">
        <v>491</v>
      </c>
      <c r="I28" s="17">
        <v>0</v>
      </c>
      <c r="J28" s="17">
        <v>0</v>
      </c>
      <c r="K28" s="17">
        <v>0</v>
      </c>
      <c r="L28" s="46" t="s">
        <v>88</v>
      </c>
    </row>
    <row r="29" spans="1:12" ht="43.5" customHeight="1">
      <c r="A29" s="97"/>
      <c r="B29" s="97"/>
      <c r="C29" s="97"/>
      <c r="D29" s="97"/>
      <c r="E29" s="97"/>
      <c r="F29" s="97"/>
      <c r="G29" s="97"/>
      <c r="H29" s="45" t="s">
        <v>27</v>
      </c>
      <c r="I29" s="17">
        <v>0</v>
      </c>
      <c r="J29" s="17">
        <v>0</v>
      </c>
      <c r="K29" s="17">
        <v>0</v>
      </c>
      <c r="L29" s="46" t="s">
        <v>94</v>
      </c>
    </row>
    <row r="30" spans="1:12" ht="43.5" customHeight="1">
      <c r="A30" s="97"/>
      <c r="B30" s="97"/>
      <c r="C30" s="97"/>
      <c r="D30" s="97"/>
      <c r="E30" s="97"/>
      <c r="F30" s="97"/>
      <c r="G30" s="97"/>
      <c r="H30" s="45" t="s">
        <v>342</v>
      </c>
      <c r="I30" s="17">
        <v>0</v>
      </c>
      <c r="J30" s="17">
        <v>0</v>
      </c>
      <c r="K30" s="17">
        <v>0</v>
      </c>
      <c r="L30" s="46" t="s">
        <v>88</v>
      </c>
    </row>
    <row r="31" spans="1:12" ht="43.5" customHeight="1">
      <c r="A31" s="98"/>
      <c r="B31" s="98"/>
      <c r="C31" s="98"/>
      <c r="D31" s="98"/>
      <c r="E31" s="98"/>
      <c r="F31" s="98"/>
      <c r="G31" s="98"/>
      <c r="H31" s="45" t="s">
        <v>179</v>
      </c>
      <c r="I31" s="17">
        <v>0</v>
      </c>
      <c r="J31" s="17">
        <v>0</v>
      </c>
      <c r="K31" s="17">
        <v>0</v>
      </c>
      <c r="L31" s="46" t="s">
        <v>88</v>
      </c>
    </row>
    <row r="32" spans="1:12" ht="100.5" customHeight="1">
      <c r="A32" s="83">
        <v>3</v>
      </c>
      <c r="B32" s="83" t="s">
        <v>3</v>
      </c>
      <c r="C32" s="83" t="s">
        <v>305</v>
      </c>
      <c r="D32" s="83" t="s">
        <v>304</v>
      </c>
      <c r="E32" s="83" t="s">
        <v>573</v>
      </c>
      <c r="F32" s="83" t="s">
        <v>306</v>
      </c>
      <c r="G32" s="83" t="s">
        <v>78</v>
      </c>
      <c r="H32" s="45" t="s">
        <v>296</v>
      </c>
      <c r="I32" s="9">
        <v>18.75</v>
      </c>
      <c r="J32" s="17">
        <v>0</v>
      </c>
      <c r="K32" s="9">
        <f>J32-I32</f>
        <v>-18.75</v>
      </c>
      <c r="L32" s="46" t="s">
        <v>328</v>
      </c>
    </row>
    <row r="33" spans="1:12" ht="90" customHeight="1">
      <c r="A33" s="84"/>
      <c r="B33" s="84"/>
      <c r="C33" s="84"/>
      <c r="D33" s="84"/>
      <c r="E33" s="84"/>
      <c r="F33" s="84"/>
      <c r="G33" s="84"/>
      <c r="H33" s="45" t="s">
        <v>83</v>
      </c>
      <c r="I33" s="9">
        <v>18.75</v>
      </c>
      <c r="J33" s="17">
        <v>0</v>
      </c>
      <c r="K33" s="9">
        <v>-18.75</v>
      </c>
      <c r="L33" s="50" t="s">
        <v>102</v>
      </c>
    </row>
    <row r="34" spans="1:12" ht="67.5" customHeight="1">
      <c r="A34" s="84"/>
      <c r="B34" s="84"/>
      <c r="C34" s="84"/>
      <c r="D34" s="84"/>
      <c r="E34" s="84"/>
      <c r="F34" s="84"/>
      <c r="G34" s="84"/>
      <c r="H34" s="45" t="s">
        <v>84</v>
      </c>
      <c r="I34" s="9">
        <v>18.75</v>
      </c>
      <c r="J34" s="17">
        <v>0</v>
      </c>
      <c r="K34" s="9">
        <v>-18.75</v>
      </c>
      <c r="L34" s="50" t="s">
        <v>514</v>
      </c>
    </row>
    <row r="35" spans="1:12" ht="66" customHeight="1">
      <c r="A35" s="84"/>
      <c r="B35" s="84"/>
      <c r="C35" s="84"/>
      <c r="D35" s="84"/>
      <c r="E35" s="84"/>
      <c r="F35" s="84"/>
      <c r="G35" s="84"/>
      <c r="H35" s="45" t="s">
        <v>85</v>
      </c>
      <c r="I35" s="16">
        <v>18.6</v>
      </c>
      <c r="J35" s="17">
        <v>0</v>
      </c>
      <c r="K35" s="77">
        <f aca="true" t="shared" si="0" ref="K35:K44">J35-I35</f>
        <v>-18.6</v>
      </c>
      <c r="L35" s="50" t="s">
        <v>518</v>
      </c>
    </row>
    <row r="36" spans="1:12" ht="123.75" customHeight="1">
      <c r="A36" s="84"/>
      <c r="B36" s="84"/>
      <c r="C36" s="84"/>
      <c r="D36" s="84"/>
      <c r="E36" s="84"/>
      <c r="F36" s="84"/>
      <c r="G36" s="84"/>
      <c r="H36" s="45" t="s">
        <v>86</v>
      </c>
      <c r="I36" s="16">
        <v>18.6</v>
      </c>
      <c r="J36" s="17">
        <v>0</v>
      </c>
      <c r="K36" s="77">
        <f t="shared" si="0"/>
        <v>-18.6</v>
      </c>
      <c r="L36" s="50" t="s">
        <v>188</v>
      </c>
    </row>
    <row r="37" spans="1:12" ht="128.25" customHeight="1">
      <c r="A37" s="97"/>
      <c r="B37" s="97"/>
      <c r="C37" s="97"/>
      <c r="D37" s="97"/>
      <c r="E37" s="97"/>
      <c r="F37" s="97"/>
      <c r="G37" s="97"/>
      <c r="H37" s="45" t="s">
        <v>10</v>
      </c>
      <c r="I37" s="16">
        <v>18.6</v>
      </c>
      <c r="J37" s="17">
        <v>0</v>
      </c>
      <c r="K37" s="77">
        <f t="shared" si="0"/>
        <v>-18.6</v>
      </c>
      <c r="L37" s="50" t="s">
        <v>71</v>
      </c>
    </row>
    <row r="38" spans="1:12" ht="138" customHeight="1">
      <c r="A38" s="97"/>
      <c r="B38" s="97"/>
      <c r="C38" s="97"/>
      <c r="D38" s="97"/>
      <c r="E38" s="97"/>
      <c r="F38" s="97"/>
      <c r="G38" s="97"/>
      <c r="H38" s="45" t="s">
        <v>359</v>
      </c>
      <c r="I38" s="16">
        <v>18.6</v>
      </c>
      <c r="J38" s="17">
        <v>0</v>
      </c>
      <c r="K38" s="77">
        <f t="shared" si="0"/>
        <v>-18.6</v>
      </c>
      <c r="L38" s="66" t="s">
        <v>494</v>
      </c>
    </row>
    <row r="39" spans="1:12" ht="153" customHeight="1">
      <c r="A39" s="97"/>
      <c r="B39" s="97"/>
      <c r="C39" s="97"/>
      <c r="D39" s="97"/>
      <c r="E39" s="97"/>
      <c r="F39" s="97"/>
      <c r="G39" s="97"/>
      <c r="H39" s="45" t="s">
        <v>361</v>
      </c>
      <c r="I39" s="16">
        <v>18.6</v>
      </c>
      <c r="J39" s="17">
        <v>0</v>
      </c>
      <c r="K39" s="77">
        <f t="shared" si="0"/>
        <v>-18.6</v>
      </c>
      <c r="L39" s="66" t="s">
        <v>198</v>
      </c>
    </row>
    <row r="40" spans="1:12" ht="132" customHeight="1">
      <c r="A40" s="97"/>
      <c r="B40" s="97"/>
      <c r="C40" s="97"/>
      <c r="D40" s="97"/>
      <c r="E40" s="97"/>
      <c r="F40" s="97"/>
      <c r="G40" s="97"/>
      <c r="H40" s="45" t="s">
        <v>491</v>
      </c>
      <c r="I40" s="16">
        <v>18.6</v>
      </c>
      <c r="J40" s="9">
        <v>0.93</v>
      </c>
      <c r="K40" s="77">
        <f>J40-I40</f>
        <v>-17.67</v>
      </c>
      <c r="L40" s="66" t="s">
        <v>453</v>
      </c>
    </row>
    <row r="41" spans="1:12" ht="201.75" customHeight="1">
      <c r="A41" s="97"/>
      <c r="B41" s="97"/>
      <c r="C41" s="97"/>
      <c r="D41" s="97"/>
      <c r="E41" s="97"/>
      <c r="F41" s="97"/>
      <c r="G41" s="97"/>
      <c r="H41" s="45" t="s">
        <v>27</v>
      </c>
      <c r="I41" s="16">
        <v>18.6</v>
      </c>
      <c r="J41" s="9">
        <v>0.93</v>
      </c>
      <c r="K41" s="77">
        <f>J41-I41</f>
        <v>-17.67</v>
      </c>
      <c r="L41" s="66" t="s">
        <v>91</v>
      </c>
    </row>
    <row r="42" spans="1:12" ht="61.5" customHeight="1">
      <c r="A42" s="97"/>
      <c r="B42" s="97"/>
      <c r="C42" s="97"/>
      <c r="D42" s="97"/>
      <c r="E42" s="97"/>
      <c r="F42" s="97"/>
      <c r="G42" s="97"/>
      <c r="H42" s="45" t="s">
        <v>342</v>
      </c>
      <c r="I42" s="16">
        <v>18.6</v>
      </c>
      <c r="J42" s="9">
        <v>0.93</v>
      </c>
      <c r="K42" s="77">
        <f>J42-I42</f>
        <v>-17.67</v>
      </c>
      <c r="L42" s="66" t="s">
        <v>343</v>
      </c>
    </row>
    <row r="43" spans="1:12" ht="71.25" customHeight="1">
      <c r="A43" s="98"/>
      <c r="B43" s="98"/>
      <c r="C43" s="98"/>
      <c r="D43" s="98"/>
      <c r="E43" s="98"/>
      <c r="F43" s="98"/>
      <c r="G43" s="98"/>
      <c r="H43" s="45" t="s">
        <v>179</v>
      </c>
      <c r="I43" s="16">
        <v>18.6</v>
      </c>
      <c r="J43" s="16">
        <v>18.6</v>
      </c>
      <c r="K43" s="77">
        <f>J43-I43</f>
        <v>0</v>
      </c>
      <c r="L43" s="66" t="s">
        <v>65</v>
      </c>
    </row>
    <row r="44" spans="1:12" ht="78.75" customHeight="1">
      <c r="A44" s="83">
        <v>4</v>
      </c>
      <c r="B44" s="83" t="s">
        <v>3</v>
      </c>
      <c r="C44" s="83" t="s">
        <v>307</v>
      </c>
      <c r="D44" s="83" t="s">
        <v>304</v>
      </c>
      <c r="E44" s="83" t="s">
        <v>574</v>
      </c>
      <c r="F44" s="83" t="s">
        <v>306</v>
      </c>
      <c r="G44" s="83" t="s">
        <v>79</v>
      </c>
      <c r="H44" s="45" t="s">
        <v>296</v>
      </c>
      <c r="I44" s="9">
        <v>3.75</v>
      </c>
      <c r="J44" s="17">
        <v>0</v>
      </c>
      <c r="K44" s="77">
        <f t="shared" si="0"/>
        <v>-3.75</v>
      </c>
      <c r="L44" s="46" t="s">
        <v>534</v>
      </c>
    </row>
    <row r="45" spans="1:12" ht="77.25" customHeight="1">
      <c r="A45" s="84"/>
      <c r="B45" s="84"/>
      <c r="C45" s="84"/>
      <c r="D45" s="84"/>
      <c r="E45" s="84"/>
      <c r="F45" s="84"/>
      <c r="G45" s="84"/>
      <c r="H45" s="45" t="s">
        <v>83</v>
      </c>
      <c r="I45" s="9">
        <v>3.75</v>
      </c>
      <c r="J45" s="17">
        <v>0</v>
      </c>
      <c r="K45" s="77">
        <v>-3.75</v>
      </c>
      <c r="L45" s="46" t="s">
        <v>103</v>
      </c>
    </row>
    <row r="46" spans="1:12" ht="67.5" customHeight="1">
      <c r="A46" s="84"/>
      <c r="B46" s="84"/>
      <c r="C46" s="84"/>
      <c r="D46" s="84"/>
      <c r="E46" s="84"/>
      <c r="F46" s="84"/>
      <c r="G46" s="84"/>
      <c r="H46" s="45" t="s">
        <v>84</v>
      </c>
      <c r="I46" s="9">
        <v>3.75</v>
      </c>
      <c r="J46" s="17">
        <v>0</v>
      </c>
      <c r="K46" s="77">
        <v>-3.75</v>
      </c>
      <c r="L46" s="44" t="s">
        <v>515</v>
      </c>
    </row>
    <row r="47" spans="1:12" ht="65.25" customHeight="1">
      <c r="A47" s="84"/>
      <c r="B47" s="84"/>
      <c r="C47" s="84"/>
      <c r="D47" s="84"/>
      <c r="E47" s="84"/>
      <c r="F47" s="84"/>
      <c r="G47" s="84"/>
      <c r="H47" s="45" t="s">
        <v>85</v>
      </c>
      <c r="I47" s="16">
        <v>15.4</v>
      </c>
      <c r="J47" s="17">
        <v>0</v>
      </c>
      <c r="K47" s="77">
        <f aca="true" t="shared" si="1" ref="K47:K60">J47-I47</f>
        <v>-15.4</v>
      </c>
      <c r="L47" s="44" t="s">
        <v>519</v>
      </c>
    </row>
    <row r="48" spans="1:12" ht="125.25" customHeight="1">
      <c r="A48" s="84"/>
      <c r="B48" s="84"/>
      <c r="C48" s="84"/>
      <c r="D48" s="84"/>
      <c r="E48" s="84"/>
      <c r="F48" s="84"/>
      <c r="G48" s="84"/>
      <c r="H48" s="45" t="s">
        <v>86</v>
      </c>
      <c r="I48" s="16">
        <v>15.4</v>
      </c>
      <c r="J48" s="17">
        <v>0</v>
      </c>
      <c r="K48" s="77">
        <f t="shared" si="1"/>
        <v>-15.4</v>
      </c>
      <c r="L48" s="44" t="s">
        <v>444</v>
      </c>
    </row>
    <row r="49" spans="1:12" ht="124.5" customHeight="1">
      <c r="A49" s="97"/>
      <c r="B49" s="97"/>
      <c r="C49" s="97"/>
      <c r="D49" s="97"/>
      <c r="E49" s="97"/>
      <c r="F49" s="97"/>
      <c r="G49" s="97"/>
      <c r="H49" s="45" t="s">
        <v>10</v>
      </c>
      <c r="I49" s="16">
        <v>15.4</v>
      </c>
      <c r="J49" s="17">
        <v>0</v>
      </c>
      <c r="K49" s="77">
        <f t="shared" si="1"/>
        <v>-15.4</v>
      </c>
      <c r="L49" s="44" t="s">
        <v>445</v>
      </c>
    </row>
    <row r="50" spans="1:12" ht="145.5" customHeight="1">
      <c r="A50" s="97"/>
      <c r="B50" s="97"/>
      <c r="C50" s="97"/>
      <c r="D50" s="97"/>
      <c r="E50" s="97"/>
      <c r="F50" s="97"/>
      <c r="G50" s="97"/>
      <c r="H50" s="45" t="s">
        <v>359</v>
      </c>
      <c r="I50" s="16">
        <v>15.4</v>
      </c>
      <c r="J50" s="17">
        <v>0</v>
      </c>
      <c r="K50" s="77">
        <f t="shared" si="1"/>
        <v>-15.4</v>
      </c>
      <c r="L50" s="59" t="s">
        <v>479</v>
      </c>
    </row>
    <row r="51" spans="1:12" ht="138.75" customHeight="1">
      <c r="A51" s="97"/>
      <c r="B51" s="97"/>
      <c r="C51" s="97"/>
      <c r="D51" s="97"/>
      <c r="E51" s="97"/>
      <c r="F51" s="97"/>
      <c r="G51" s="97"/>
      <c r="H51" s="45" t="s">
        <v>361</v>
      </c>
      <c r="I51" s="16">
        <v>15.4</v>
      </c>
      <c r="J51" s="17">
        <v>0</v>
      </c>
      <c r="K51" s="77">
        <f t="shared" si="1"/>
        <v>-15.4</v>
      </c>
      <c r="L51" s="59" t="s">
        <v>52</v>
      </c>
    </row>
    <row r="52" spans="1:12" ht="138.75" customHeight="1">
      <c r="A52" s="97"/>
      <c r="B52" s="97"/>
      <c r="C52" s="97"/>
      <c r="D52" s="97"/>
      <c r="E52" s="97"/>
      <c r="F52" s="97"/>
      <c r="G52" s="97"/>
      <c r="H52" s="45" t="s">
        <v>491</v>
      </c>
      <c r="I52" s="16">
        <v>15.4</v>
      </c>
      <c r="J52" s="17">
        <v>0</v>
      </c>
      <c r="K52" s="77">
        <f t="shared" si="1"/>
        <v>-15.4</v>
      </c>
      <c r="L52" s="59" t="s">
        <v>474</v>
      </c>
    </row>
    <row r="53" spans="1:12" ht="182.25" customHeight="1">
      <c r="A53" s="97"/>
      <c r="B53" s="97"/>
      <c r="C53" s="97"/>
      <c r="D53" s="97"/>
      <c r="E53" s="97"/>
      <c r="F53" s="97"/>
      <c r="G53" s="97"/>
      <c r="H53" s="45" t="s">
        <v>27</v>
      </c>
      <c r="I53" s="16">
        <v>15.4</v>
      </c>
      <c r="J53" s="17">
        <v>0</v>
      </c>
      <c r="K53" s="77">
        <f t="shared" si="1"/>
        <v>-15.4</v>
      </c>
      <c r="L53" s="59" t="s">
        <v>197</v>
      </c>
    </row>
    <row r="54" spans="1:12" ht="53.25" customHeight="1">
      <c r="A54" s="97"/>
      <c r="B54" s="97"/>
      <c r="C54" s="97"/>
      <c r="D54" s="97"/>
      <c r="E54" s="97"/>
      <c r="F54" s="97"/>
      <c r="G54" s="97"/>
      <c r="H54" s="45" t="s">
        <v>342</v>
      </c>
      <c r="I54" s="16">
        <v>15.4</v>
      </c>
      <c r="J54" s="9">
        <v>0.77</v>
      </c>
      <c r="K54" s="9">
        <f>J54-I54</f>
        <v>-14.63</v>
      </c>
      <c r="L54" s="57" t="s">
        <v>344</v>
      </c>
    </row>
    <row r="55" spans="1:12" ht="50.25" customHeight="1">
      <c r="A55" s="98"/>
      <c r="B55" s="98"/>
      <c r="C55" s="98"/>
      <c r="D55" s="98"/>
      <c r="E55" s="98"/>
      <c r="F55" s="98"/>
      <c r="G55" s="98"/>
      <c r="H55" s="45" t="s">
        <v>179</v>
      </c>
      <c r="I55" s="16">
        <v>15.4</v>
      </c>
      <c r="J55" s="16">
        <v>15.4</v>
      </c>
      <c r="K55" s="77">
        <f>J55-I55</f>
        <v>0</v>
      </c>
      <c r="L55" s="57" t="s">
        <v>64</v>
      </c>
    </row>
    <row r="56" spans="1:12" ht="126.75" customHeight="1">
      <c r="A56" s="83">
        <v>5</v>
      </c>
      <c r="B56" s="83" t="s">
        <v>4</v>
      </c>
      <c r="C56" s="83" t="s">
        <v>134</v>
      </c>
      <c r="D56" s="83" t="s">
        <v>304</v>
      </c>
      <c r="E56" s="83" t="s">
        <v>333</v>
      </c>
      <c r="F56" s="83" t="s">
        <v>306</v>
      </c>
      <c r="G56" s="83" t="s">
        <v>78</v>
      </c>
      <c r="H56" s="45" t="s">
        <v>296</v>
      </c>
      <c r="I56" s="17">
        <v>0</v>
      </c>
      <c r="J56" s="17">
        <v>0</v>
      </c>
      <c r="K56" s="17">
        <f t="shared" si="1"/>
        <v>0</v>
      </c>
      <c r="L56" s="46" t="s">
        <v>535</v>
      </c>
    </row>
    <row r="57" spans="1:12" ht="111.75" customHeight="1">
      <c r="A57" s="84"/>
      <c r="B57" s="84"/>
      <c r="C57" s="84"/>
      <c r="D57" s="84"/>
      <c r="E57" s="84"/>
      <c r="F57" s="84"/>
      <c r="G57" s="84"/>
      <c r="H57" s="45" t="s">
        <v>83</v>
      </c>
      <c r="I57" s="17">
        <v>0</v>
      </c>
      <c r="J57" s="17">
        <v>0</v>
      </c>
      <c r="K57" s="17">
        <f t="shared" si="1"/>
        <v>0</v>
      </c>
      <c r="L57" s="46" t="s">
        <v>199</v>
      </c>
    </row>
    <row r="58" spans="1:12" ht="62.25" customHeight="1">
      <c r="A58" s="84"/>
      <c r="B58" s="84"/>
      <c r="C58" s="84"/>
      <c r="D58" s="84"/>
      <c r="E58" s="84"/>
      <c r="F58" s="84"/>
      <c r="G58" s="84"/>
      <c r="H58" s="45" t="s">
        <v>84</v>
      </c>
      <c r="I58" s="17">
        <v>0</v>
      </c>
      <c r="J58" s="17">
        <v>0</v>
      </c>
      <c r="K58" s="17">
        <f t="shared" si="1"/>
        <v>0</v>
      </c>
      <c r="L58" s="47" t="s">
        <v>47</v>
      </c>
    </row>
    <row r="59" spans="1:12" ht="51" customHeight="1">
      <c r="A59" s="84"/>
      <c r="B59" s="84"/>
      <c r="C59" s="84"/>
      <c r="D59" s="84"/>
      <c r="E59" s="84"/>
      <c r="F59" s="84"/>
      <c r="G59" s="84"/>
      <c r="H59" s="45" t="s">
        <v>85</v>
      </c>
      <c r="I59" s="17">
        <v>0</v>
      </c>
      <c r="J59" s="17">
        <v>0</v>
      </c>
      <c r="K59" s="17">
        <f t="shared" si="1"/>
        <v>0</v>
      </c>
      <c r="L59" s="46" t="s">
        <v>524</v>
      </c>
    </row>
    <row r="60" spans="1:12" ht="54.75" customHeight="1">
      <c r="A60" s="84"/>
      <c r="B60" s="84"/>
      <c r="C60" s="84"/>
      <c r="D60" s="84"/>
      <c r="E60" s="84"/>
      <c r="F60" s="84"/>
      <c r="G60" s="84"/>
      <c r="H60" s="45" t="s">
        <v>86</v>
      </c>
      <c r="I60" s="17">
        <v>0</v>
      </c>
      <c r="J60" s="17">
        <v>0</v>
      </c>
      <c r="K60" s="17">
        <f t="shared" si="1"/>
        <v>0</v>
      </c>
      <c r="L60" s="46" t="s">
        <v>502</v>
      </c>
    </row>
    <row r="61" spans="1:12" ht="54.75" customHeight="1">
      <c r="A61" s="97"/>
      <c r="B61" s="97"/>
      <c r="C61" s="97"/>
      <c r="D61" s="97"/>
      <c r="E61" s="97"/>
      <c r="F61" s="97"/>
      <c r="G61" s="97"/>
      <c r="H61" s="45" t="s">
        <v>10</v>
      </c>
      <c r="I61" s="17">
        <v>0</v>
      </c>
      <c r="J61" s="17">
        <v>0</v>
      </c>
      <c r="K61" s="17">
        <v>0</v>
      </c>
      <c r="L61" s="46" t="s">
        <v>450</v>
      </c>
    </row>
    <row r="62" spans="1:12" ht="127.5" customHeight="1">
      <c r="A62" s="97"/>
      <c r="B62" s="97"/>
      <c r="C62" s="97"/>
      <c r="D62" s="97"/>
      <c r="E62" s="97"/>
      <c r="F62" s="97"/>
      <c r="G62" s="97"/>
      <c r="H62" s="45" t="s">
        <v>359</v>
      </c>
      <c r="I62" s="17">
        <v>0</v>
      </c>
      <c r="J62" s="17">
        <v>0</v>
      </c>
      <c r="K62" s="17">
        <f>J62-I62</f>
        <v>0</v>
      </c>
      <c r="L62" s="59" t="s">
        <v>493</v>
      </c>
    </row>
    <row r="63" spans="1:12" ht="102.75" customHeight="1">
      <c r="A63" s="97"/>
      <c r="B63" s="97"/>
      <c r="C63" s="97"/>
      <c r="D63" s="97"/>
      <c r="E63" s="97"/>
      <c r="F63" s="97"/>
      <c r="G63" s="97"/>
      <c r="H63" s="45" t="s">
        <v>361</v>
      </c>
      <c r="I63" s="17">
        <v>0</v>
      </c>
      <c r="J63" s="17">
        <v>0</v>
      </c>
      <c r="K63" s="17">
        <v>0</v>
      </c>
      <c r="L63" s="57" t="s">
        <v>468</v>
      </c>
    </row>
    <row r="64" spans="1:12" ht="148.5" customHeight="1">
      <c r="A64" s="97"/>
      <c r="B64" s="97"/>
      <c r="C64" s="97"/>
      <c r="D64" s="97"/>
      <c r="E64" s="97"/>
      <c r="F64" s="97"/>
      <c r="G64" s="97"/>
      <c r="H64" s="45" t="s">
        <v>491</v>
      </c>
      <c r="I64" s="17">
        <v>0</v>
      </c>
      <c r="J64" s="17">
        <v>0</v>
      </c>
      <c r="K64" s="17">
        <v>0</v>
      </c>
      <c r="L64" s="56" t="s">
        <v>451</v>
      </c>
    </row>
    <row r="65" spans="1:12" ht="148.5" customHeight="1">
      <c r="A65" s="97"/>
      <c r="B65" s="97"/>
      <c r="C65" s="97"/>
      <c r="D65" s="97"/>
      <c r="E65" s="97"/>
      <c r="F65" s="97"/>
      <c r="G65" s="97"/>
      <c r="H65" s="45" t="s">
        <v>27</v>
      </c>
      <c r="I65" s="17">
        <v>0</v>
      </c>
      <c r="J65" s="17">
        <v>0</v>
      </c>
      <c r="K65" s="17">
        <v>0</v>
      </c>
      <c r="L65" s="56" t="s">
        <v>93</v>
      </c>
    </row>
    <row r="66" spans="1:12" ht="85.5" customHeight="1">
      <c r="A66" s="97"/>
      <c r="B66" s="97"/>
      <c r="C66" s="97"/>
      <c r="D66" s="97"/>
      <c r="E66" s="97"/>
      <c r="F66" s="97"/>
      <c r="G66" s="97"/>
      <c r="H66" s="45" t="s">
        <v>342</v>
      </c>
      <c r="I66" s="17">
        <v>0</v>
      </c>
      <c r="J66" s="17">
        <v>0</v>
      </c>
      <c r="K66" s="17">
        <v>0</v>
      </c>
      <c r="L66" s="57" t="s">
        <v>348</v>
      </c>
    </row>
    <row r="67" spans="1:12" ht="114.75" customHeight="1">
      <c r="A67" s="98"/>
      <c r="B67" s="98"/>
      <c r="C67" s="98"/>
      <c r="D67" s="98"/>
      <c r="E67" s="98"/>
      <c r="F67" s="98"/>
      <c r="G67" s="98"/>
      <c r="H67" s="45" t="s">
        <v>179</v>
      </c>
      <c r="I67" s="17">
        <v>0</v>
      </c>
      <c r="J67" s="17">
        <v>0</v>
      </c>
      <c r="K67" s="17">
        <v>0</v>
      </c>
      <c r="L67" s="59" t="s">
        <v>510</v>
      </c>
    </row>
    <row r="68" spans="1:12" ht="37.5" customHeight="1">
      <c r="A68" s="83">
        <v>6</v>
      </c>
      <c r="B68" s="83" t="s">
        <v>5</v>
      </c>
      <c r="C68" s="83" t="s">
        <v>109</v>
      </c>
      <c r="D68" s="83" t="s">
        <v>308</v>
      </c>
      <c r="E68" s="83" t="s">
        <v>335</v>
      </c>
      <c r="F68" s="83" t="s">
        <v>138</v>
      </c>
      <c r="G68" s="83" t="s">
        <v>78</v>
      </c>
      <c r="H68" s="45" t="s">
        <v>296</v>
      </c>
      <c r="I68" s="16">
        <v>78.4</v>
      </c>
      <c r="J68" s="17">
        <v>0</v>
      </c>
      <c r="K68" s="16">
        <f aca="true" t="shared" si="2" ref="K68:K77">J68-I68</f>
        <v>-78.4</v>
      </c>
      <c r="L68" s="54" t="s">
        <v>446</v>
      </c>
    </row>
    <row r="69" spans="1:12" ht="36.75" customHeight="1">
      <c r="A69" s="84"/>
      <c r="B69" s="84"/>
      <c r="C69" s="84"/>
      <c r="D69" s="84"/>
      <c r="E69" s="84"/>
      <c r="F69" s="84"/>
      <c r="G69" s="84"/>
      <c r="H69" s="45" t="s">
        <v>83</v>
      </c>
      <c r="I69" s="16">
        <v>74.7</v>
      </c>
      <c r="J69" s="17">
        <v>0</v>
      </c>
      <c r="K69" s="16">
        <f>J69-I69</f>
        <v>-74.7</v>
      </c>
      <c r="L69" s="54" t="s">
        <v>446</v>
      </c>
    </row>
    <row r="70" spans="1:12" ht="71.25" customHeight="1">
      <c r="A70" s="84"/>
      <c r="B70" s="84"/>
      <c r="C70" s="84"/>
      <c r="D70" s="84"/>
      <c r="E70" s="84"/>
      <c r="F70" s="84"/>
      <c r="G70" s="84"/>
      <c r="H70" s="45" t="s">
        <v>84</v>
      </c>
      <c r="I70" s="16">
        <v>73.87</v>
      </c>
      <c r="J70" s="16">
        <v>1.2</v>
      </c>
      <c r="K70" s="16">
        <f t="shared" si="2"/>
        <v>-72.67</v>
      </c>
      <c r="L70" s="44" t="s">
        <v>449</v>
      </c>
    </row>
    <row r="71" spans="1:12" ht="81" customHeight="1">
      <c r="A71" s="84"/>
      <c r="B71" s="84"/>
      <c r="C71" s="84"/>
      <c r="D71" s="84"/>
      <c r="E71" s="84"/>
      <c r="F71" s="84"/>
      <c r="G71" s="84"/>
      <c r="H71" s="45" t="s">
        <v>85</v>
      </c>
      <c r="I71" s="16">
        <v>73.87</v>
      </c>
      <c r="J71" s="16">
        <v>1.2</v>
      </c>
      <c r="K71" s="77">
        <f t="shared" si="2"/>
        <v>-72.67</v>
      </c>
      <c r="L71" s="44" t="s">
        <v>437</v>
      </c>
    </row>
    <row r="72" spans="1:12" ht="116.25" customHeight="1">
      <c r="A72" s="84"/>
      <c r="B72" s="84"/>
      <c r="C72" s="84"/>
      <c r="D72" s="84"/>
      <c r="E72" s="84"/>
      <c r="F72" s="84"/>
      <c r="G72" s="84"/>
      <c r="H72" s="45" t="s">
        <v>86</v>
      </c>
      <c r="I72" s="16">
        <v>73.87</v>
      </c>
      <c r="J72" s="16">
        <v>1.2</v>
      </c>
      <c r="K72" s="77">
        <f t="shared" si="2"/>
        <v>-72.67</v>
      </c>
      <c r="L72" s="44" t="s">
        <v>68</v>
      </c>
    </row>
    <row r="73" spans="1:12" ht="156" customHeight="1">
      <c r="A73" s="97"/>
      <c r="B73" s="97"/>
      <c r="C73" s="97"/>
      <c r="D73" s="97"/>
      <c r="E73" s="97"/>
      <c r="F73" s="97"/>
      <c r="G73" s="97"/>
      <c r="H73" s="45" t="s">
        <v>10</v>
      </c>
      <c r="I73" s="16">
        <v>73.87</v>
      </c>
      <c r="J73" s="16">
        <v>1.3</v>
      </c>
      <c r="K73" s="77">
        <f t="shared" si="2"/>
        <v>-72.57000000000001</v>
      </c>
      <c r="L73" s="44" t="s">
        <v>157</v>
      </c>
    </row>
    <row r="74" spans="1:12" ht="99.75" customHeight="1">
      <c r="A74" s="97"/>
      <c r="B74" s="97"/>
      <c r="C74" s="97"/>
      <c r="D74" s="97"/>
      <c r="E74" s="97"/>
      <c r="F74" s="97"/>
      <c r="G74" s="97"/>
      <c r="H74" s="45" t="s">
        <v>359</v>
      </c>
      <c r="I74" s="16">
        <v>73.37</v>
      </c>
      <c r="J74" s="77">
        <v>1.4</v>
      </c>
      <c r="K74" s="77">
        <f t="shared" si="2"/>
        <v>-71.97</v>
      </c>
      <c r="L74" s="59" t="s">
        <v>480</v>
      </c>
    </row>
    <row r="75" spans="1:12" ht="220.5" customHeight="1">
      <c r="A75" s="97"/>
      <c r="B75" s="97"/>
      <c r="C75" s="97"/>
      <c r="D75" s="97"/>
      <c r="E75" s="97"/>
      <c r="F75" s="97"/>
      <c r="G75" s="97"/>
      <c r="H75" s="45" t="s">
        <v>361</v>
      </c>
      <c r="I75" s="16">
        <v>73.37</v>
      </c>
      <c r="J75" s="16">
        <v>1.4</v>
      </c>
      <c r="K75" s="77">
        <f t="shared" si="2"/>
        <v>-71.97</v>
      </c>
      <c r="L75" s="59" t="s">
        <v>51</v>
      </c>
    </row>
    <row r="76" spans="1:12" ht="174.75" customHeight="1">
      <c r="A76" s="97"/>
      <c r="B76" s="97"/>
      <c r="C76" s="97"/>
      <c r="D76" s="97"/>
      <c r="E76" s="97"/>
      <c r="F76" s="97"/>
      <c r="G76" s="97"/>
      <c r="H76" s="45" t="s">
        <v>491</v>
      </c>
      <c r="I76" s="16">
        <v>73.37</v>
      </c>
      <c r="J76" s="16">
        <v>1.4</v>
      </c>
      <c r="K76" s="77">
        <f t="shared" si="2"/>
        <v>-71.97</v>
      </c>
      <c r="L76" s="59" t="s">
        <v>492</v>
      </c>
    </row>
    <row r="77" spans="1:12" ht="168" customHeight="1">
      <c r="A77" s="97"/>
      <c r="B77" s="97"/>
      <c r="C77" s="97"/>
      <c r="D77" s="97"/>
      <c r="E77" s="97"/>
      <c r="F77" s="97"/>
      <c r="G77" s="97"/>
      <c r="H77" s="45" t="s">
        <v>27</v>
      </c>
      <c r="I77" s="16">
        <v>73.37</v>
      </c>
      <c r="J77" s="16">
        <v>1.7</v>
      </c>
      <c r="K77" s="77">
        <f t="shared" si="2"/>
        <v>-71.67</v>
      </c>
      <c r="L77" s="59" t="s">
        <v>28</v>
      </c>
    </row>
    <row r="78" spans="1:12" ht="111" customHeight="1">
      <c r="A78" s="97"/>
      <c r="B78" s="97"/>
      <c r="C78" s="97"/>
      <c r="D78" s="97"/>
      <c r="E78" s="97"/>
      <c r="F78" s="97"/>
      <c r="G78" s="97"/>
      <c r="H78" s="45" t="s">
        <v>342</v>
      </c>
      <c r="I78" s="16">
        <v>73.37</v>
      </c>
      <c r="J78" s="16">
        <v>1.7</v>
      </c>
      <c r="K78" s="77">
        <f aca="true" t="shared" si="3" ref="K78:K84">J78-I78</f>
        <v>-71.67</v>
      </c>
      <c r="L78" s="59" t="s">
        <v>141</v>
      </c>
    </row>
    <row r="79" spans="1:12" ht="170.25" customHeight="1">
      <c r="A79" s="98"/>
      <c r="B79" s="98"/>
      <c r="C79" s="98"/>
      <c r="D79" s="98"/>
      <c r="E79" s="98"/>
      <c r="F79" s="98"/>
      <c r="G79" s="98"/>
      <c r="H79" s="45" t="s">
        <v>179</v>
      </c>
      <c r="I79" s="16">
        <v>73.4</v>
      </c>
      <c r="J79" s="16">
        <v>12.7</v>
      </c>
      <c r="K79" s="77">
        <f t="shared" si="3"/>
        <v>-60.7</v>
      </c>
      <c r="L79" s="59" t="s">
        <v>57</v>
      </c>
    </row>
    <row r="80" spans="1:12" ht="113.25" customHeight="1">
      <c r="A80" s="83">
        <v>7</v>
      </c>
      <c r="B80" s="83" t="s">
        <v>6</v>
      </c>
      <c r="C80" s="83" t="s">
        <v>436</v>
      </c>
      <c r="D80" s="83" t="s">
        <v>309</v>
      </c>
      <c r="E80" s="83"/>
      <c r="F80" s="83" t="s">
        <v>135</v>
      </c>
      <c r="G80" s="83" t="s">
        <v>78</v>
      </c>
      <c r="H80" s="45" t="s">
        <v>296</v>
      </c>
      <c r="I80" s="17">
        <v>0</v>
      </c>
      <c r="J80" s="17">
        <v>0</v>
      </c>
      <c r="K80" s="17">
        <f t="shared" si="3"/>
        <v>0</v>
      </c>
      <c r="L80" s="46" t="s">
        <v>327</v>
      </c>
    </row>
    <row r="81" spans="1:12" ht="63.75" customHeight="1">
      <c r="A81" s="84"/>
      <c r="B81" s="84"/>
      <c r="C81" s="84"/>
      <c r="D81" s="84"/>
      <c r="E81" s="84"/>
      <c r="F81" s="84"/>
      <c r="G81" s="84"/>
      <c r="H81" s="45" t="s">
        <v>83</v>
      </c>
      <c r="I81" s="17">
        <v>0</v>
      </c>
      <c r="J81" s="17">
        <v>0</v>
      </c>
      <c r="K81" s="17">
        <f t="shared" si="3"/>
        <v>0</v>
      </c>
      <c r="L81" s="44" t="s">
        <v>550</v>
      </c>
    </row>
    <row r="82" spans="1:12" ht="124.5" customHeight="1">
      <c r="A82" s="84"/>
      <c r="B82" s="84"/>
      <c r="C82" s="84"/>
      <c r="D82" s="84"/>
      <c r="E82" s="84"/>
      <c r="F82" s="84"/>
      <c r="G82" s="84"/>
      <c r="H82" s="45" t="s">
        <v>84</v>
      </c>
      <c r="I82" s="17">
        <v>0</v>
      </c>
      <c r="J82" s="17">
        <v>0</v>
      </c>
      <c r="K82" s="17">
        <f t="shared" si="3"/>
        <v>0</v>
      </c>
      <c r="L82" s="44" t="s">
        <v>19</v>
      </c>
    </row>
    <row r="83" spans="1:12" ht="151.5" customHeight="1">
      <c r="A83" s="84"/>
      <c r="B83" s="84"/>
      <c r="C83" s="84"/>
      <c r="D83" s="84"/>
      <c r="E83" s="84"/>
      <c r="F83" s="84"/>
      <c r="G83" s="84"/>
      <c r="H83" s="45" t="s">
        <v>85</v>
      </c>
      <c r="I83" s="17">
        <v>0</v>
      </c>
      <c r="J83" s="17">
        <v>0</v>
      </c>
      <c r="K83" s="17">
        <f t="shared" si="3"/>
        <v>0</v>
      </c>
      <c r="L83" s="44" t="s">
        <v>48</v>
      </c>
    </row>
    <row r="84" spans="1:12" ht="89.25" customHeight="1">
      <c r="A84" s="84"/>
      <c r="B84" s="84"/>
      <c r="C84" s="84"/>
      <c r="D84" s="84"/>
      <c r="E84" s="84"/>
      <c r="F84" s="84"/>
      <c r="G84" s="84"/>
      <c r="H84" s="45" t="s">
        <v>86</v>
      </c>
      <c r="I84" s="17">
        <v>0</v>
      </c>
      <c r="J84" s="17">
        <v>0</v>
      </c>
      <c r="K84" s="17">
        <f t="shared" si="3"/>
        <v>0</v>
      </c>
      <c r="L84" s="44" t="s">
        <v>541</v>
      </c>
    </row>
    <row r="85" spans="1:12" ht="57" customHeight="1">
      <c r="A85" s="97"/>
      <c r="B85" s="97"/>
      <c r="C85" s="97"/>
      <c r="D85" s="97"/>
      <c r="E85" s="97"/>
      <c r="F85" s="97"/>
      <c r="G85" s="97"/>
      <c r="H85" s="45" t="s">
        <v>10</v>
      </c>
      <c r="I85" s="17">
        <v>0</v>
      </c>
      <c r="J85" s="17">
        <v>0</v>
      </c>
      <c r="K85" s="17">
        <v>0</v>
      </c>
      <c r="L85" s="44" t="s">
        <v>146</v>
      </c>
    </row>
    <row r="86" spans="1:12" ht="57" customHeight="1">
      <c r="A86" s="97"/>
      <c r="B86" s="97"/>
      <c r="C86" s="97"/>
      <c r="D86" s="97"/>
      <c r="E86" s="97"/>
      <c r="F86" s="97"/>
      <c r="G86" s="97"/>
      <c r="H86" s="45" t="s">
        <v>359</v>
      </c>
      <c r="I86" s="17">
        <v>0</v>
      </c>
      <c r="J86" s="17">
        <v>0</v>
      </c>
      <c r="K86" s="17">
        <f>J86-I86</f>
        <v>0</v>
      </c>
      <c r="L86" s="65" t="s">
        <v>146</v>
      </c>
    </row>
    <row r="87" spans="1:12" ht="63.75" customHeight="1">
      <c r="A87" s="97"/>
      <c r="B87" s="97"/>
      <c r="C87" s="97"/>
      <c r="D87" s="97"/>
      <c r="E87" s="97"/>
      <c r="F87" s="97"/>
      <c r="G87" s="97"/>
      <c r="H87" s="45" t="s">
        <v>361</v>
      </c>
      <c r="I87" s="17">
        <v>0</v>
      </c>
      <c r="J87" s="17">
        <v>0</v>
      </c>
      <c r="K87" s="17">
        <v>0</v>
      </c>
      <c r="L87" s="65" t="s">
        <v>53</v>
      </c>
    </row>
    <row r="88" spans="1:12" ht="87" customHeight="1">
      <c r="A88" s="97"/>
      <c r="B88" s="97"/>
      <c r="C88" s="97"/>
      <c r="D88" s="97"/>
      <c r="E88" s="97"/>
      <c r="F88" s="97"/>
      <c r="G88" s="97"/>
      <c r="H88" s="45" t="s">
        <v>491</v>
      </c>
      <c r="I88" s="17">
        <v>0</v>
      </c>
      <c r="J88" s="17">
        <v>0</v>
      </c>
      <c r="K88" s="17">
        <v>0</v>
      </c>
      <c r="L88" s="57" t="s">
        <v>540</v>
      </c>
    </row>
    <row r="89" spans="1:12" ht="149.25" customHeight="1">
      <c r="A89" s="97"/>
      <c r="B89" s="97"/>
      <c r="C89" s="97"/>
      <c r="D89" s="97"/>
      <c r="E89" s="97"/>
      <c r="F89" s="97"/>
      <c r="G89" s="97"/>
      <c r="H89" s="45" t="s">
        <v>27</v>
      </c>
      <c r="I89" s="17">
        <v>0</v>
      </c>
      <c r="J89" s="17">
        <v>0</v>
      </c>
      <c r="K89" s="17">
        <v>0</v>
      </c>
      <c r="L89" s="65" t="s">
        <v>477</v>
      </c>
    </row>
    <row r="90" spans="1:12" ht="212.25" customHeight="1">
      <c r="A90" s="97"/>
      <c r="B90" s="97"/>
      <c r="C90" s="97"/>
      <c r="D90" s="97"/>
      <c r="E90" s="97"/>
      <c r="F90" s="97"/>
      <c r="G90" s="97"/>
      <c r="H90" s="45" t="s">
        <v>342</v>
      </c>
      <c r="I90" s="17">
        <v>0</v>
      </c>
      <c r="J90" s="17">
        <v>0</v>
      </c>
      <c r="K90" s="17">
        <v>0</v>
      </c>
      <c r="L90" s="65" t="s">
        <v>18</v>
      </c>
    </row>
    <row r="91" spans="1:12" ht="218.25" customHeight="1">
      <c r="A91" s="98"/>
      <c r="B91" s="98"/>
      <c r="C91" s="98"/>
      <c r="D91" s="98"/>
      <c r="E91" s="98"/>
      <c r="F91" s="98"/>
      <c r="G91" s="98"/>
      <c r="H91" s="45" t="s">
        <v>180</v>
      </c>
      <c r="I91" s="17">
        <v>0</v>
      </c>
      <c r="J91" s="17">
        <v>0</v>
      </c>
      <c r="K91" s="17">
        <v>0</v>
      </c>
      <c r="L91" s="65" t="s">
        <v>181</v>
      </c>
    </row>
    <row r="92" spans="1:12" ht="27.75" customHeight="1">
      <c r="A92" s="89" t="s">
        <v>115</v>
      </c>
      <c r="B92" s="89"/>
      <c r="C92" s="89"/>
      <c r="D92" s="89"/>
      <c r="E92" s="89"/>
      <c r="F92" s="89"/>
      <c r="G92" s="89"/>
      <c r="H92" s="89"/>
      <c r="I92" s="89"/>
      <c r="J92" s="89"/>
      <c r="K92" s="89"/>
      <c r="L92" s="89"/>
    </row>
    <row r="93" spans="1:12" ht="87" customHeight="1">
      <c r="A93" s="83">
        <v>1</v>
      </c>
      <c r="B93" s="83" t="s">
        <v>3</v>
      </c>
      <c r="C93" s="83" t="s">
        <v>354</v>
      </c>
      <c r="D93" s="83" t="s">
        <v>304</v>
      </c>
      <c r="E93" s="83" t="s">
        <v>336</v>
      </c>
      <c r="F93" s="83" t="s">
        <v>302</v>
      </c>
      <c r="G93" s="83" t="s">
        <v>78</v>
      </c>
      <c r="H93" s="45" t="s">
        <v>296</v>
      </c>
      <c r="I93" s="9">
        <v>50</v>
      </c>
      <c r="J93" s="77">
        <v>0.159</v>
      </c>
      <c r="K93" s="40">
        <f>J93-I93</f>
        <v>-49.841</v>
      </c>
      <c r="L93" s="46" t="s">
        <v>536</v>
      </c>
    </row>
    <row r="94" spans="1:12" ht="25.5" customHeight="1">
      <c r="A94" s="84"/>
      <c r="B94" s="84"/>
      <c r="C94" s="84"/>
      <c r="D94" s="84"/>
      <c r="E94" s="84"/>
      <c r="F94" s="84"/>
      <c r="G94" s="84"/>
      <c r="H94" s="45" t="s">
        <v>83</v>
      </c>
      <c r="I94" s="9">
        <v>50</v>
      </c>
      <c r="J94" s="77">
        <v>0.159</v>
      </c>
      <c r="K94" s="9">
        <f>I94-J94</f>
        <v>49.841</v>
      </c>
      <c r="L94" s="46" t="s">
        <v>200</v>
      </c>
    </row>
    <row r="95" spans="1:12" ht="57.75" customHeight="1">
      <c r="A95" s="84"/>
      <c r="B95" s="84"/>
      <c r="C95" s="84"/>
      <c r="D95" s="84"/>
      <c r="E95" s="84"/>
      <c r="F95" s="84"/>
      <c r="G95" s="84"/>
      <c r="H95" s="77" t="s">
        <v>84</v>
      </c>
      <c r="I95" s="9">
        <v>50</v>
      </c>
      <c r="J95" s="9">
        <v>12.76</v>
      </c>
      <c r="K95" s="9">
        <v>-37.24</v>
      </c>
      <c r="L95" s="46" t="s">
        <v>465</v>
      </c>
    </row>
    <row r="96" spans="1:12" ht="39.75" customHeight="1">
      <c r="A96" s="84"/>
      <c r="B96" s="84"/>
      <c r="C96" s="84"/>
      <c r="D96" s="84"/>
      <c r="E96" s="84"/>
      <c r="F96" s="84"/>
      <c r="G96" s="84"/>
      <c r="H96" s="45" t="s">
        <v>85</v>
      </c>
      <c r="I96" s="9">
        <v>51.11</v>
      </c>
      <c r="J96" s="9">
        <v>23.486</v>
      </c>
      <c r="K96" s="9">
        <f aca="true" t="shared" si="4" ref="K96:K109">J96-I96</f>
        <v>-27.624</v>
      </c>
      <c r="L96" s="44" t="s">
        <v>147</v>
      </c>
    </row>
    <row r="97" spans="1:12" ht="30" customHeight="1">
      <c r="A97" s="84"/>
      <c r="B97" s="84"/>
      <c r="C97" s="84"/>
      <c r="D97" s="84"/>
      <c r="E97" s="84"/>
      <c r="F97" s="84"/>
      <c r="G97" s="84"/>
      <c r="H97" s="45" t="s">
        <v>86</v>
      </c>
      <c r="I97" s="9">
        <v>51.11</v>
      </c>
      <c r="J97" s="9">
        <v>26.35</v>
      </c>
      <c r="K97" s="9">
        <f t="shared" si="4"/>
        <v>-24.759999999999998</v>
      </c>
      <c r="L97" s="46" t="s">
        <v>34</v>
      </c>
    </row>
    <row r="98" spans="1:12" ht="67.5" customHeight="1">
      <c r="A98" s="97"/>
      <c r="B98" s="97"/>
      <c r="C98" s="97"/>
      <c r="D98" s="97"/>
      <c r="E98" s="97"/>
      <c r="F98" s="97"/>
      <c r="G98" s="97"/>
      <c r="H98" s="45" t="s">
        <v>10</v>
      </c>
      <c r="I98" s="9">
        <v>51.11</v>
      </c>
      <c r="J98" s="9">
        <v>26.35</v>
      </c>
      <c r="K98" s="9">
        <f t="shared" si="4"/>
        <v>-24.759999999999998</v>
      </c>
      <c r="L98" s="44" t="s">
        <v>20</v>
      </c>
    </row>
    <row r="99" spans="1:12" ht="88.5" customHeight="1">
      <c r="A99" s="97"/>
      <c r="B99" s="97"/>
      <c r="C99" s="97"/>
      <c r="D99" s="97"/>
      <c r="E99" s="97"/>
      <c r="F99" s="97"/>
      <c r="G99" s="97"/>
      <c r="H99" s="45" t="s">
        <v>359</v>
      </c>
      <c r="I99" s="9">
        <v>51.11</v>
      </c>
      <c r="J99" s="9">
        <v>26.35</v>
      </c>
      <c r="K99" s="9">
        <f t="shared" si="4"/>
        <v>-24.759999999999998</v>
      </c>
      <c r="L99" s="68" t="s">
        <v>488</v>
      </c>
    </row>
    <row r="100" spans="1:12" ht="53.25" customHeight="1">
      <c r="A100" s="97"/>
      <c r="B100" s="97"/>
      <c r="C100" s="97"/>
      <c r="D100" s="97"/>
      <c r="E100" s="97"/>
      <c r="F100" s="97"/>
      <c r="G100" s="97"/>
      <c r="H100" s="45" t="s">
        <v>361</v>
      </c>
      <c r="I100" s="9">
        <v>51.11</v>
      </c>
      <c r="J100" s="77">
        <v>28.58</v>
      </c>
      <c r="K100" s="9">
        <f t="shared" si="4"/>
        <v>-22.53</v>
      </c>
      <c r="L100" s="57" t="s">
        <v>122</v>
      </c>
    </row>
    <row r="101" spans="1:12" ht="28.5" customHeight="1">
      <c r="A101" s="97"/>
      <c r="B101" s="97"/>
      <c r="C101" s="97"/>
      <c r="D101" s="97"/>
      <c r="E101" s="97"/>
      <c r="F101" s="97"/>
      <c r="G101" s="97"/>
      <c r="H101" s="45" t="s">
        <v>491</v>
      </c>
      <c r="I101" s="9">
        <v>51.11</v>
      </c>
      <c r="J101" s="77">
        <v>28.58</v>
      </c>
      <c r="K101" s="9">
        <f>J101-I101</f>
        <v>-22.53</v>
      </c>
      <c r="L101" s="57" t="s">
        <v>313</v>
      </c>
    </row>
    <row r="102" spans="1:12" ht="28.5" customHeight="1">
      <c r="A102" s="97"/>
      <c r="B102" s="97"/>
      <c r="C102" s="97"/>
      <c r="D102" s="97"/>
      <c r="E102" s="97"/>
      <c r="F102" s="97"/>
      <c r="G102" s="97"/>
      <c r="H102" s="45" t="s">
        <v>27</v>
      </c>
      <c r="I102" s="9">
        <v>51.11</v>
      </c>
      <c r="J102" s="77">
        <v>28.58</v>
      </c>
      <c r="K102" s="9">
        <f>J102-I102</f>
        <v>-22.53</v>
      </c>
      <c r="L102" s="57" t="s">
        <v>194</v>
      </c>
    </row>
    <row r="103" spans="1:12" ht="31.5" customHeight="1">
      <c r="A103" s="97"/>
      <c r="B103" s="97"/>
      <c r="C103" s="97"/>
      <c r="D103" s="97"/>
      <c r="E103" s="97"/>
      <c r="F103" s="97"/>
      <c r="G103" s="97"/>
      <c r="H103" s="45" t="s">
        <v>342</v>
      </c>
      <c r="I103" s="9">
        <v>51.11</v>
      </c>
      <c r="J103" s="77">
        <v>29.01</v>
      </c>
      <c r="K103" s="9">
        <f>J103-I103</f>
        <v>-22.099999999999998</v>
      </c>
      <c r="L103" s="56" t="s">
        <v>159</v>
      </c>
    </row>
    <row r="104" spans="1:12" ht="73.5" customHeight="1">
      <c r="A104" s="98"/>
      <c r="B104" s="98"/>
      <c r="C104" s="98"/>
      <c r="D104" s="98"/>
      <c r="E104" s="98"/>
      <c r="F104" s="98"/>
      <c r="G104" s="98"/>
      <c r="H104" s="45" t="s">
        <v>179</v>
      </c>
      <c r="I104" s="9">
        <v>51.11</v>
      </c>
      <c r="J104" s="9">
        <v>30.84</v>
      </c>
      <c r="K104" s="9">
        <f>J104-I104</f>
        <v>-20.27</v>
      </c>
      <c r="L104" s="58" t="s">
        <v>63</v>
      </c>
    </row>
    <row r="105" spans="1:12" ht="72" customHeight="1">
      <c r="A105" s="83">
        <v>2</v>
      </c>
      <c r="B105" s="83" t="s">
        <v>75</v>
      </c>
      <c r="C105" s="83" t="s">
        <v>74</v>
      </c>
      <c r="D105" s="83" t="s">
        <v>304</v>
      </c>
      <c r="E105" s="83" t="s">
        <v>76</v>
      </c>
      <c r="F105" s="83" t="s">
        <v>138</v>
      </c>
      <c r="G105" s="83" t="s">
        <v>78</v>
      </c>
      <c r="H105" s="45" t="s">
        <v>296</v>
      </c>
      <c r="I105" s="17">
        <v>0</v>
      </c>
      <c r="J105" s="17">
        <v>0</v>
      </c>
      <c r="K105" s="17">
        <f t="shared" si="4"/>
        <v>0</v>
      </c>
      <c r="L105" s="46" t="s">
        <v>89</v>
      </c>
    </row>
    <row r="106" spans="1:12" ht="76.5" customHeight="1">
      <c r="A106" s="84"/>
      <c r="B106" s="84"/>
      <c r="C106" s="84"/>
      <c r="D106" s="84"/>
      <c r="E106" s="84"/>
      <c r="F106" s="84"/>
      <c r="G106" s="84"/>
      <c r="H106" s="45" t="s">
        <v>83</v>
      </c>
      <c r="I106" s="17">
        <v>0</v>
      </c>
      <c r="J106" s="17">
        <v>0</v>
      </c>
      <c r="K106" s="17">
        <f t="shared" si="4"/>
        <v>0</v>
      </c>
      <c r="L106" s="44" t="s">
        <v>153</v>
      </c>
    </row>
    <row r="107" spans="1:12" ht="125.25" customHeight="1">
      <c r="A107" s="84"/>
      <c r="B107" s="84"/>
      <c r="C107" s="84"/>
      <c r="D107" s="84"/>
      <c r="E107" s="84"/>
      <c r="F107" s="84"/>
      <c r="G107" s="84"/>
      <c r="H107" s="45" t="s">
        <v>84</v>
      </c>
      <c r="I107" s="17">
        <v>0</v>
      </c>
      <c r="J107" s="17">
        <v>0</v>
      </c>
      <c r="K107" s="17">
        <f t="shared" si="4"/>
        <v>0</v>
      </c>
      <c r="L107" s="44" t="s">
        <v>29</v>
      </c>
    </row>
    <row r="108" spans="1:12" ht="63.75" customHeight="1">
      <c r="A108" s="84"/>
      <c r="B108" s="84"/>
      <c r="C108" s="84"/>
      <c r="D108" s="84"/>
      <c r="E108" s="84"/>
      <c r="F108" s="84"/>
      <c r="G108" s="84"/>
      <c r="H108" s="45" t="s">
        <v>85</v>
      </c>
      <c r="I108" s="17">
        <v>0</v>
      </c>
      <c r="J108" s="17">
        <v>0</v>
      </c>
      <c r="K108" s="17">
        <f t="shared" si="4"/>
        <v>0</v>
      </c>
      <c r="L108" s="46" t="s">
        <v>154</v>
      </c>
    </row>
    <row r="109" spans="1:12" ht="78" customHeight="1">
      <c r="A109" s="84"/>
      <c r="B109" s="84"/>
      <c r="C109" s="84"/>
      <c r="D109" s="84"/>
      <c r="E109" s="84"/>
      <c r="F109" s="84"/>
      <c r="G109" s="84"/>
      <c r="H109" s="45" t="s">
        <v>86</v>
      </c>
      <c r="I109" s="17">
        <v>0</v>
      </c>
      <c r="J109" s="17">
        <v>0</v>
      </c>
      <c r="K109" s="17">
        <f t="shared" si="4"/>
        <v>0</v>
      </c>
      <c r="L109" s="46" t="s">
        <v>422</v>
      </c>
    </row>
    <row r="110" spans="1:12" ht="99.75" customHeight="1">
      <c r="A110" s="97"/>
      <c r="B110" s="97"/>
      <c r="C110" s="97"/>
      <c r="D110" s="97"/>
      <c r="E110" s="97"/>
      <c r="F110" s="97"/>
      <c r="G110" s="97"/>
      <c r="H110" s="45" t="s">
        <v>10</v>
      </c>
      <c r="I110" s="17">
        <v>0</v>
      </c>
      <c r="J110" s="17">
        <v>0</v>
      </c>
      <c r="K110" s="17">
        <v>0</v>
      </c>
      <c r="L110" s="46" t="s">
        <v>423</v>
      </c>
    </row>
    <row r="111" spans="1:12" ht="96.75" customHeight="1">
      <c r="A111" s="97"/>
      <c r="B111" s="97"/>
      <c r="C111" s="97"/>
      <c r="D111" s="97"/>
      <c r="E111" s="97"/>
      <c r="F111" s="97"/>
      <c r="G111" s="97"/>
      <c r="H111" s="45" t="s">
        <v>359</v>
      </c>
      <c r="I111" s="17">
        <v>0</v>
      </c>
      <c r="J111" s="17">
        <v>0</v>
      </c>
      <c r="K111" s="17">
        <f aca="true" t="shared" si="5" ref="K111:K121">J111-I111</f>
        <v>0</v>
      </c>
      <c r="L111" s="57" t="s">
        <v>496</v>
      </c>
    </row>
    <row r="112" spans="1:12" ht="76.5" customHeight="1">
      <c r="A112" s="97"/>
      <c r="B112" s="97"/>
      <c r="C112" s="97"/>
      <c r="D112" s="97"/>
      <c r="E112" s="97"/>
      <c r="F112" s="97"/>
      <c r="G112" s="97"/>
      <c r="H112" s="45" t="s">
        <v>361</v>
      </c>
      <c r="I112" s="17">
        <v>0</v>
      </c>
      <c r="J112" s="17">
        <v>0</v>
      </c>
      <c r="K112" s="17">
        <v>0</v>
      </c>
      <c r="L112" s="46" t="s">
        <v>422</v>
      </c>
    </row>
    <row r="113" spans="1:12" ht="183" customHeight="1">
      <c r="A113" s="97"/>
      <c r="B113" s="97"/>
      <c r="C113" s="97"/>
      <c r="D113" s="97"/>
      <c r="E113" s="97"/>
      <c r="F113" s="97"/>
      <c r="G113" s="97"/>
      <c r="H113" s="45" t="s">
        <v>491</v>
      </c>
      <c r="I113" s="17">
        <v>0</v>
      </c>
      <c r="J113" s="17">
        <v>0</v>
      </c>
      <c r="K113" s="17">
        <v>0</v>
      </c>
      <c r="L113" s="46" t="s">
        <v>520</v>
      </c>
    </row>
    <row r="114" spans="1:12" ht="77.25" customHeight="1">
      <c r="A114" s="97"/>
      <c r="B114" s="97"/>
      <c r="C114" s="97"/>
      <c r="D114" s="97"/>
      <c r="E114" s="97"/>
      <c r="F114" s="97"/>
      <c r="G114" s="97"/>
      <c r="H114" s="45" t="s">
        <v>27</v>
      </c>
      <c r="I114" s="17">
        <v>0</v>
      </c>
      <c r="J114" s="17">
        <v>0</v>
      </c>
      <c r="K114" s="17">
        <v>0</v>
      </c>
      <c r="L114" s="46" t="s">
        <v>422</v>
      </c>
    </row>
    <row r="115" spans="1:12" ht="77.25" customHeight="1">
      <c r="A115" s="97"/>
      <c r="B115" s="97"/>
      <c r="C115" s="97"/>
      <c r="D115" s="97"/>
      <c r="E115" s="97"/>
      <c r="F115" s="97"/>
      <c r="G115" s="97"/>
      <c r="H115" s="45" t="s">
        <v>342</v>
      </c>
      <c r="I115" s="17">
        <v>0</v>
      </c>
      <c r="J115" s="17">
        <v>0</v>
      </c>
      <c r="K115" s="17">
        <v>0</v>
      </c>
      <c r="L115" s="46" t="s">
        <v>422</v>
      </c>
    </row>
    <row r="116" spans="1:12" ht="98.25" customHeight="1">
      <c r="A116" s="98"/>
      <c r="B116" s="98"/>
      <c r="C116" s="98"/>
      <c r="D116" s="98"/>
      <c r="E116" s="98"/>
      <c r="F116" s="98"/>
      <c r="G116" s="98"/>
      <c r="H116" s="45" t="s">
        <v>179</v>
      </c>
      <c r="I116" s="17">
        <v>0</v>
      </c>
      <c r="J116" s="17">
        <v>0</v>
      </c>
      <c r="K116" s="17">
        <v>0</v>
      </c>
      <c r="L116" s="56" t="s">
        <v>58</v>
      </c>
    </row>
    <row r="117" spans="1:12" ht="60" customHeight="1">
      <c r="A117" s="83">
        <v>3</v>
      </c>
      <c r="B117" s="83" t="s">
        <v>7</v>
      </c>
      <c r="C117" s="83" t="s">
        <v>111</v>
      </c>
      <c r="D117" s="83" t="s">
        <v>367</v>
      </c>
      <c r="E117" s="83" t="s">
        <v>366</v>
      </c>
      <c r="F117" s="83" t="s">
        <v>302</v>
      </c>
      <c r="G117" s="83" t="s">
        <v>78</v>
      </c>
      <c r="H117" s="45" t="s">
        <v>296</v>
      </c>
      <c r="I117" s="17">
        <v>0</v>
      </c>
      <c r="J117" s="17">
        <v>0</v>
      </c>
      <c r="K117" s="17">
        <f t="shared" si="5"/>
        <v>0</v>
      </c>
      <c r="L117" s="46" t="s">
        <v>90</v>
      </c>
    </row>
    <row r="118" spans="1:12" ht="63" customHeight="1">
      <c r="A118" s="84"/>
      <c r="B118" s="84"/>
      <c r="C118" s="84"/>
      <c r="D118" s="84"/>
      <c r="E118" s="84"/>
      <c r="F118" s="84"/>
      <c r="G118" s="84"/>
      <c r="H118" s="45" t="s">
        <v>83</v>
      </c>
      <c r="I118" s="17">
        <v>0</v>
      </c>
      <c r="J118" s="17">
        <v>0</v>
      </c>
      <c r="K118" s="17">
        <f t="shared" si="5"/>
        <v>0</v>
      </c>
      <c r="L118" s="46" t="s">
        <v>90</v>
      </c>
    </row>
    <row r="119" spans="1:12" ht="60.75" customHeight="1">
      <c r="A119" s="84"/>
      <c r="B119" s="84"/>
      <c r="C119" s="84"/>
      <c r="D119" s="84"/>
      <c r="E119" s="84"/>
      <c r="F119" s="84"/>
      <c r="G119" s="84"/>
      <c r="H119" s="45" t="s">
        <v>84</v>
      </c>
      <c r="I119" s="17">
        <v>0</v>
      </c>
      <c r="J119" s="17">
        <v>0</v>
      </c>
      <c r="K119" s="17">
        <f t="shared" si="5"/>
        <v>0</v>
      </c>
      <c r="L119" s="46" t="s">
        <v>90</v>
      </c>
    </row>
    <row r="120" spans="1:12" ht="63" customHeight="1">
      <c r="A120" s="84"/>
      <c r="B120" s="84"/>
      <c r="C120" s="84"/>
      <c r="D120" s="84"/>
      <c r="E120" s="84"/>
      <c r="F120" s="84"/>
      <c r="G120" s="84"/>
      <c r="H120" s="45" t="s">
        <v>85</v>
      </c>
      <c r="I120" s="17">
        <v>0</v>
      </c>
      <c r="J120" s="17">
        <v>0</v>
      </c>
      <c r="K120" s="17">
        <f t="shared" si="5"/>
        <v>0</v>
      </c>
      <c r="L120" s="44" t="s">
        <v>90</v>
      </c>
    </row>
    <row r="121" spans="1:12" ht="65.25" customHeight="1">
      <c r="A121" s="84"/>
      <c r="B121" s="84"/>
      <c r="C121" s="84"/>
      <c r="D121" s="84"/>
      <c r="E121" s="84"/>
      <c r="F121" s="84"/>
      <c r="G121" s="84"/>
      <c r="H121" s="45" t="s">
        <v>86</v>
      </c>
      <c r="I121" s="17">
        <v>0</v>
      </c>
      <c r="J121" s="17">
        <v>0</v>
      </c>
      <c r="K121" s="17">
        <f t="shared" si="5"/>
        <v>0</v>
      </c>
      <c r="L121" s="44" t="s">
        <v>516</v>
      </c>
    </row>
    <row r="122" spans="1:12" ht="65.25" customHeight="1">
      <c r="A122" s="97"/>
      <c r="B122" s="97"/>
      <c r="C122" s="97"/>
      <c r="D122" s="97"/>
      <c r="E122" s="97"/>
      <c r="F122" s="97"/>
      <c r="G122" s="97"/>
      <c r="H122" s="45" t="s">
        <v>10</v>
      </c>
      <c r="I122" s="17">
        <v>0</v>
      </c>
      <c r="J122" s="17">
        <v>0</v>
      </c>
      <c r="K122" s="17">
        <v>0</v>
      </c>
      <c r="L122" s="44" t="s">
        <v>38</v>
      </c>
    </row>
    <row r="123" spans="1:12" ht="87.75" customHeight="1">
      <c r="A123" s="97"/>
      <c r="B123" s="97"/>
      <c r="C123" s="97"/>
      <c r="D123" s="97"/>
      <c r="E123" s="97"/>
      <c r="F123" s="97"/>
      <c r="G123" s="97"/>
      <c r="H123" s="45" t="s">
        <v>359</v>
      </c>
      <c r="I123" s="17">
        <v>0</v>
      </c>
      <c r="J123" s="17">
        <v>0</v>
      </c>
      <c r="K123" s="17">
        <f>J123-I123</f>
        <v>0</v>
      </c>
      <c r="L123" s="59" t="s">
        <v>497</v>
      </c>
    </row>
    <row r="124" spans="1:12" ht="85.5" customHeight="1">
      <c r="A124" s="97"/>
      <c r="B124" s="97"/>
      <c r="C124" s="97"/>
      <c r="D124" s="97"/>
      <c r="E124" s="97"/>
      <c r="F124" s="97"/>
      <c r="G124" s="97"/>
      <c r="H124" s="45" t="s">
        <v>361</v>
      </c>
      <c r="I124" s="17">
        <v>0</v>
      </c>
      <c r="J124" s="17">
        <v>0</v>
      </c>
      <c r="K124" s="17">
        <v>0</v>
      </c>
      <c r="L124" s="59" t="s">
        <v>350</v>
      </c>
    </row>
    <row r="125" spans="1:12" ht="49.5" customHeight="1">
      <c r="A125" s="97"/>
      <c r="B125" s="97"/>
      <c r="C125" s="97"/>
      <c r="D125" s="97"/>
      <c r="E125" s="97"/>
      <c r="F125" s="97"/>
      <c r="G125" s="97"/>
      <c r="H125" s="45" t="s">
        <v>491</v>
      </c>
      <c r="I125" s="17">
        <v>0</v>
      </c>
      <c r="J125" s="17">
        <v>0</v>
      </c>
      <c r="K125" s="17">
        <v>0</v>
      </c>
      <c r="L125" s="59" t="s">
        <v>455</v>
      </c>
    </row>
    <row r="126" spans="1:12" ht="117.75" customHeight="1">
      <c r="A126" s="97"/>
      <c r="B126" s="97"/>
      <c r="C126" s="97"/>
      <c r="D126" s="97"/>
      <c r="E126" s="97"/>
      <c r="F126" s="97"/>
      <c r="G126" s="97"/>
      <c r="H126" s="45" t="s">
        <v>27</v>
      </c>
      <c r="I126" s="17">
        <v>0</v>
      </c>
      <c r="J126" s="17">
        <v>0</v>
      </c>
      <c r="K126" s="17">
        <v>0</v>
      </c>
      <c r="L126" s="59" t="s">
        <v>92</v>
      </c>
    </row>
    <row r="127" spans="1:12" ht="146.25" customHeight="1">
      <c r="A127" s="97"/>
      <c r="B127" s="97"/>
      <c r="C127" s="97"/>
      <c r="D127" s="97"/>
      <c r="E127" s="97"/>
      <c r="F127" s="97"/>
      <c r="G127" s="97"/>
      <c r="H127" s="45" t="s">
        <v>342</v>
      </c>
      <c r="I127" s="17">
        <v>0</v>
      </c>
      <c r="J127" s="17">
        <v>0</v>
      </c>
      <c r="K127" s="17">
        <v>0</v>
      </c>
      <c r="L127" s="80" t="s">
        <v>481</v>
      </c>
    </row>
    <row r="128" spans="1:12" ht="146.25" customHeight="1">
      <c r="A128" s="98"/>
      <c r="B128" s="98"/>
      <c r="C128" s="98"/>
      <c r="D128" s="98"/>
      <c r="E128" s="98"/>
      <c r="F128" s="98"/>
      <c r="G128" s="98"/>
      <c r="H128" s="45" t="s">
        <v>179</v>
      </c>
      <c r="I128" s="17">
        <v>0</v>
      </c>
      <c r="J128" s="17">
        <v>0</v>
      </c>
      <c r="K128" s="17">
        <v>0</v>
      </c>
      <c r="L128" s="112" t="s">
        <v>508</v>
      </c>
    </row>
    <row r="129" spans="1:12" ht="39.75" customHeight="1">
      <c r="A129" s="83">
        <v>4</v>
      </c>
      <c r="B129" s="83" t="s">
        <v>357</v>
      </c>
      <c r="C129" s="83" t="s">
        <v>356</v>
      </c>
      <c r="D129" s="83" t="s">
        <v>132</v>
      </c>
      <c r="E129" s="83" t="s">
        <v>116</v>
      </c>
      <c r="F129" s="83" t="s">
        <v>306</v>
      </c>
      <c r="G129" s="83" t="s">
        <v>78</v>
      </c>
      <c r="H129" s="45" t="s">
        <v>296</v>
      </c>
      <c r="I129" s="16">
        <v>1047.347</v>
      </c>
      <c r="J129" s="17">
        <v>0</v>
      </c>
      <c r="K129" s="16">
        <f aca="true" t="shared" si="6" ref="K129:K134">J129-I129</f>
        <v>-1047.347</v>
      </c>
      <c r="L129" s="44" t="s">
        <v>126</v>
      </c>
    </row>
    <row r="130" spans="1:12" ht="41.25" customHeight="1">
      <c r="A130" s="84"/>
      <c r="B130" s="84"/>
      <c r="C130" s="84"/>
      <c r="D130" s="84"/>
      <c r="E130" s="84"/>
      <c r="F130" s="84"/>
      <c r="G130" s="84"/>
      <c r="H130" s="45" t="s">
        <v>83</v>
      </c>
      <c r="I130" s="16">
        <v>1047.347</v>
      </c>
      <c r="J130" s="9">
        <v>5.02</v>
      </c>
      <c r="K130" s="16">
        <f t="shared" si="6"/>
        <v>-1042.327</v>
      </c>
      <c r="L130" s="44" t="s">
        <v>127</v>
      </c>
    </row>
    <row r="131" spans="1:12" ht="28.5" customHeight="1">
      <c r="A131" s="84"/>
      <c r="B131" s="84"/>
      <c r="C131" s="84"/>
      <c r="D131" s="84"/>
      <c r="E131" s="84"/>
      <c r="F131" s="84"/>
      <c r="G131" s="84"/>
      <c r="H131" s="45" t="s">
        <v>84</v>
      </c>
      <c r="I131" s="16">
        <v>1047.347</v>
      </c>
      <c r="J131" s="16">
        <f>659.327+55.02</f>
        <v>714.347</v>
      </c>
      <c r="K131" s="16">
        <f t="shared" si="6"/>
        <v>-333</v>
      </c>
      <c r="L131" s="44" t="s">
        <v>128</v>
      </c>
    </row>
    <row r="132" spans="1:12" ht="27.75" customHeight="1">
      <c r="A132" s="84"/>
      <c r="B132" s="84"/>
      <c r="C132" s="84"/>
      <c r="D132" s="84"/>
      <c r="E132" s="84"/>
      <c r="F132" s="84"/>
      <c r="G132" s="84"/>
      <c r="H132" s="45" t="s">
        <v>85</v>
      </c>
      <c r="I132" s="16">
        <v>1047.347</v>
      </c>
      <c r="J132" s="16">
        <v>914.961</v>
      </c>
      <c r="K132" s="16">
        <f t="shared" si="6"/>
        <v>-132.38599999999997</v>
      </c>
      <c r="L132" s="44" t="s">
        <v>128</v>
      </c>
    </row>
    <row r="133" spans="1:12" ht="54" customHeight="1">
      <c r="A133" s="84"/>
      <c r="B133" s="84"/>
      <c r="C133" s="84"/>
      <c r="D133" s="84"/>
      <c r="E133" s="84"/>
      <c r="F133" s="84"/>
      <c r="G133" s="84"/>
      <c r="H133" s="45" t="s">
        <v>86</v>
      </c>
      <c r="I133" s="16">
        <v>1102.3</v>
      </c>
      <c r="J133" s="16">
        <v>1015</v>
      </c>
      <c r="K133" s="16">
        <f t="shared" si="6"/>
        <v>-87.29999999999995</v>
      </c>
      <c r="L133" s="44" t="s">
        <v>503</v>
      </c>
    </row>
    <row r="134" spans="1:12" ht="51.75" customHeight="1">
      <c r="A134" s="97"/>
      <c r="B134" s="97"/>
      <c r="C134" s="97"/>
      <c r="D134" s="97"/>
      <c r="E134" s="97"/>
      <c r="F134" s="97"/>
      <c r="G134" s="97"/>
      <c r="H134" s="45" t="s">
        <v>10</v>
      </c>
      <c r="I134" s="16">
        <v>1112.8474</v>
      </c>
      <c r="J134" s="16">
        <v>1078.6626</v>
      </c>
      <c r="K134" s="16">
        <f t="shared" si="6"/>
        <v>-34.184799999999996</v>
      </c>
      <c r="L134" s="44" t="s">
        <v>25</v>
      </c>
    </row>
    <row r="135" spans="1:12" ht="42" customHeight="1">
      <c r="A135" s="97"/>
      <c r="B135" s="97"/>
      <c r="C135" s="97"/>
      <c r="D135" s="97"/>
      <c r="E135" s="97"/>
      <c r="F135" s="97"/>
      <c r="G135" s="97"/>
      <c r="H135" s="45" t="s">
        <v>359</v>
      </c>
      <c r="I135" s="16">
        <v>1112.8474</v>
      </c>
      <c r="J135" s="16">
        <v>1078.6626</v>
      </c>
      <c r="K135" s="16">
        <f aca="true" t="shared" si="7" ref="K135:K140">J135-I135</f>
        <v>-34.184799999999996</v>
      </c>
      <c r="L135" s="54" t="s">
        <v>499</v>
      </c>
    </row>
    <row r="136" spans="1:12" ht="39" customHeight="1">
      <c r="A136" s="97"/>
      <c r="B136" s="97"/>
      <c r="C136" s="97"/>
      <c r="D136" s="97"/>
      <c r="E136" s="97"/>
      <c r="F136" s="97"/>
      <c r="G136" s="97"/>
      <c r="H136" s="45" t="s">
        <v>361</v>
      </c>
      <c r="I136" s="16">
        <v>1281.3</v>
      </c>
      <c r="J136" s="16">
        <v>1078.7</v>
      </c>
      <c r="K136" s="17">
        <f t="shared" si="7"/>
        <v>-202.5999999999999</v>
      </c>
      <c r="L136" s="57" t="s">
        <v>31</v>
      </c>
    </row>
    <row r="137" spans="1:12" ht="50.25" customHeight="1">
      <c r="A137" s="97"/>
      <c r="B137" s="97"/>
      <c r="C137" s="97"/>
      <c r="D137" s="97"/>
      <c r="E137" s="97"/>
      <c r="F137" s="97"/>
      <c r="G137" s="97"/>
      <c r="H137" s="45" t="s">
        <v>491</v>
      </c>
      <c r="I137" s="16">
        <v>1285.2</v>
      </c>
      <c r="J137" s="16">
        <v>1092.55516652</v>
      </c>
      <c r="K137" s="17">
        <f t="shared" si="7"/>
        <v>-192.64483348</v>
      </c>
      <c r="L137" s="54" t="s">
        <v>351</v>
      </c>
    </row>
    <row r="138" spans="1:12" ht="50.25" customHeight="1">
      <c r="A138" s="97"/>
      <c r="B138" s="97"/>
      <c r="C138" s="97"/>
      <c r="D138" s="97"/>
      <c r="E138" s="97"/>
      <c r="F138" s="97"/>
      <c r="G138" s="97"/>
      <c r="H138" s="45" t="s">
        <v>27</v>
      </c>
      <c r="I138" s="16">
        <v>1891.0937</v>
      </c>
      <c r="J138" s="16">
        <v>1280.06426652</v>
      </c>
      <c r="K138" s="17">
        <f t="shared" si="7"/>
        <v>-611.0294334799999</v>
      </c>
      <c r="L138" s="54" t="s">
        <v>168</v>
      </c>
    </row>
    <row r="139" spans="1:12" ht="37.5" customHeight="1">
      <c r="A139" s="97"/>
      <c r="B139" s="97"/>
      <c r="C139" s="97"/>
      <c r="D139" s="97"/>
      <c r="E139" s="97"/>
      <c r="F139" s="97"/>
      <c r="G139" s="97"/>
      <c r="H139" s="45" t="s">
        <v>342</v>
      </c>
      <c r="I139" s="16">
        <v>1891.0937</v>
      </c>
      <c r="J139" s="16">
        <v>1885.9</v>
      </c>
      <c r="K139" s="17">
        <f t="shared" si="7"/>
        <v>-5.193699999999808</v>
      </c>
      <c r="L139" s="57" t="s">
        <v>31</v>
      </c>
    </row>
    <row r="140" spans="1:12" ht="27" customHeight="1">
      <c r="A140" s="98"/>
      <c r="B140" s="98"/>
      <c r="C140" s="98"/>
      <c r="D140" s="98"/>
      <c r="E140" s="98"/>
      <c r="F140" s="98"/>
      <c r="G140" s="98"/>
      <c r="H140" s="45" t="s">
        <v>179</v>
      </c>
      <c r="I140" s="16">
        <v>1885.9</v>
      </c>
      <c r="J140" s="16">
        <v>1885.9</v>
      </c>
      <c r="K140" s="17">
        <f t="shared" si="7"/>
        <v>0</v>
      </c>
      <c r="L140" s="59" t="s">
        <v>190</v>
      </c>
    </row>
    <row r="141" spans="1:12" ht="39" customHeight="1">
      <c r="A141" s="83">
        <v>5</v>
      </c>
      <c r="B141" s="83" t="s">
        <v>357</v>
      </c>
      <c r="C141" s="83" t="s">
        <v>358</v>
      </c>
      <c r="D141" s="83" t="s">
        <v>132</v>
      </c>
      <c r="E141" s="83" t="s">
        <v>116</v>
      </c>
      <c r="F141" s="83" t="s">
        <v>306</v>
      </c>
      <c r="G141" s="83" t="s">
        <v>78</v>
      </c>
      <c r="H141" s="45" t="s">
        <v>296</v>
      </c>
      <c r="I141" s="9">
        <v>26.254</v>
      </c>
      <c r="J141" s="17">
        <v>0</v>
      </c>
      <c r="K141" s="9">
        <f aca="true" t="shared" si="8" ref="K141:K165">J141-I141</f>
        <v>-26.254</v>
      </c>
      <c r="L141" s="44" t="s">
        <v>155</v>
      </c>
    </row>
    <row r="142" spans="1:12" ht="39.75" customHeight="1">
      <c r="A142" s="84"/>
      <c r="B142" s="84"/>
      <c r="C142" s="84"/>
      <c r="D142" s="84"/>
      <c r="E142" s="84"/>
      <c r="F142" s="84"/>
      <c r="G142" s="84"/>
      <c r="H142" s="45" t="s">
        <v>83</v>
      </c>
      <c r="I142" s="9">
        <v>26.254</v>
      </c>
      <c r="J142" s="9">
        <v>0.04</v>
      </c>
      <c r="K142" s="9">
        <f t="shared" si="8"/>
        <v>-26.214000000000002</v>
      </c>
      <c r="L142" s="44" t="s">
        <v>167</v>
      </c>
    </row>
    <row r="143" spans="1:12" ht="24.75" customHeight="1">
      <c r="A143" s="84"/>
      <c r="B143" s="84"/>
      <c r="C143" s="84"/>
      <c r="D143" s="84"/>
      <c r="E143" s="84"/>
      <c r="F143" s="84"/>
      <c r="G143" s="84"/>
      <c r="H143" s="45" t="s">
        <v>84</v>
      </c>
      <c r="I143" s="9">
        <v>26.254</v>
      </c>
      <c r="J143" s="16">
        <v>4.105</v>
      </c>
      <c r="K143" s="16">
        <f t="shared" si="8"/>
        <v>-22.149</v>
      </c>
      <c r="L143" s="44" t="s">
        <v>128</v>
      </c>
    </row>
    <row r="144" spans="1:12" ht="27.75" customHeight="1">
      <c r="A144" s="84"/>
      <c r="B144" s="84"/>
      <c r="C144" s="84"/>
      <c r="D144" s="84"/>
      <c r="E144" s="84"/>
      <c r="F144" s="84"/>
      <c r="G144" s="84"/>
      <c r="H144" s="45" t="s">
        <v>85</v>
      </c>
      <c r="I144" s="9">
        <v>26.254</v>
      </c>
      <c r="J144" s="16">
        <v>13.36</v>
      </c>
      <c r="K144" s="17">
        <f t="shared" si="8"/>
        <v>-12.894000000000002</v>
      </c>
      <c r="L144" s="44" t="s">
        <v>128</v>
      </c>
    </row>
    <row r="145" spans="1:12" ht="27.75" customHeight="1">
      <c r="A145" s="84"/>
      <c r="B145" s="84"/>
      <c r="C145" s="84"/>
      <c r="D145" s="84"/>
      <c r="E145" s="84"/>
      <c r="F145" s="84"/>
      <c r="G145" s="84"/>
      <c r="H145" s="45" t="s">
        <v>86</v>
      </c>
      <c r="I145" s="9">
        <v>26.254</v>
      </c>
      <c r="J145" s="16">
        <v>15.4</v>
      </c>
      <c r="K145" s="17">
        <f t="shared" si="8"/>
        <v>-10.854000000000001</v>
      </c>
      <c r="L145" s="44" t="s">
        <v>128</v>
      </c>
    </row>
    <row r="146" spans="1:12" ht="54" customHeight="1">
      <c r="A146" s="97"/>
      <c r="B146" s="97"/>
      <c r="C146" s="97"/>
      <c r="D146" s="97"/>
      <c r="E146" s="97"/>
      <c r="F146" s="97"/>
      <c r="G146" s="97"/>
      <c r="H146" s="45" t="s">
        <v>10</v>
      </c>
      <c r="I146" s="16">
        <v>29.3942</v>
      </c>
      <c r="J146" s="16">
        <v>16.592</v>
      </c>
      <c r="K146" s="16">
        <f t="shared" si="8"/>
        <v>-12.802200000000003</v>
      </c>
      <c r="L146" s="44" t="s">
        <v>69</v>
      </c>
    </row>
    <row r="147" spans="1:12" ht="44.25" customHeight="1">
      <c r="A147" s="97"/>
      <c r="B147" s="97"/>
      <c r="C147" s="97"/>
      <c r="D147" s="97"/>
      <c r="E147" s="97"/>
      <c r="F147" s="97"/>
      <c r="G147" s="97"/>
      <c r="H147" s="45" t="s">
        <v>359</v>
      </c>
      <c r="I147" s="16">
        <v>29.3942</v>
      </c>
      <c r="J147" s="16">
        <v>19.2537</v>
      </c>
      <c r="K147" s="16">
        <f t="shared" si="8"/>
        <v>-10.140500000000003</v>
      </c>
      <c r="L147" s="57" t="s">
        <v>500</v>
      </c>
    </row>
    <row r="148" spans="1:12" ht="44.25" customHeight="1">
      <c r="A148" s="97"/>
      <c r="B148" s="97"/>
      <c r="C148" s="97"/>
      <c r="D148" s="97"/>
      <c r="E148" s="97"/>
      <c r="F148" s="97"/>
      <c r="G148" s="97"/>
      <c r="H148" s="45" t="s">
        <v>361</v>
      </c>
      <c r="I148" s="16">
        <v>29.4</v>
      </c>
      <c r="J148" s="16">
        <v>21</v>
      </c>
      <c r="K148" s="16">
        <f t="shared" si="8"/>
        <v>-8.399999999999999</v>
      </c>
      <c r="L148" s="57" t="s">
        <v>362</v>
      </c>
    </row>
    <row r="149" spans="1:12" ht="30.75" customHeight="1">
      <c r="A149" s="97"/>
      <c r="B149" s="97"/>
      <c r="C149" s="97"/>
      <c r="D149" s="97"/>
      <c r="E149" s="97"/>
      <c r="F149" s="97"/>
      <c r="G149" s="97"/>
      <c r="H149" s="45" t="s">
        <v>491</v>
      </c>
      <c r="I149" s="16">
        <v>29.4</v>
      </c>
      <c r="J149" s="16">
        <v>22.8</v>
      </c>
      <c r="K149" s="16">
        <f t="shared" si="8"/>
        <v>-6.599999999999998</v>
      </c>
      <c r="L149" s="57" t="s">
        <v>128</v>
      </c>
    </row>
    <row r="150" spans="1:12" ht="50.25" customHeight="1">
      <c r="A150" s="97"/>
      <c r="B150" s="97"/>
      <c r="C150" s="97"/>
      <c r="D150" s="97"/>
      <c r="E150" s="97"/>
      <c r="F150" s="97"/>
      <c r="G150" s="97"/>
      <c r="H150" s="45" t="s">
        <v>27</v>
      </c>
      <c r="I150" s="16">
        <v>34.479</v>
      </c>
      <c r="J150" s="16">
        <v>23.57295455</v>
      </c>
      <c r="K150" s="16">
        <f t="shared" si="8"/>
        <v>-10.90604545</v>
      </c>
      <c r="L150" s="54" t="s">
        <v>169</v>
      </c>
    </row>
    <row r="151" spans="1:12" ht="37.5" customHeight="1">
      <c r="A151" s="97"/>
      <c r="B151" s="97"/>
      <c r="C151" s="97"/>
      <c r="D151" s="97"/>
      <c r="E151" s="97"/>
      <c r="F151" s="97"/>
      <c r="G151" s="97"/>
      <c r="H151" s="45" t="s">
        <v>342</v>
      </c>
      <c r="I151" s="16">
        <v>34.479</v>
      </c>
      <c r="J151" s="16">
        <v>27.7</v>
      </c>
      <c r="K151" s="17">
        <f t="shared" si="8"/>
        <v>-6.779</v>
      </c>
      <c r="L151" s="57" t="s">
        <v>483</v>
      </c>
    </row>
    <row r="152" spans="1:12" ht="27" customHeight="1">
      <c r="A152" s="98"/>
      <c r="B152" s="98"/>
      <c r="C152" s="98"/>
      <c r="D152" s="98"/>
      <c r="E152" s="98"/>
      <c r="F152" s="98"/>
      <c r="G152" s="98"/>
      <c r="H152" s="45" t="s">
        <v>179</v>
      </c>
      <c r="I152" s="16">
        <v>30.861</v>
      </c>
      <c r="J152" s="16">
        <v>30.861</v>
      </c>
      <c r="K152" s="17">
        <f t="shared" si="8"/>
        <v>0</v>
      </c>
      <c r="L152" s="59" t="s">
        <v>190</v>
      </c>
    </row>
    <row r="153" spans="1:12" ht="37.5" customHeight="1">
      <c r="A153" s="83">
        <v>6</v>
      </c>
      <c r="B153" s="83" t="s">
        <v>3</v>
      </c>
      <c r="C153" s="83" t="s">
        <v>553</v>
      </c>
      <c r="D153" s="83" t="s">
        <v>304</v>
      </c>
      <c r="E153" s="83" t="s">
        <v>117</v>
      </c>
      <c r="F153" s="83" t="s">
        <v>306</v>
      </c>
      <c r="G153" s="83" t="s">
        <v>78</v>
      </c>
      <c r="H153" s="45" t="s">
        <v>296</v>
      </c>
      <c r="I153" s="17">
        <v>0</v>
      </c>
      <c r="J153" s="17">
        <v>0</v>
      </c>
      <c r="K153" s="17">
        <f t="shared" si="8"/>
        <v>0</v>
      </c>
      <c r="L153" s="46" t="s">
        <v>40</v>
      </c>
    </row>
    <row r="154" spans="1:12" ht="39.75" customHeight="1">
      <c r="A154" s="84"/>
      <c r="B154" s="84"/>
      <c r="C154" s="84"/>
      <c r="D154" s="84"/>
      <c r="E154" s="84"/>
      <c r="F154" s="84"/>
      <c r="G154" s="84"/>
      <c r="H154" s="45" t="s">
        <v>83</v>
      </c>
      <c r="I154" s="17">
        <v>0</v>
      </c>
      <c r="J154" s="17">
        <v>0</v>
      </c>
      <c r="K154" s="17">
        <f t="shared" si="8"/>
        <v>0</v>
      </c>
      <c r="L154" s="46" t="s">
        <v>40</v>
      </c>
    </row>
    <row r="155" spans="1:12" ht="38.25" customHeight="1">
      <c r="A155" s="84"/>
      <c r="B155" s="84"/>
      <c r="C155" s="84"/>
      <c r="D155" s="84"/>
      <c r="E155" s="84"/>
      <c r="F155" s="84"/>
      <c r="G155" s="84"/>
      <c r="H155" s="45" t="s">
        <v>84</v>
      </c>
      <c r="I155" s="17">
        <v>0</v>
      </c>
      <c r="J155" s="17">
        <v>0</v>
      </c>
      <c r="K155" s="17">
        <f t="shared" si="8"/>
        <v>0</v>
      </c>
      <c r="L155" s="44" t="s">
        <v>41</v>
      </c>
    </row>
    <row r="156" spans="1:12" ht="63" customHeight="1">
      <c r="A156" s="84"/>
      <c r="B156" s="84"/>
      <c r="C156" s="84"/>
      <c r="D156" s="84"/>
      <c r="E156" s="84"/>
      <c r="F156" s="84"/>
      <c r="G156" s="84"/>
      <c r="H156" s="45" t="s">
        <v>85</v>
      </c>
      <c r="I156" s="41">
        <v>15</v>
      </c>
      <c r="J156" s="17">
        <v>0</v>
      </c>
      <c r="K156" s="16">
        <f t="shared" si="8"/>
        <v>-15</v>
      </c>
      <c r="L156" s="51" t="s">
        <v>21</v>
      </c>
    </row>
    <row r="157" spans="1:12" ht="49.5" customHeight="1">
      <c r="A157" s="84"/>
      <c r="B157" s="84"/>
      <c r="C157" s="84"/>
      <c r="D157" s="84"/>
      <c r="E157" s="84"/>
      <c r="F157" s="84"/>
      <c r="G157" s="84"/>
      <c r="H157" s="45" t="s">
        <v>86</v>
      </c>
      <c r="I157" s="41">
        <v>15</v>
      </c>
      <c r="J157" s="17">
        <v>0</v>
      </c>
      <c r="K157" s="16">
        <f t="shared" si="8"/>
        <v>-15</v>
      </c>
      <c r="L157" s="64" t="s">
        <v>543</v>
      </c>
    </row>
    <row r="158" spans="1:12" ht="60.75" customHeight="1">
      <c r="A158" s="97"/>
      <c r="B158" s="97"/>
      <c r="C158" s="97"/>
      <c r="D158" s="97"/>
      <c r="E158" s="97"/>
      <c r="F158" s="97"/>
      <c r="G158" s="97"/>
      <c r="H158" s="45" t="s">
        <v>10</v>
      </c>
      <c r="I158" s="41">
        <v>15</v>
      </c>
      <c r="J158" s="17">
        <v>0</v>
      </c>
      <c r="K158" s="16">
        <f t="shared" si="8"/>
        <v>-15</v>
      </c>
      <c r="L158" s="64" t="s">
        <v>544</v>
      </c>
    </row>
    <row r="159" spans="1:12" ht="92.25" customHeight="1">
      <c r="A159" s="97"/>
      <c r="B159" s="97"/>
      <c r="C159" s="97"/>
      <c r="D159" s="97"/>
      <c r="E159" s="97"/>
      <c r="F159" s="97"/>
      <c r="G159" s="97"/>
      <c r="H159" s="45" t="s">
        <v>359</v>
      </c>
      <c r="I159" s="41">
        <v>15</v>
      </c>
      <c r="J159" s="16">
        <v>0.454191</v>
      </c>
      <c r="K159" s="16">
        <f t="shared" si="8"/>
        <v>-14.545809</v>
      </c>
      <c r="L159" s="55" t="s">
        <v>490</v>
      </c>
    </row>
    <row r="160" spans="1:12" ht="87" customHeight="1">
      <c r="A160" s="97"/>
      <c r="B160" s="97"/>
      <c r="C160" s="97"/>
      <c r="D160" s="97"/>
      <c r="E160" s="97"/>
      <c r="F160" s="97"/>
      <c r="G160" s="97"/>
      <c r="H160" s="45" t="s">
        <v>361</v>
      </c>
      <c r="I160" s="41">
        <v>15</v>
      </c>
      <c r="J160" s="16">
        <v>0.454191</v>
      </c>
      <c r="K160" s="16">
        <f t="shared" si="8"/>
        <v>-14.545809</v>
      </c>
      <c r="L160" s="64" t="s">
        <v>490</v>
      </c>
    </row>
    <row r="161" spans="1:12" ht="26.25" customHeight="1">
      <c r="A161" s="97"/>
      <c r="B161" s="97"/>
      <c r="C161" s="97"/>
      <c r="D161" s="97"/>
      <c r="E161" s="97"/>
      <c r="F161" s="97"/>
      <c r="G161" s="97"/>
      <c r="H161" s="45" t="s">
        <v>491</v>
      </c>
      <c r="I161" s="41">
        <v>15</v>
      </c>
      <c r="J161" s="16">
        <v>0.454191</v>
      </c>
      <c r="K161" s="16">
        <f>J161-I161</f>
        <v>-14.545809</v>
      </c>
      <c r="L161" s="64" t="s">
        <v>456</v>
      </c>
    </row>
    <row r="162" spans="1:12" ht="26.25" customHeight="1">
      <c r="A162" s="97"/>
      <c r="B162" s="97"/>
      <c r="C162" s="97"/>
      <c r="D162" s="97"/>
      <c r="E162" s="97"/>
      <c r="F162" s="97"/>
      <c r="G162" s="97"/>
      <c r="H162" s="45" t="s">
        <v>27</v>
      </c>
      <c r="I162" s="41">
        <v>15</v>
      </c>
      <c r="J162" s="16">
        <v>0.454191</v>
      </c>
      <c r="K162" s="16">
        <f>J162-I162</f>
        <v>-14.545809</v>
      </c>
      <c r="L162" s="64" t="s">
        <v>95</v>
      </c>
    </row>
    <row r="163" spans="1:12" ht="52.5" customHeight="1">
      <c r="A163" s="97"/>
      <c r="B163" s="97"/>
      <c r="C163" s="97"/>
      <c r="D163" s="97"/>
      <c r="E163" s="97"/>
      <c r="F163" s="97"/>
      <c r="G163" s="97"/>
      <c r="H163" s="45" t="s">
        <v>342</v>
      </c>
      <c r="I163" s="41">
        <v>15</v>
      </c>
      <c r="J163" s="9">
        <v>0.75</v>
      </c>
      <c r="K163" s="9">
        <f>J163-I163</f>
        <v>-14.25</v>
      </c>
      <c r="L163" s="64" t="s">
        <v>345</v>
      </c>
    </row>
    <row r="164" spans="1:12" ht="116.25" customHeight="1">
      <c r="A164" s="98"/>
      <c r="B164" s="98"/>
      <c r="C164" s="98"/>
      <c r="D164" s="98"/>
      <c r="E164" s="98"/>
      <c r="F164" s="98"/>
      <c r="G164" s="98"/>
      <c r="H164" s="45" t="s">
        <v>179</v>
      </c>
      <c r="I164" s="41">
        <v>15</v>
      </c>
      <c r="J164" s="41">
        <v>15</v>
      </c>
      <c r="K164" s="9">
        <f>J164-I164</f>
        <v>0</v>
      </c>
      <c r="L164" s="113" t="s">
        <v>62</v>
      </c>
    </row>
    <row r="165" spans="1:12" ht="36.75" customHeight="1">
      <c r="A165" s="83">
        <v>7</v>
      </c>
      <c r="B165" s="83" t="s">
        <v>3</v>
      </c>
      <c r="C165" s="83" t="s">
        <v>0</v>
      </c>
      <c r="D165" s="83" t="s">
        <v>304</v>
      </c>
      <c r="E165" s="83" t="s">
        <v>118</v>
      </c>
      <c r="F165" s="83" t="s">
        <v>306</v>
      </c>
      <c r="G165" s="83" t="s">
        <v>78</v>
      </c>
      <c r="H165" s="45" t="s">
        <v>296</v>
      </c>
      <c r="I165" s="17">
        <v>0</v>
      </c>
      <c r="J165" s="17">
        <v>0</v>
      </c>
      <c r="K165" s="17">
        <f t="shared" si="8"/>
        <v>0</v>
      </c>
      <c r="L165" s="46" t="s">
        <v>42</v>
      </c>
    </row>
    <row r="166" spans="1:12" ht="39.75" customHeight="1">
      <c r="A166" s="84"/>
      <c r="B166" s="84"/>
      <c r="C166" s="84"/>
      <c r="D166" s="84"/>
      <c r="E166" s="84"/>
      <c r="F166" s="84"/>
      <c r="G166" s="84"/>
      <c r="H166" s="45" t="s">
        <v>83</v>
      </c>
      <c r="I166" s="17">
        <v>0</v>
      </c>
      <c r="J166" s="17">
        <v>0</v>
      </c>
      <c r="K166" s="17">
        <v>0</v>
      </c>
      <c r="L166" s="44" t="s">
        <v>43</v>
      </c>
    </row>
    <row r="167" spans="1:12" ht="40.5" customHeight="1">
      <c r="A167" s="84"/>
      <c r="B167" s="84"/>
      <c r="C167" s="84"/>
      <c r="D167" s="84"/>
      <c r="E167" s="84"/>
      <c r="F167" s="84"/>
      <c r="G167" s="84"/>
      <c r="H167" s="45" t="s">
        <v>84</v>
      </c>
      <c r="I167" s="17">
        <v>0</v>
      </c>
      <c r="J167" s="17">
        <v>0</v>
      </c>
      <c r="K167" s="17">
        <v>0</v>
      </c>
      <c r="L167" s="44" t="s">
        <v>41</v>
      </c>
    </row>
    <row r="168" spans="1:12" ht="63" customHeight="1">
      <c r="A168" s="84"/>
      <c r="B168" s="84"/>
      <c r="C168" s="84"/>
      <c r="D168" s="84"/>
      <c r="E168" s="84"/>
      <c r="F168" s="84"/>
      <c r="G168" s="84"/>
      <c r="H168" s="45" t="s">
        <v>85</v>
      </c>
      <c r="I168" s="16">
        <v>15</v>
      </c>
      <c r="J168" s="17">
        <v>0</v>
      </c>
      <c r="K168" s="16">
        <f aca="true" t="shared" si="9" ref="K168:K182">J168-I168</f>
        <v>-15</v>
      </c>
      <c r="L168" s="44" t="s">
        <v>522</v>
      </c>
    </row>
    <row r="169" spans="1:12" ht="51" customHeight="1">
      <c r="A169" s="84"/>
      <c r="B169" s="84"/>
      <c r="C169" s="84"/>
      <c r="D169" s="84"/>
      <c r="E169" s="84"/>
      <c r="F169" s="84"/>
      <c r="G169" s="84"/>
      <c r="H169" s="45" t="s">
        <v>86</v>
      </c>
      <c r="I169" s="16">
        <v>15</v>
      </c>
      <c r="J169" s="17">
        <v>0</v>
      </c>
      <c r="K169" s="16">
        <f t="shared" si="9"/>
        <v>-15</v>
      </c>
      <c r="L169" s="57" t="s">
        <v>543</v>
      </c>
    </row>
    <row r="170" spans="1:12" ht="63.75" customHeight="1">
      <c r="A170" s="97"/>
      <c r="B170" s="97"/>
      <c r="C170" s="97"/>
      <c r="D170" s="97"/>
      <c r="E170" s="97"/>
      <c r="F170" s="97"/>
      <c r="G170" s="97"/>
      <c r="H170" s="45" t="s">
        <v>10</v>
      </c>
      <c r="I170" s="16">
        <v>15</v>
      </c>
      <c r="J170" s="17">
        <v>0</v>
      </c>
      <c r="K170" s="16">
        <f t="shared" si="9"/>
        <v>-15</v>
      </c>
      <c r="L170" s="64" t="s">
        <v>544</v>
      </c>
    </row>
    <row r="171" spans="1:12" ht="89.25" customHeight="1">
      <c r="A171" s="97"/>
      <c r="B171" s="97"/>
      <c r="C171" s="97"/>
      <c r="D171" s="97"/>
      <c r="E171" s="97"/>
      <c r="F171" s="97"/>
      <c r="G171" s="97"/>
      <c r="H171" s="45" t="s">
        <v>359</v>
      </c>
      <c r="I171" s="16">
        <v>15</v>
      </c>
      <c r="J171" s="17">
        <v>0</v>
      </c>
      <c r="K171" s="16">
        <f t="shared" si="9"/>
        <v>-15</v>
      </c>
      <c r="L171" s="55" t="s">
        <v>545</v>
      </c>
    </row>
    <row r="172" spans="1:12" ht="88.5" customHeight="1">
      <c r="A172" s="97"/>
      <c r="B172" s="97"/>
      <c r="C172" s="97"/>
      <c r="D172" s="97"/>
      <c r="E172" s="97"/>
      <c r="F172" s="97"/>
      <c r="G172" s="97"/>
      <c r="H172" s="45" t="s">
        <v>361</v>
      </c>
      <c r="I172" s="16">
        <v>15</v>
      </c>
      <c r="J172" s="17">
        <v>0</v>
      </c>
      <c r="K172" s="16">
        <f>J172-I172</f>
        <v>-15</v>
      </c>
      <c r="L172" s="64" t="s">
        <v>182</v>
      </c>
    </row>
    <row r="173" spans="1:12" ht="88.5" customHeight="1">
      <c r="A173" s="97"/>
      <c r="B173" s="97"/>
      <c r="C173" s="97"/>
      <c r="D173" s="97"/>
      <c r="E173" s="97"/>
      <c r="F173" s="97"/>
      <c r="G173" s="97"/>
      <c r="H173" s="45" t="s">
        <v>491</v>
      </c>
      <c r="I173" s="16">
        <v>15</v>
      </c>
      <c r="J173" s="17">
        <v>0</v>
      </c>
      <c r="K173" s="16">
        <f>J173-I173</f>
        <v>-15</v>
      </c>
      <c r="L173" s="64" t="s">
        <v>475</v>
      </c>
    </row>
    <row r="174" spans="1:12" ht="26.25" customHeight="1">
      <c r="A174" s="97"/>
      <c r="B174" s="97"/>
      <c r="C174" s="97"/>
      <c r="D174" s="97"/>
      <c r="E174" s="97"/>
      <c r="F174" s="97"/>
      <c r="G174" s="97"/>
      <c r="H174" s="45" t="s">
        <v>27</v>
      </c>
      <c r="I174" s="16">
        <v>15</v>
      </c>
      <c r="J174" s="17">
        <v>0</v>
      </c>
      <c r="K174" s="16">
        <f>J174-I174</f>
        <v>-15</v>
      </c>
      <c r="L174" s="64" t="s">
        <v>96</v>
      </c>
    </row>
    <row r="175" spans="1:12" ht="61.5" customHeight="1">
      <c r="A175" s="97"/>
      <c r="B175" s="97"/>
      <c r="C175" s="97"/>
      <c r="D175" s="97"/>
      <c r="E175" s="97"/>
      <c r="F175" s="97"/>
      <c r="G175" s="97"/>
      <c r="H175" s="45" t="s">
        <v>342</v>
      </c>
      <c r="I175" s="16">
        <v>15</v>
      </c>
      <c r="J175" s="9">
        <v>0.75</v>
      </c>
      <c r="K175" s="9">
        <f>J175-I175</f>
        <v>-14.25</v>
      </c>
      <c r="L175" s="64" t="s">
        <v>160</v>
      </c>
    </row>
    <row r="176" spans="1:12" ht="108" customHeight="1">
      <c r="A176" s="98"/>
      <c r="B176" s="98"/>
      <c r="C176" s="98"/>
      <c r="D176" s="98"/>
      <c r="E176" s="98"/>
      <c r="F176" s="98"/>
      <c r="G176" s="98"/>
      <c r="H176" s="45" t="s">
        <v>179</v>
      </c>
      <c r="I176" s="16">
        <v>15</v>
      </c>
      <c r="J176" s="16">
        <v>15</v>
      </c>
      <c r="K176" s="17">
        <f>J176-I176</f>
        <v>0</v>
      </c>
      <c r="L176" s="55" t="s">
        <v>26</v>
      </c>
    </row>
    <row r="177" spans="1:12" ht="136.5" customHeight="1">
      <c r="A177" s="85">
        <v>8</v>
      </c>
      <c r="B177" s="85" t="s">
        <v>299</v>
      </c>
      <c r="C177" s="85" t="s">
        <v>554</v>
      </c>
      <c r="D177" s="85" t="s">
        <v>108</v>
      </c>
      <c r="E177" s="85" t="s">
        <v>13</v>
      </c>
      <c r="F177" s="85" t="s">
        <v>300</v>
      </c>
      <c r="G177" s="85" t="s">
        <v>78</v>
      </c>
      <c r="H177" s="45" t="s">
        <v>296</v>
      </c>
      <c r="I177" s="40">
        <v>1.025</v>
      </c>
      <c r="J177" s="17">
        <v>0</v>
      </c>
      <c r="K177" s="40">
        <f t="shared" si="9"/>
        <v>-1.025</v>
      </c>
      <c r="L177" s="44" t="s">
        <v>316</v>
      </c>
    </row>
    <row r="178" spans="1:12" ht="173.25" customHeight="1">
      <c r="A178" s="85"/>
      <c r="B178" s="85"/>
      <c r="C178" s="85"/>
      <c r="D178" s="85"/>
      <c r="E178" s="85"/>
      <c r="F178" s="85"/>
      <c r="G178" s="85"/>
      <c r="H178" s="42" t="s">
        <v>83</v>
      </c>
      <c r="I178" s="42">
        <v>1.025</v>
      </c>
      <c r="J178" s="43">
        <v>0</v>
      </c>
      <c r="K178" s="42">
        <f t="shared" si="9"/>
        <v>-1.025</v>
      </c>
      <c r="L178" s="44" t="s">
        <v>67</v>
      </c>
    </row>
    <row r="179" spans="1:12" ht="141" customHeight="1">
      <c r="A179" s="85"/>
      <c r="B179" s="85"/>
      <c r="C179" s="85"/>
      <c r="D179" s="85"/>
      <c r="E179" s="85"/>
      <c r="F179" s="85"/>
      <c r="G179" s="85"/>
      <c r="H179" s="45" t="s">
        <v>84</v>
      </c>
      <c r="I179" s="40">
        <v>1.025</v>
      </c>
      <c r="J179" s="17">
        <v>0</v>
      </c>
      <c r="K179" s="40">
        <f t="shared" si="9"/>
        <v>-1.025</v>
      </c>
      <c r="L179" s="46" t="s">
        <v>448</v>
      </c>
    </row>
    <row r="180" spans="1:12" ht="131.25" customHeight="1">
      <c r="A180" s="85"/>
      <c r="B180" s="85"/>
      <c r="C180" s="85"/>
      <c r="D180" s="85"/>
      <c r="E180" s="85"/>
      <c r="F180" s="85"/>
      <c r="G180" s="85"/>
      <c r="H180" s="45" t="s">
        <v>85</v>
      </c>
      <c r="I180" s="40">
        <v>1.025</v>
      </c>
      <c r="J180" s="40">
        <v>0.14</v>
      </c>
      <c r="K180" s="40">
        <f t="shared" si="9"/>
        <v>-0.8849999999999999</v>
      </c>
      <c r="L180" s="46" t="s">
        <v>49</v>
      </c>
    </row>
    <row r="181" spans="1:12" ht="107.25" customHeight="1">
      <c r="A181" s="85"/>
      <c r="B181" s="85"/>
      <c r="C181" s="85"/>
      <c r="D181" s="85"/>
      <c r="E181" s="85"/>
      <c r="F181" s="85"/>
      <c r="G181" s="85"/>
      <c r="H181" s="45" t="s">
        <v>86</v>
      </c>
      <c r="I181" s="40">
        <v>1.025</v>
      </c>
      <c r="J181" s="40">
        <v>0.14</v>
      </c>
      <c r="K181" s="40">
        <f t="shared" si="9"/>
        <v>-0.8849999999999999</v>
      </c>
      <c r="L181" s="46" t="s">
        <v>517</v>
      </c>
    </row>
    <row r="182" spans="1:12" ht="184.5" customHeight="1">
      <c r="A182" s="106"/>
      <c r="B182" s="106"/>
      <c r="C182" s="106"/>
      <c r="D182" s="106"/>
      <c r="E182" s="106"/>
      <c r="F182" s="106"/>
      <c r="G182" s="106"/>
      <c r="H182" s="45" t="s">
        <v>10</v>
      </c>
      <c r="I182" s="9">
        <v>1.025</v>
      </c>
      <c r="J182" s="9">
        <v>0.14</v>
      </c>
      <c r="K182" s="9">
        <f t="shared" si="9"/>
        <v>-0.8849999999999999</v>
      </c>
      <c r="L182" s="44" t="s">
        <v>124</v>
      </c>
    </row>
    <row r="183" spans="1:12" ht="211.5" customHeight="1">
      <c r="A183" s="106"/>
      <c r="B183" s="106"/>
      <c r="C183" s="106"/>
      <c r="D183" s="106"/>
      <c r="E183" s="106"/>
      <c r="F183" s="106"/>
      <c r="G183" s="106"/>
      <c r="H183" s="45" t="s">
        <v>359</v>
      </c>
      <c r="I183" s="9">
        <v>1.03</v>
      </c>
      <c r="J183" s="9">
        <v>0.14</v>
      </c>
      <c r="K183" s="9">
        <f aca="true" t="shared" si="10" ref="K183:K188">J183-I183</f>
        <v>-0.89</v>
      </c>
      <c r="L183" s="54" t="s">
        <v>489</v>
      </c>
    </row>
    <row r="184" spans="1:12" ht="229.5" customHeight="1">
      <c r="A184" s="106"/>
      <c r="B184" s="106"/>
      <c r="C184" s="106"/>
      <c r="D184" s="106"/>
      <c r="E184" s="106"/>
      <c r="F184" s="106"/>
      <c r="G184" s="106"/>
      <c r="H184" s="45" t="s">
        <v>361</v>
      </c>
      <c r="I184" s="9">
        <v>1.025</v>
      </c>
      <c r="J184" s="9">
        <v>0.295</v>
      </c>
      <c r="K184" s="9">
        <f t="shared" si="10"/>
        <v>-0.73</v>
      </c>
      <c r="L184" s="54" t="s">
        <v>426</v>
      </c>
    </row>
    <row r="185" spans="1:12" ht="131.25" customHeight="1">
      <c r="A185" s="106"/>
      <c r="B185" s="106"/>
      <c r="C185" s="106"/>
      <c r="D185" s="106"/>
      <c r="E185" s="106"/>
      <c r="F185" s="106"/>
      <c r="G185" s="106"/>
      <c r="H185" s="45" t="s">
        <v>491</v>
      </c>
      <c r="I185" s="9">
        <v>1.025</v>
      </c>
      <c r="J185" s="9">
        <v>0.295</v>
      </c>
      <c r="K185" s="9">
        <f t="shared" si="10"/>
        <v>-0.73</v>
      </c>
      <c r="L185" s="54" t="s">
        <v>457</v>
      </c>
    </row>
    <row r="186" spans="1:12" ht="255.75" customHeight="1">
      <c r="A186" s="106"/>
      <c r="B186" s="106"/>
      <c r="C186" s="106"/>
      <c r="D186" s="106"/>
      <c r="E186" s="106"/>
      <c r="F186" s="106"/>
      <c r="G186" s="106"/>
      <c r="H186" s="45" t="s">
        <v>27</v>
      </c>
      <c r="I186" s="78">
        <v>1.025</v>
      </c>
      <c r="J186" s="78">
        <v>0.29547</v>
      </c>
      <c r="K186" s="78">
        <f t="shared" si="10"/>
        <v>-0.7295299999999999</v>
      </c>
      <c r="L186" s="54" t="s">
        <v>476</v>
      </c>
    </row>
    <row r="187" spans="1:12" ht="122.25" customHeight="1">
      <c r="A187" s="106"/>
      <c r="B187" s="106"/>
      <c r="C187" s="106"/>
      <c r="D187" s="106"/>
      <c r="E187" s="106"/>
      <c r="F187" s="106"/>
      <c r="G187" s="106"/>
      <c r="H187" s="45" t="s">
        <v>342</v>
      </c>
      <c r="I187" s="78">
        <v>1.025</v>
      </c>
      <c r="J187" s="78">
        <v>0.29547</v>
      </c>
      <c r="K187" s="78">
        <f t="shared" si="10"/>
        <v>-0.7295299999999999</v>
      </c>
      <c r="L187" s="54" t="s">
        <v>142</v>
      </c>
    </row>
    <row r="188" spans="1:12" ht="119.25" customHeight="1">
      <c r="A188" s="106"/>
      <c r="B188" s="106"/>
      <c r="C188" s="106"/>
      <c r="D188" s="106"/>
      <c r="E188" s="106"/>
      <c r="F188" s="106"/>
      <c r="G188" s="106"/>
      <c r="H188" s="45" t="s">
        <v>179</v>
      </c>
      <c r="I188" s="78">
        <v>1.025</v>
      </c>
      <c r="J188" s="78">
        <v>0.29547</v>
      </c>
      <c r="K188" s="78">
        <f t="shared" si="10"/>
        <v>-0.7295299999999999</v>
      </c>
      <c r="L188" s="57" t="s">
        <v>56</v>
      </c>
    </row>
    <row r="189" spans="1:12" ht="62.25" customHeight="1">
      <c r="A189" s="114"/>
      <c r="B189" s="114"/>
      <c r="C189" s="114"/>
      <c r="D189" s="114"/>
      <c r="E189" s="114"/>
      <c r="F189" s="114"/>
      <c r="G189" s="114"/>
      <c r="H189" s="115"/>
      <c r="I189" s="81"/>
      <c r="J189" s="81"/>
      <c r="K189" s="81"/>
      <c r="L189" s="82"/>
    </row>
    <row r="190" spans="1:12" ht="27.75" customHeight="1">
      <c r="A190" s="89" t="s">
        <v>114</v>
      </c>
      <c r="B190" s="89"/>
      <c r="C190" s="89"/>
      <c r="D190" s="89"/>
      <c r="E190" s="89"/>
      <c r="F190" s="89"/>
      <c r="G190" s="89"/>
      <c r="H190" s="89"/>
      <c r="I190" s="89"/>
      <c r="J190" s="89"/>
      <c r="K190" s="89"/>
      <c r="L190" s="89"/>
    </row>
    <row r="191" spans="1:12" ht="108" customHeight="1">
      <c r="A191" s="83">
        <v>1</v>
      </c>
      <c r="B191" s="83" t="s">
        <v>568</v>
      </c>
      <c r="C191" s="83" t="s">
        <v>555</v>
      </c>
      <c r="D191" s="83" t="s">
        <v>367</v>
      </c>
      <c r="E191" s="83" t="s">
        <v>14</v>
      </c>
      <c r="F191" s="83" t="s">
        <v>306</v>
      </c>
      <c r="G191" s="83" t="s">
        <v>78</v>
      </c>
      <c r="H191" s="45" t="s">
        <v>296</v>
      </c>
      <c r="I191" s="77">
        <v>0.25</v>
      </c>
      <c r="J191" s="77">
        <v>0</v>
      </c>
      <c r="K191" s="77">
        <f>J191-I191</f>
        <v>-0.25</v>
      </c>
      <c r="L191" s="90" t="s">
        <v>175</v>
      </c>
    </row>
    <row r="192" spans="1:12" ht="57" customHeight="1">
      <c r="A192" s="84"/>
      <c r="B192" s="84"/>
      <c r="C192" s="84"/>
      <c r="D192" s="84"/>
      <c r="E192" s="84"/>
      <c r="F192" s="84"/>
      <c r="G192" s="84"/>
      <c r="H192" s="45" t="s">
        <v>83</v>
      </c>
      <c r="I192" s="77">
        <v>0.25</v>
      </c>
      <c r="J192" s="77">
        <v>0</v>
      </c>
      <c r="K192" s="77">
        <f>J192-I192</f>
        <v>-0.25</v>
      </c>
      <c r="L192" s="91"/>
    </row>
    <row r="193" spans="1:12" ht="74.25" customHeight="1">
      <c r="A193" s="84"/>
      <c r="B193" s="84"/>
      <c r="C193" s="84"/>
      <c r="D193" s="84"/>
      <c r="E193" s="84"/>
      <c r="F193" s="84"/>
      <c r="G193" s="84"/>
      <c r="H193" s="45" t="s">
        <v>84</v>
      </c>
      <c r="I193" s="77">
        <v>0.25</v>
      </c>
      <c r="J193" s="77">
        <v>0</v>
      </c>
      <c r="K193" s="77">
        <f aca="true" t="shared" si="11" ref="K193:K208">J193-I193</f>
        <v>-0.25</v>
      </c>
      <c r="L193" s="44" t="s">
        <v>530</v>
      </c>
    </row>
    <row r="194" spans="1:12" ht="100.5" customHeight="1">
      <c r="A194" s="84"/>
      <c r="B194" s="84"/>
      <c r="C194" s="84"/>
      <c r="D194" s="84"/>
      <c r="E194" s="84"/>
      <c r="F194" s="84"/>
      <c r="G194" s="84"/>
      <c r="H194" s="45" t="s">
        <v>85</v>
      </c>
      <c r="I194" s="77">
        <v>0.25</v>
      </c>
      <c r="J194" s="77">
        <v>0.1</v>
      </c>
      <c r="K194" s="77">
        <f t="shared" si="11"/>
        <v>-0.15</v>
      </c>
      <c r="L194" s="44" t="s">
        <v>317</v>
      </c>
    </row>
    <row r="195" spans="1:12" ht="93" customHeight="1">
      <c r="A195" s="84"/>
      <c r="B195" s="84"/>
      <c r="C195" s="84"/>
      <c r="D195" s="84"/>
      <c r="E195" s="84"/>
      <c r="F195" s="84"/>
      <c r="G195" s="84"/>
      <c r="H195" s="45" t="s">
        <v>86</v>
      </c>
      <c r="I195" s="77">
        <v>0.25</v>
      </c>
      <c r="J195" s="77">
        <v>0.1</v>
      </c>
      <c r="K195" s="77">
        <f t="shared" si="11"/>
        <v>-0.15</v>
      </c>
      <c r="L195" s="44" t="s">
        <v>505</v>
      </c>
    </row>
    <row r="196" spans="1:12" ht="54.75" customHeight="1">
      <c r="A196" s="97"/>
      <c r="B196" s="97"/>
      <c r="C196" s="97"/>
      <c r="D196" s="97"/>
      <c r="E196" s="97"/>
      <c r="F196" s="97"/>
      <c r="G196" s="97"/>
      <c r="H196" s="45" t="s">
        <v>10</v>
      </c>
      <c r="I196" s="77">
        <v>0.25</v>
      </c>
      <c r="J196" s="77">
        <v>0.1</v>
      </c>
      <c r="K196" s="77">
        <f t="shared" si="11"/>
        <v>-0.15</v>
      </c>
      <c r="L196" s="44" t="s">
        <v>424</v>
      </c>
    </row>
    <row r="197" spans="1:12" ht="102" customHeight="1">
      <c r="A197" s="97"/>
      <c r="B197" s="97"/>
      <c r="C197" s="97"/>
      <c r="D197" s="97"/>
      <c r="E197" s="97"/>
      <c r="F197" s="97"/>
      <c r="G197" s="97"/>
      <c r="H197" s="45" t="s">
        <v>359</v>
      </c>
      <c r="I197" s="77">
        <v>0.25</v>
      </c>
      <c r="J197" s="77">
        <v>0.1</v>
      </c>
      <c r="K197" s="77">
        <f t="shared" si="11"/>
        <v>-0.15</v>
      </c>
      <c r="L197" s="59" t="s">
        <v>425</v>
      </c>
    </row>
    <row r="198" spans="1:12" ht="66.75" customHeight="1">
      <c r="A198" s="97"/>
      <c r="B198" s="97"/>
      <c r="C198" s="97"/>
      <c r="D198" s="97"/>
      <c r="E198" s="97"/>
      <c r="F198" s="97"/>
      <c r="G198" s="97"/>
      <c r="H198" s="45" t="s">
        <v>361</v>
      </c>
      <c r="I198" s="77">
        <v>0.25</v>
      </c>
      <c r="J198" s="77">
        <v>0.1</v>
      </c>
      <c r="K198" s="77">
        <f t="shared" si="11"/>
        <v>-0.15</v>
      </c>
      <c r="L198" s="59" t="s">
        <v>427</v>
      </c>
    </row>
    <row r="199" spans="1:12" ht="50.25" customHeight="1">
      <c r="A199" s="97"/>
      <c r="B199" s="97"/>
      <c r="C199" s="97"/>
      <c r="D199" s="97"/>
      <c r="E199" s="97"/>
      <c r="F199" s="97"/>
      <c r="G199" s="97"/>
      <c r="H199" s="45" t="s">
        <v>491</v>
      </c>
      <c r="I199" s="77">
        <v>0.25</v>
      </c>
      <c r="J199" s="77">
        <v>0.1</v>
      </c>
      <c r="K199" s="77">
        <f>J199-I199</f>
        <v>-0.15</v>
      </c>
      <c r="L199" s="59" t="s">
        <v>458</v>
      </c>
    </row>
    <row r="200" spans="1:12" ht="39.75" customHeight="1">
      <c r="A200" s="97"/>
      <c r="B200" s="97"/>
      <c r="C200" s="97"/>
      <c r="D200" s="97"/>
      <c r="E200" s="97"/>
      <c r="F200" s="97"/>
      <c r="G200" s="97"/>
      <c r="H200" s="45" t="s">
        <v>27</v>
      </c>
      <c r="I200" s="77">
        <v>0.25</v>
      </c>
      <c r="J200" s="77">
        <v>0.1</v>
      </c>
      <c r="K200" s="77">
        <f>J200-I200</f>
        <v>-0.15</v>
      </c>
      <c r="L200" s="57" t="s">
        <v>172</v>
      </c>
    </row>
    <row r="201" spans="1:12" ht="120.75" customHeight="1">
      <c r="A201" s="97"/>
      <c r="B201" s="97"/>
      <c r="C201" s="97"/>
      <c r="D201" s="97"/>
      <c r="E201" s="97"/>
      <c r="F201" s="97"/>
      <c r="G201" s="97"/>
      <c r="H201" s="45" t="s">
        <v>342</v>
      </c>
      <c r="I201" s="77">
        <v>0.25</v>
      </c>
      <c r="J201" s="77">
        <v>0.1</v>
      </c>
      <c r="K201" s="77">
        <f>J201-I201</f>
        <v>-0.15</v>
      </c>
      <c r="L201" s="57" t="s">
        <v>161</v>
      </c>
    </row>
    <row r="202" spans="1:12" ht="86.25" customHeight="1">
      <c r="A202" s="98"/>
      <c r="B202" s="98"/>
      <c r="C202" s="98"/>
      <c r="D202" s="98"/>
      <c r="E202" s="98"/>
      <c r="F202" s="98"/>
      <c r="G202" s="98"/>
      <c r="H202" s="45" t="s">
        <v>179</v>
      </c>
      <c r="I202" s="77">
        <v>0.25</v>
      </c>
      <c r="J202" s="77">
        <v>0.1</v>
      </c>
      <c r="K202" s="77">
        <f>J202-I202</f>
        <v>-0.15</v>
      </c>
      <c r="L202" s="59" t="s">
        <v>511</v>
      </c>
    </row>
    <row r="203" spans="1:12" ht="21.75" customHeight="1">
      <c r="A203" s="83">
        <v>2</v>
      </c>
      <c r="B203" s="83" t="s">
        <v>77</v>
      </c>
      <c r="C203" s="83" t="s">
        <v>556</v>
      </c>
      <c r="D203" s="83" t="s">
        <v>355</v>
      </c>
      <c r="E203" s="83" t="s">
        <v>15</v>
      </c>
      <c r="F203" s="83" t="s">
        <v>306</v>
      </c>
      <c r="G203" s="83" t="s">
        <v>78</v>
      </c>
      <c r="H203" s="45" t="s">
        <v>296</v>
      </c>
      <c r="I203" s="77">
        <v>3</v>
      </c>
      <c r="J203" s="77">
        <v>0</v>
      </c>
      <c r="K203" s="77">
        <f t="shared" si="11"/>
        <v>-3</v>
      </c>
      <c r="L203" s="90" t="s">
        <v>332</v>
      </c>
    </row>
    <row r="204" spans="1:12" ht="24" customHeight="1">
      <c r="A204" s="84"/>
      <c r="B204" s="84"/>
      <c r="C204" s="84"/>
      <c r="D204" s="84"/>
      <c r="E204" s="84"/>
      <c r="F204" s="84"/>
      <c r="G204" s="84"/>
      <c r="H204" s="45" t="s">
        <v>83</v>
      </c>
      <c r="I204" s="77">
        <v>3</v>
      </c>
      <c r="J204" s="77">
        <v>0</v>
      </c>
      <c r="K204" s="77">
        <f t="shared" si="11"/>
        <v>-3</v>
      </c>
      <c r="L204" s="91"/>
    </row>
    <row r="205" spans="1:12" ht="36.75" customHeight="1">
      <c r="A205" s="84"/>
      <c r="B205" s="84"/>
      <c r="C205" s="84"/>
      <c r="D205" s="84"/>
      <c r="E205" s="84"/>
      <c r="F205" s="84"/>
      <c r="G205" s="84"/>
      <c r="H205" s="45" t="s">
        <v>84</v>
      </c>
      <c r="I205" s="77">
        <v>3</v>
      </c>
      <c r="J205" s="77">
        <v>0</v>
      </c>
      <c r="K205" s="77">
        <f t="shared" si="11"/>
        <v>-3</v>
      </c>
      <c r="L205" s="46" t="s">
        <v>332</v>
      </c>
    </row>
    <row r="206" spans="1:12" ht="78" customHeight="1">
      <c r="A206" s="84"/>
      <c r="B206" s="84"/>
      <c r="C206" s="84"/>
      <c r="D206" s="84"/>
      <c r="E206" s="84"/>
      <c r="F206" s="84"/>
      <c r="G206" s="84"/>
      <c r="H206" s="45" t="s">
        <v>85</v>
      </c>
      <c r="I206" s="77">
        <v>3</v>
      </c>
      <c r="J206" s="77">
        <v>0</v>
      </c>
      <c r="K206" s="77">
        <f t="shared" si="11"/>
        <v>-3</v>
      </c>
      <c r="L206" s="44" t="s">
        <v>11</v>
      </c>
    </row>
    <row r="207" spans="1:12" ht="168.75" customHeight="1">
      <c r="A207" s="84"/>
      <c r="B207" s="84"/>
      <c r="C207" s="84"/>
      <c r="D207" s="84"/>
      <c r="E207" s="84"/>
      <c r="F207" s="84"/>
      <c r="G207" s="84"/>
      <c r="H207" s="45" t="s">
        <v>86</v>
      </c>
      <c r="I207" s="77">
        <v>3</v>
      </c>
      <c r="J207" s="77">
        <v>0</v>
      </c>
      <c r="K207" s="77">
        <f t="shared" si="11"/>
        <v>-3</v>
      </c>
      <c r="L207" s="44" t="s">
        <v>318</v>
      </c>
    </row>
    <row r="208" spans="1:12" ht="144" customHeight="1">
      <c r="A208" s="97"/>
      <c r="B208" s="97"/>
      <c r="C208" s="97"/>
      <c r="D208" s="97"/>
      <c r="E208" s="97"/>
      <c r="F208" s="97"/>
      <c r="G208" s="97"/>
      <c r="H208" s="45" t="s">
        <v>10</v>
      </c>
      <c r="I208" s="77">
        <v>3</v>
      </c>
      <c r="J208" s="77">
        <v>0</v>
      </c>
      <c r="K208" s="77">
        <f t="shared" si="11"/>
        <v>-3</v>
      </c>
      <c r="L208" s="44" t="s">
        <v>521</v>
      </c>
    </row>
    <row r="209" spans="1:12" ht="192.75" customHeight="1">
      <c r="A209" s="97"/>
      <c r="B209" s="97"/>
      <c r="C209" s="97"/>
      <c r="D209" s="97"/>
      <c r="E209" s="97"/>
      <c r="F209" s="97"/>
      <c r="G209" s="97"/>
      <c r="H209" s="45" t="s">
        <v>359</v>
      </c>
      <c r="I209" s="77">
        <v>3</v>
      </c>
      <c r="J209" s="77">
        <v>0</v>
      </c>
      <c r="K209" s="77">
        <f aca="true" t="shared" si="12" ref="K209:K214">J209-I209</f>
        <v>-3</v>
      </c>
      <c r="L209" s="67" t="s">
        <v>73</v>
      </c>
    </row>
    <row r="210" spans="1:12" ht="78" customHeight="1">
      <c r="A210" s="97"/>
      <c r="B210" s="97"/>
      <c r="C210" s="97"/>
      <c r="D210" s="97"/>
      <c r="E210" s="97"/>
      <c r="F210" s="97"/>
      <c r="G210" s="97"/>
      <c r="H210" s="49" t="s">
        <v>361</v>
      </c>
      <c r="I210" s="77">
        <v>3</v>
      </c>
      <c r="J210" s="77">
        <v>0</v>
      </c>
      <c r="K210" s="77">
        <f t="shared" si="12"/>
        <v>-3</v>
      </c>
      <c r="L210" s="54" t="s">
        <v>121</v>
      </c>
    </row>
    <row r="211" spans="1:12" ht="112.5" customHeight="1">
      <c r="A211" s="97"/>
      <c r="B211" s="97"/>
      <c r="C211" s="97"/>
      <c r="D211" s="97"/>
      <c r="E211" s="97"/>
      <c r="F211" s="97"/>
      <c r="G211" s="97"/>
      <c r="H211" s="49" t="s">
        <v>491</v>
      </c>
      <c r="I211" s="77">
        <v>3</v>
      </c>
      <c r="J211" s="77">
        <v>3.636</v>
      </c>
      <c r="K211" s="77">
        <f t="shared" si="12"/>
        <v>0.6360000000000001</v>
      </c>
      <c r="L211" s="54" t="s">
        <v>72</v>
      </c>
    </row>
    <row r="212" spans="1:12" ht="27.75" customHeight="1">
      <c r="A212" s="97"/>
      <c r="B212" s="97"/>
      <c r="C212" s="97"/>
      <c r="D212" s="97"/>
      <c r="E212" s="97"/>
      <c r="F212" s="97"/>
      <c r="G212" s="97"/>
      <c r="H212" s="49" t="s">
        <v>27</v>
      </c>
      <c r="I212" s="77">
        <v>3</v>
      </c>
      <c r="J212" s="77">
        <v>3.636</v>
      </c>
      <c r="K212" s="77">
        <f t="shared" si="12"/>
        <v>0.6360000000000001</v>
      </c>
      <c r="L212" s="54"/>
    </row>
    <row r="213" spans="1:12" ht="27.75" customHeight="1">
      <c r="A213" s="97"/>
      <c r="B213" s="97"/>
      <c r="C213" s="97"/>
      <c r="D213" s="97"/>
      <c r="E213" s="97"/>
      <c r="F213" s="97"/>
      <c r="G213" s="97"/>
      <c r="H213" s="49" t="s">
        <v>342</v>
      </c>
      <c r="I213" s="77">
        <v>3</v>
      </c>
      <c r="J213" s="77">
        <v>3.636</v>
      </c>
      <c r="K213" s="77">
        <f t="shared" si="12"/>
        <v>0.6360000000000001</v>
      </c>
      <c r="L213" s="54"/>
    </row>
    <row r="214" spans="1:12" ht="27.75" customHeight="1">
      <c r="A214" s="98"/>
      <c r="B214" s="98"/>
      <c r="C214" s="98"/>
      <c r="D214" s="98"/>
      <c r="E214" s="98"/>
      <c r="F214" s="98"/>
      <c r="G214" s="98"/>
      <c r="H214" s="49" t="s">
        <v>179</v>
      </c>
      <c r="I214" s="77">
        <v>3</v>
      </c>
      <c r="J214" s="77">
        <v>3.636</v>
      </c>
      <c r="K214" s="77">
        <f t="shared" si="12"/>
        <v>0.6360000000000001</v>
      </c>
      <c r="L214" s="54"/>
    </row>
    <row r="215" spans="1:12" ht="27.75" customHeight="1">
      <c r="A215" s="83">
        <v>3</v>
      </c>
      <c r="B215" s="83" t="s">
        <v>104</v>
      </c>
      <c r="C215" s="83" t="s">
        <v>557</v>
      </c>
      <c r="D215" s="83" t="s">
        <v>355</v>
      </c>
      <c r="E215" s="83" t="s">
        <v>16</v>
      </c>
      <c r="F215" s="83" t="s">
        <v>302</v>
      </c>
      <c r="G215" s="83" t="s">
        <v>78</v>
      </c>
      <c r="H215" s="49" t="s">
        <v>296</v>
      </c>
      <c r="I215" s="77">
        <v>0.5</v>
      </c>
      <c r="J215" s="77">
        <v>0</v>
      </c>
      <c r="K215" s="77">
        <f aca="true" t="shared" si="13" ref="K215:K222">J215-I215</f>
        <v>-0.5</v>
      </c>
      <c r="L215" s="46" t="s">
        <v>537</v>
      </c>
    </row>
    <row r="216" spans="1:12" ht="33.75" customHeight="1">
      <c r="A216" s="84"/>
      <c r="B216" s="84"/>
      <c r="C216" s="84"/>
      <c r="D216" s="84"/>
      <c r="E216" s="84"/>
      <c r="F216" s="84"/>
      <c r="G216" s="84"/>
      <c r="H216" s="49" t="s">
        <v>83</v>
      </c>
      <c r="I216" s="77">
        <v>0.5</v>
      </c>
      <c r="J216" s="77">
        <v>0</v>
      </c>
      <c r="K216" s="77">
        <f t="shared" si="13"/>
        <v>-0.5</v>
      </c>
      <c r="L216" s="46" t="s">
        <v>144</v>
      </c>
    </row>
    <row r="217" spans="1:12" ht="30" customHeight="1">
      <c r="A217" s="84"/>
      <c r="B217" s="84"/>
      <c r="C217" s="84"/>
      <c r="D217" s="84"/>
      <c r="E217" s="84"/>
      <c r="F217" s="84"/>
      <c r="G217" s="84"/>
      <c r="H217" s="49" t="s">
        <v>84</v>
      </c>
      <c r="I217" s="77">
        <v>0.5</v>
      </c>
      <c r="J217" s="77">
        <v>0</v>
      </c>
      <c r="K217" s="77">
        <f t="shared" si="13"/>
        <v>-0.5</v>
      </c>
      <c r="L217" s="46" t="s">
        <v>144</v>
      </c>
    </row>
    <row r="218" spans="1:12" ht="32.25" customHeight="1">
      <c r="A218" s="84"/>
      <c r="B218" s="84"/>
      <c r="C218" s="84"/>
      <c r="D218" s="84"/>
      <c r="E218" s="84"/>
      <c r="F218" s="84"/>
      <c r="G218" s="84"/>
      <c r="H218" s="49" t="s">
        <v>85</v>
      </c>
      <c r="I218" s="77">
        <v>0.5</v>
      </c>
      <c r="J218" s="77">
        <v>0.144</v>
      </c>
      <c r="K218" s="77">
        <f t="shared" si="13"/>
        <v>-0.356</v>
      </c>
      <c r="L218" s="44" t="s">
        <v>353</v>
      </c>
    </row>
    <row r="219" spans="1:12" ht="33.75" customHeight="1">
      <c r="A219" s="84"/>
      <c r="B219" s="84"/>
      <c r="C219" s="84"/>
      <c r="D219" s="84"/>
      <c r="E219" s="84"/>
      <c r="F219" s="84"/>
      <c r="G219" s="84"/>
      <c r="H219" s="49" t="s">
        <v>86</v>
      </c>
      <c r="I219" s="77">
        <v>0.5</v>
      </c>
      <c r="J219" s="77">
        <v>0.144</v>
      </c>
      <c r="K219" s="77">
        <f t="shared" si="13"/>
        <v>-0.356</v>
      </c>
      <c r="L219" s="44" t="s">
        <v>353</v>
      </c>
    </row>
    <row r="220" spans="1:12" ht="50.25" customHeight="1">
      <c r="A220" s="97"/>
      <c r="B220" s="97"/>
      <c r="C220" s="97"/>
      <c r="D220" s="97"/>
      <c r="E220" s="97"/>
      <c r="F220" s="97"/>
      <c r="G220" s="97"/>
      <c r="H220" s="49" t="s">
        <v>10</v>
      </c>
      <c r="I220" s="77">
        <v>0.5</v>
      </c>
      <c r="J220" s="77">
        <v>0.144</v>
      </c>
      <c r="K220" s="77">
        <f t="shared" si="13"/>
        <v>-0.356</v>
      </c>
      <c r="L220" s="44" t="s">
        <v>352</v>
      </c>
    </row>
    <row r="221" spans="1:12" ht="56.25" customHeight="1">
      <c r="A221" s="97"/>
      <c r="B221" s="97"/>
      <c r="C221" s="97"/>
      <c r="D221" s="97"/>
      <c r="E221" s="97"/>
      <c r="F221" s="97"/>
      <c r="G221" s="97"/>
      <c r="H221" s="49" t="s">
        <v>359</v>
      </c>
      <c r="I221" s="77">
        <v>0.5</v>
      </c>
      <c r="J221" s="77">
        <v>0.24</v>
      </c>
      <c r="K221" s="77">
        <f t="shared" si="13"/>
        <v>-0.26</v>
      </c>
      <c r="L221" s="44" t="s">
        <v>495</v>
      </c>
    </row>
    <row r="222" spans="1:12" ht="50.25" customHeight="1">
      <c r="A222" s="97"/>
      <c r="B222" s="97"/>
      <c r="C222" s="97"/>
      <c r="D222" s="97"/>
      <c r="E222" s="97"/>
      <c r="F222" s="97"/>
      <c r="G222" s="97"/>
      <c r="H222" s="49" t="s">
        <v>361</v>
      </c>
      <c r="I222" s="77">
        <v>0.5</v>
      </c>
      <c r="J222" s="77">
        <v>0.24</v>
      </c>
      <c r="K222" s="77">
        <f t="shared" si="13"/>
        <v>-0.26</v>
      </c>
      <c r="L222" s="44" t="s">
        <v>460</v>
      </c>
    </row>
    <row r="223" spans="1:12" ht="27" customHeight="1">
      <c r="A223" s="97"/>
      <c r="B223" s="97"/>
      <c r="C223" s="97"/>
      <c r="D223" s="97"/>
      <c r="E223" s="97"/>
      <c r="F223" s="97"/>
      <c r="G223" s="97"/>
      <c r="H223" s="72" t="s">
        <v>491</v>
      </c>
      <c r="I223" s="77">
        <v>0.5</v>
      </c>
      <c r="J223" s="77">
        <v>0.24</v>
      </c>
      <c r="K223" s="77">
        <f>J223-I223</f>
        <v>-0.26</v>
      </c>
      <c r="L223" s="44" t="s">
        <v>459</v>
      </c>
    </row>
    <row r="224" spans="1:12" ht="27" customHeight="1">
      <c r="A224" s="97"/>
      <c r="B224" s="97"/>
      <c r="C224" s="97"/>
      <c r="D224" s="97"/>
      <c r="E224" s="97"/>
      <c r="F224" s="97"/>
      <c r="G224" s="97"/>
      <c r="H224" s="45" t="s">
        <v>27</v>
      </c>
      <c r="I224" s="77">
        <v>0.5</v>
      </c>
      <c r="J224" s="77">
        <v>0.24</v>
      </c>
      <c r="K224" s="77">
        <f>J224-I224</f>
        <v>-0.26</v>
      </c>
      <c r="L224" s="44" t="s">
        <v>459</v>
      </c>
    </row>
    <row r="225" spans="1:12" ht="49.5" customHeight="1">
      <c r="A225" s="97"/>
      <c r="B225" s="97"/>
      <c r="C225" s="97"/>
      <c r="D225" s="97"/>
      <c r="E225" s="97"/>
      <c r="F225" s="97"/>
      <c r="G225" s="97"/>
      <c r="H225" s="45" t="s">
        <v>342</v>
      </c>
      <c r="I225" s="77">
        <v>0.5</v>
      </c>
      <c r="J225" s="77">
        <v>0.24</v>
      </c>
      <c r="K225" s="77">
        <f>J225-I225</f>
        <v>-0.26</v>
      </c>
      <c r="L225" s="44" t="s">
        <v>162</v>
      </c>
    </row>
    <row r="226" spans="1:12" ht="86.25" customHeight="1">
      <c r="A226" s="98"/>
      <c r="B226" s="98"/>
      <c r="C226" s="98"/>
      <c r="D226" s="98"/>
      <c r="E226" s="98"/>
      <c r="F226" s="98"/>
      <c r="G226" s="98"/>
      <c r="H226" s="45" t="s">
        <v>179</v>
      </c>
      <c r="I226" s="18">
        <v>0.5</v>
      </c>
      <c r="J226" s="63">
        <v>0.24</v>
      </c>
      <c r="K226" s="77">
        <f>J226-I226</f>
        <v>-0.26</v>
      </c>
      <c r="L226" s="58" t="s">
        <v>506</v>
      </c>
    </row>
    <row r="227" spans="1:12" ht="45" customHeight="1">
      <c r="A227" s="86" t="s">
        <v>113</v>
      </c>
      <c r="B227" s="87"/>
      <c r="C227" s="87"/>
      <c r="D227" s="87"/>
      <c r="E227" s="87"/>
      <c r="F227" s="87"/>
      <c r="G227" s="87"/>
      <c r="H227" s="87"/>
      <c r="I227" s="87"/>
      <c r="J227" s="87"/>
      <c r="K227" s="87"/>
      <c r="L227" s="88"/>
    </row>
    <row r="228" spans="1:12" ht="105" customHeight="1">
      <c r="A228" s="83">
        <v>1</v>
      </c>
      <c r="B228" s="83" t="s">
        <v>105</v>
      </c>
      <c r="C228" s="83" t="s">
        <v>558</v>
      </c>
      <c r="D228" s="83" t="s">
        <v>304</v>
      </c>
      <c r="E228" s="83" t="s">
        <v>430</v>
      </c>
      <c r="F228" s="83" t="s">
        <v>139</v>
      </c>
      <c r="G228" s="83" t="s">
        <v>78</v>
      </c>
      <c r="H228" s="45" t="s">
        <v>296</v>
      </c>
      <c r="I228" s="9">
        <v>1.5</v>
      </c>
      <c r="J228" s="77">
        <v>0.015</v>
      </c>
      <c r="K228" s="40">
        <f>J228-I228</f>
        <v>-1.485</v>
      </c>
      <c r="L228" s="46" t="s">
        <v>166</v>
      </c>
    </row>
    <row r="229" spans="1:12" ht="81" customHeight="1">
      <c r="A229" s="84"/>
      <c r="B229" s="84"/>
      <c r="C229" s="84"/>
      <c r="D229" s="84"/>
      <c r="E229" s="84"/>
      <c r="F229" s="84"/>
      <c r="G229" s="84"/>
      <c r="H229" s="45" t="s">
        <v>83</v>
      </c>
      <c r="I229" s="9">
        <v>1.5</v>
      </c>
      <c r="J229" s="77">
        <v>0.06</v>
      </c>
      <c r="K229" s="9">
        <v>-1.44</v>
      </c>
      <c r="L229" s="46" t="s">
        <v>529</v>
      </c>
    </row>
    <row r="230" spans="1:12" ht="83.25" customHeight="1">
      <c r="A230" s="84"/>
      <c r="B230" s="84"/>
      <c r="C230" s="84"/>
      <c r="D230" s="84"/>
      <c r="E230" s="84"/>
      <c r="F230" s="84"/>
      <c r="G230" s="84"/>
      <c r="H230" s="45" t="s">
        <v>84</v>
      </c>
      <c r="I230" s="9">
        <v>1.5</v>
      </c>
      <c r="J230" s="77">
        <v>0.18</v>
      </c>
      <c r="K230" s="9">
        <v>-1.32</v>
      </c>
      <c r="L230" s="46" t="s">
        <v>473</v>
      </c>
    </row>
    <row r="231" spans="1:12" ht="80.25" customHeight="1">
      <c r="A231" s="84"/>
      <c r="B231" s="84"/>
      <c r="C231" s="84"/>
      <c r="D231" s="84"/>
      <c r="E231" s="84"/>
      <c r="F231" s="84"/>
      <c r="G231" s="84"/>
      <c r="H231" s="45" t="s">
        <v>85</v>
      </c>
      <c r="I231" s="9">
        <v>1.5</v>
      </c>
      <c r="J231" s="9">
        <v>0.262916</v>
      </c>
      <c r="K231" s="9">
        <v>-1.237084</v>
      </c>
      <c r="L231" s="46" t="s">
        <v>472</v>
      </c>
    </row>
    <row r="232" spans="1:12" ht="85.5" customHeight="1">
      <c r="A232" s="84"/>
      <c r="B232" s="84"/>
      <c r="C232" s="84"/>
      <c r="D232" s="84"/>
      <c r="E232" s="84"/>
      <c r="F232" s="84"/>
      <c r="G232" s="84"/>
      <c r="H232" s="45" t="s">
        <v>86</v>
      </c>
      <c r="I232" s="9">
        <v>1.5</v>
      </c>
      <c r="J232" s="9">
        <v>0.31100099999999997</v>
      </c>
      <c r="K232" s="9">
        <v>-1.188999</v>
      </c>
      <c r="L232" s="46" t="s">
        <v>471</v>
      </c>
    </row>
    <row r="233" spans="1:12" ht="78" customHeight="1">
      <c r="A233" s="97"/>
      <c r="B233" s="97"/>
      <c r="C233" s="97"/>
      <c r="D233" s="97"/>
      <c r="E233" s="97"/>
      <c r="F233" s="97"/>
      <c r="G233" s="97"/>
      <c r="H233" s="45" t="s">
        <v>10</v>
      </c>
      <c r="I233" s="9">
        <v>1.5</v>
      </c>
      <c r="J233" s="9">
        <v>0.31100099999999997</v>
      </c>
      <c r="K233" s="9">
        <f>J233-I233</f>
        <v>-1.188999</v>
      </c>
      <c r="L233" s="46" t="s">
        <v>470</v>
      </c>
    </row>
    <row r="234" spans="1:12" ht="76.5" customHeight="1">
      <c r="A234" s="97"/>
      <c r="B234" s="97"/>
      <c r="C234" s="97"/>
      <c r="D234" s="97"/>
      <c r="E234" s="97"/>
      <c r="F234" s="97"/>
      <c r="G234" s="97"/>
      <c r="H234" s="45" t="s">
        <v>359</v>
      </c>
      <c r="I234" s="9">
        <v>1.5</v>
      </c>
      <c r="J234" s="9">
        <v>0.31100099999999997</v>
      </c>
      <c r="K234" s="9">
        <f>J234-I234</f>
        <v>-1.188999</v>
      </c>
      <c r="L234" s="46" t="s">
        <v>469</v>
      </c>
    </row>
    <row r="235" spans="1:12" ht="76.5" customHeight="1">
      <c r="A235" s="97"/>
      <c r="B235" s="97"/>
      <c r="C235" s="97"/>
      <c r="D235" s="97"/>
      <c r="E235" s="97"/>
      <c r="F235" s="97"/>
      <c r="G235" s="97"/>
      <c r="H235" s="45" t="s">
        <v>361</v>
      </c>
      <c r="I235" s="9">
        <v>1.5</v>
      </c>
      <c r="J235" s="9">
        <v>0.31100099999999997</v>
      </c>
      <c r="K235" s="9">
        <f>J235-I235</f>
        <v>-1.188999</v>
      </c>
      <c r="L235" s="46" t="s">
        <v>532</v>
      </c>
    </row>
    <row r="236" spans="1:12" ht="71.25" customHeight="1">
      <c r="A236" s="97"/>
      <c r="B236" s="97"/>
      <c r="C236" s="97"/>
      <c r="D236" s="97"/>
      <c r="E236" s="97"/>
      <c r="F236" s="97"/>
      <c r="G236" s="97"/>
      <c r="H236" s="45" t="s">
        <v>491</v>
      </c>
      <c r="I236" s="9">
        <v>1.5</v>
      </c>
      <c r="J236" s="9">
        <v>0.63</v>
      </c>
      <c r="K236" s="9">
        <v>-0.87</v>
      </c>
      <c r="L236" s="46" t="s">
        <v>50</v>
      </c>
    </row>
    <row r="237" spans="1:12" ht="87" customHeight="1">
      <c r="A237" s="97"/>
      <c r="B237" s="97"/>
      <c r="C237" s="97"/>
      <c r="D237" s="97"/>
      <c r="E237" s="97"/>
      <c r="F237" s="97"/>
      <c r="G237" s="97"/>
      <c r="H237" s="45" t="s">
        <v>27</v>
      </c>
      <c r="I237" s="9">
        <v>1.5</v>
      </c>
      <c r="J237" s="9">
        <v>0.63</v>
      </c>
      <c r="K237" s="9">
        <v>-0.87</v>
      </c>
      <c r="L237" s="46" t="s">
        <v>163</v>
      </c>
    </row>
    <row r="238" spans="1:12" ht="87" customHeight="1">
      <c r="A238" s="97"/>
      <c r="B238" s="97"/>
      <c r="C238" s="97"/>
      <c r="D238" s="97"/>
      <c r="E238" s="97"/>
      <c r="F238" s="97"/>
      <c r="G238" s="97"/>
      <c r="H238" s="45" t="s">
        <v>342</v>
      </c>
      <c r="I238" s="9">
        <v>1.5</v>
      </c>
      <c r="J238" s="9">
        <v>0.63</v>
      </c>
      <c r="K238" s="9">
        <v>-0.87</v>
      </c>
      <c r="L238" s="46" t="s">
        <v>164</v>
      </c>
    </row>
    <row r="239" spans="1:12" ht="92.25" customHeight="1">
      <c r="A239" s="98"/>
      <c r="B239" s="98"/>
      <c r="C239" s="98"/>
      <c r="D239" s="98"/>
      <c r="E239" s="98"/>
      <c r="F239" s="98"/>
      <c r="G239" s="98"/>
      <c r="H239" s="45" t="s">
        <v>179</v>
      </c>
      <c r="I239" s="9">
        <v>1.5</v>
      </c>
      <c r="J239" s="9">
        <v>1.906675</v>
      </c>
      <c r="K239" s="9">
        <f>J239-I239</f>
        <v>0.4066749999999999</v>
      </c>
      <c r="L239" s="46"/>
    </row>
    <row r="240" spans="1:12" ht="63.75" customHeight="1">
      <c r="A240" s="83">
        <v>2</v>
      </c>
      <c r="B240" s="83" t="s">
        <v>7</v>
      </c>
      <c r="C240" s="83" t="s">
        <v>559</v>
      </c>
      <c r="D240" s="83" t="s">
        <v>355</v>
      </c>
      <c r="E240" s="83" t="s">
        <v>431</v>
      </c>
      <c r="F240" s="83" t="s">
        <v>302</v>
      </c>
      <c r="G240" s="83" t="s">
        <v>78</v>
      </c>
      <c r="H240" s="45" t="s">
        <v>296</v>
      </c>
      <c r="I240" s="17">
        <v>0</v>
      </c>
      <c r="J240" s="17">
        <v>0</v>
      </c>
      <c r="K240" s="17">
        <v>0</v>
      </c>
      <c r="L240" s="46" t="s">
        <v>360</v>
      </c>
    </row>
    <row r="241" spans="1:12" ht="65.25" customHeight="1">
      <c r="A241" s="84"/>
      <c r="B241" s="84"/>
      <c r="C241" s="84"/>
      <c r="D241" s="84"/>
      <c r="E241" s="84"/>
      <c r="F241" s="84"/>
      <c r="G241" s="84"/>
      <c r="H241" s="45" t="s">
        <v>83</v>
      </c>
      <c r="I241" s="17">
        <v>0</v>
      </c>
      <c r="J241" s="17">
        <v>0</v>
      </c>
      <c r="K241" s="17">
        <v>0</v>
      </c>
      <c r="L241" s="46" t="s">
        <v>531</v>
      </c>
    </row>
    <row r="242" spans="1:12" ht="62.25" customHeight="1">
      <c r="A242" s="84"/>
      <c r="B242" s="84"/>
      <c r="C242" s="84"/>
      <c r="D242" s="84"/>
      <c r="E242" s="84"/>
      <c r="F242" s="84"/>
      <c r="G242" s="84"/>
      <c r="H242" s="45" t="s">
        <v>84</v>
      </c>
      <c r="I242" s="17">
        <v>0</v>
      </c>
      <c r="J242" s="17">
        <v>0</v>
      </c>
      <c r="K242" s="17">
        <v>0</v>
      </c>
      <c r="L242" s="46" t="s">
        <v>125</v>
      </c>
    </row>
    <row r="243" spans="1:12" ht="63" customHeight="1">
      <c r="A243" s="84"/>
      <c r="B243" s="84"/>
      <c r="C243" s="84"/>
      <c r="D243" s="84"/>
      <c r="E243" s="84"/>
      <c r="F243" s="84"/>
      <c r="G243" s="84"/>
      <c r="H243" s="45" t="s">
        <v>85</v>
      </c>
      <c r="I243" s="17">
        <v>0</v>
      </c>
      <c r="J243" s="17">
        <v>0</v>
      </c>
      <c r="K243" s="17">
        <v>0</v>
      </c>
      <c r="L243" s="44" t="s">
        <v>549</v>
      </c>
    </row>
    <row r="244" spans="1:12" ht="56.25" customHeight="1">
      <c r="A244" s="84"/>
      <c r="B244" s="84"/>
      <c r="C244" s="84"/>
      <c r="D244" s="84"/>
      <c r="E244" s="84"/>
      <c r="F244" s="84"/>
      <c r="G244" s="84"/>
      <c r="H244" s="45" t="s">
        <v>86</v>
      </c>
      <c r="I244" s="17">
        <v>0</v>
      </c>
      <c r="J244" s="17">
        <v>0</v>
      </c>
      <c r="K244" s="17">
        <f aca="true" t="shared" si="14" ref="K244:K285">J244-I244</f>
        <v>0</v>
      </c>
      <c r="L244" s="44" t="s">
        <v>319</v>
      </c>
    </row>
    <row r="245" spans="1:12" ht="58.5" customHeight="1">
      <c r="A245" s="97"/>
      <c r="B245" s="97"/>
      <c r="C245" s="97"/>
      <c r="D245" s="97"/>
      <c r="E245" s="97"/>
      <c r="F245" s="97"/>
      <c r="G245" s="97"/>
      <c r="H245" s="45" t="s">
        <v>10</v>
      </c>
      <c r="I245" s="17">
        <v>0</v>
      </c>
      <c r="J245" s="17">
        <v>0</v>
      </c>
      <c r="K245" s="17">
        <v>0</v>
      </c>
      <c r="L245" s="44" t="s">
        <v>552</v>
      </c>
    </row>
    <row r="246" spans="1:12" ht="57" customHeight="1">
      <c r="A246" s="97"/>
      <c r="B246" s="97"/>
      <c r="C246" s="97"/>
      <c r="D246" s="97"/>
      <c r="E246" s="97"/>
      <c r="F246" s="97"/>
      <c r="G246" s="97"/>
      <c r="H246" s="45" t="s">
        <v>359</v>
      </c>
      <c r="I246" s="17">
        <v>0</v>
      </c>
      <c r="J246" s="17">
        <v>0</v>
      </c>
      <c r="K246" s="17">
        <f>J246-I246</f>
        <v>0</v>
      </c>
      <c r="L246" s="59" t="s">
        <v>523</v>
      </c>
    </row>
    <row r="247" spans="1:12" ht="57" customHeight="1">
      <c r="A247" s="97"/>
      <c r="B247" s="97"/>
      <c r="C247" s="97"/>
      <c r="D247" s="97"/>
      <c r="E247" s="97"/>
      <c r="F247" s="97"/>
      <c r="G247" s="97"/>
      <c r="H247" s="45" t="s">
        <v>361</v>
      </c>
      <c r="I247" s="17">
        <v>0</v>
      </c>
      <c r="J247" s="17">
        <v>0</v>
      </c>
      <c r="K247" s="17">
        <v>0</v>
      </c>
      <c r="L247" s="59" t="s">
        <v>183</v>
      </c>
    </row>
    <row r="248" spans="1:12" ht="54" customHeight="1">
      <c r="A248" s="97"/>
      <c r="B248" s="97"/>
      <c r="C248" s="97"/>
      <c r="D248" s="97"/>
      <c r="E248" s="97"/>
      <c r="F248" s="97"/>
      <c r="G248" s="97"/>
      <c r="H248" s="45" t="s">
        <v>491</v>
      </c>
      <c r="I248" s="17">
        <v>0</v>
      </c>
      <c r="J248" s="17">
        <v>0</v>
      </c>
      <c r="K248" s="17">
        <v>0</v>
      </c>
      <c r="L248" s="59" t="s">
        <v>462</v>
      </c>
    </row>
    <row r="249" spans="1:12" ht="57.75" customHeight="1">
      <c r="A249" s="97"/>
      <c r="B249" s="97"/>
      <c r="C249" s="97"/>
      <c r="D249" s="97"/>
      <c r="E249" s="97"/>
      <c r="F249" s="97"/>
      <c r="G249" s="97"/>
      <c r="H249" s="45" t="s">
        <v>27</v>
      </c>
      <c r="I249" s="17">
        <v>0</v>
      </c>
      <c r="J249" s="17">
        <v>0</v>
      </c>
      <c r="K249" s="17">
        <v>0</v>
      </c>
      <c r="L249" s="59" t="s">
        <v>533</v>
      </c>
    </row>
    <row r="250" spans="1:12" ht="57.75" customHeight="1">
      <c r="A250" s="97"/>
      <c r="B250" s="97"/>
      <c r="C250" s="97"/>
      <c r="D250" s="97"/>
      <c r="E250" s="97"/>
      <c r="F250" s="97"/>
      <c r="G250" s="97"/>
      <c r="H250" s="45" t="s">
        <v>342</v>
      </c>
      <c r="I250" s="17">
        <v>0</v>
      </c>
      <c r="J250" s="17">
        <v>0</v>
      </c>
      <c r="K250" s="17">
        <v>0</v>
      </c>
      <c r="L250" s="59" t="s">
        <v>482</v>
      </c>
    </row>
    <row r="251" spans="1:12" ht="75" customHeight="1">
      <c r="A251" s="98"/>
      <c r="B251" s="98"/>
      <c r="C251" s="98"/>
      <c r="D251" s="98"/>
      <c r="E251" s="98"/>
      <c r="F251" s="98"/>
      <c r="G251" s="98"/>
      <c r="H251" s="45" t="s">
        <v>179</v>
      </c>
      <c r="I251" s="17">
        <v>0</v>
      </c>
      <c r="J251" s="17">
        <v>0</v>
      </c>
      <c r="K251" s="17">
        <v>0</v>
      </c>
      <c r="L251" s="99" t="s">
        <v>507</v>
      </c>
    </row>
    <row r="252" spans="1:12" ht="78" customHeight="1">
      <c r="A252" s="83">
        <v>3</v>
      </c>
      <c r="B252" s="83" t="s">
        <v>357</v>
      </c>
      <c r="C252" s="83" t="s">
        <v>560</v>
      </c>
      <c r="D252" s="83" t="s">
        <v>132</v>
      </c>
      <c r="E252" s="83" t="s">
        <v>432</v>
      </c>
      <c r="F252" s="83" t="s">
        <v>302</v>
      </c>
      <c r="G252" s="83" t="s">
        <v>78</v>
      </c>
      <c r="H252" s="45" t="s">
        <v>296</v>
      </c>
      <c r="I252" s="16">
        <v>39.961</v>
      </c>
      <c r="J252" s="17">
        <v>0</v>
      </c>
      <c r="K252" s="16">
        <f t="shared" si="14"/>
        <v>-39.961</v>
      </c>
      <c r="L252" s="44" t="s">
        <v>148</v>
      </c>
    </row>
    <row r="253" spans="1:12" ht="69.75" customHeight="1">
      <c r="A253" s="84"/>
      <c r="B253" s="84"/>
      <c r="C253" s="84"/>
      <c r="D253" s="84"/>
      <c r="E253" s="84"/>
      <c r="F253" s="84"/>
      <c r="G253" s="84"/>
      <c r="H253" s="45" t="s">
        <v>83</v>
      </c>
      <c r="I253" s="16">
        <v>39.961</v>
      </c>
      <c r="J253" s="17">
        <v>0</v>
      </c>
      <c r="K253" s="16">
        <f t="shared" si="14"/>
        <v>-39.961</v>
      </c>
      <c r="L253" s="54" t="s">
        <v>149</v>
      </c>
    </row>
    <row r="254" spans="1:12" ht="71.25" customHeight="1">
      <c r="A254" s="84"/>
      <c r="B254" s="84"/>
      <c r="C254" s="84"/>
      <c r="D254" s="84"/>
      <c r="E254" s="84"/>
      <c r="F254" s="84"/>
      <c r="G254" s="84"/>
      <c r="H254" s="45" t="s">
        <v>84</v>
      </c>
      <c r="I254" s="16">
        <v>39.961</v>
      </c>
      <c r="J254" s="16">
        <v>13.961</v>
      </c>
      <c r="K254" s="17">
        <f t="shared" si="14"/>
        <v>-26</v>
      </c>
      <c r="L254" s="44" t="s">
        <v>187</v>
      </c>
    </row>
    <row r="255" spans="1:12" ht="69.75" customHeight="1">
      <c r="A255" s="84"/>
      <c r="B255" s="84"/>
      <c r="C255" s="84"/>
      <c r="D255" s="84"/>
      <c r="E255" s="84"/>
      <c r="F255" s="84"/>
      <c r="G255" s="84"/>
      <c r="H255" s="45" t="s">
        <v>85</v>
      </c>
      <c r="I255" s="16">
        <v>39.961</v>
      </c>
      <c r="J255" s="16">
        <v>14.94</v>
      </c>
      <c r="K255" s="17">
        <f t="shared" si="14"/>
        <v>-25.021</v>
      </c>
      <c r="L255" s="44" t="s">
        <v>150</v>
      </c>
    </row>
    <row r="256" spans="1:12" ht="67.5" customHeight="1">
      <c r="A256" s="84"/>
      <c r="B256" s="84"/>
      <c r="C256" s="84"/>
      <c r="D256" s="84"/>
      <c r="E256" s="84"/>
      <c r="F256" s="84"/>
      <c r="G256" s="84"/>
      <c r="H256" s="45" t="s">
        <v>86</v>
      </c>
      <c r="I256" s="16">
        <v>94.9</v>
      </c>
      <c r="J256" s="16">
        <v>14.94</v>
      </c>
      <c r="K256" s="17">
        <f t="shared" si="14"/>
        <v>-79.96000000000001</v>
      </c>
      <c r="L256" s="44" t="s">
        <v>151</v>
      </c>
    </row>
    <row r="257" spans="1:12" ht="70.5" customHeight="1">
      <c r="A257" s="97"/>
      <c r="B257" s="97"/>
      <c r="C257" s="97"/>
      <c r="D257" s="97"/>
      <c r="E257" s="97"/>
      <c r="F257" s="97"/>
      <c r="G257" s="97"/>
      <c r="H257" s="45" t="s">
        <v>10</v>
      </c>
      <c r="I257" s="16">
        <v>94.9</v>
      </c>
      <c r="J257" s="16">
        <f>14.9508+54.3676</f>
        <v>69.3184</v>
      </c>
      <c r="K257" s="16">
        <f t="shared" si="14"/>
        <v>-25.58160000000001</v>
      </c>
      <c r="L257" s="44" t="s">
        <v>176</v>
      </c>
    </row>
    <row r="258" spans="1:12" ht="72.75" customHeight="1">
      <c r="A258" s="97"/>
      <c r="B258" s="97"/>
      <c r="C258" s="97"/>
      <c r="D258" s="97"/>
      <c r="E258" s="97"/>
      <c r="F258" s="97"/>
      <c r="G258" s="97"/>
      <c r="H258" s="45" t="s">
        <v>359</v>
      </c>
      <c r="I258" s="16">
        <v>94.9</v>
      </c>
      <c r="J258" s="16">
        <v>69.9075</v>
      </c>
      <c r="K258" s="16">
        <f t="shared" si="14"/>
        <v>-24.992500000000007</v>
      </c>
      <c r="L258" s="54" t="s">
        <v>546</v>
      </c>
    </row>
    <row r="259" spans="1:12" ht="75" customHeight="1">
      <c r="A259" s="97"/>
      <c r="B259" s="97"/>
      <c r="C259" s="97"/>
      <c r="D259" s="97"/>
      <c r="E259" s="97"/>
      <c r="F259" s="97"/>
      <c r="G259" s="97"/>
      <c r="H259" s="45" t="s">
        <v>361</v>
      </c>
      <c r="I259" s="16">
        <v>94.9</v>
      </c>
      <c r="J259" s="16">
        <v>71.9</v>
      </c>
      <c r="K259" s="17">
        <f t="shared" si="14"/>
        <v>-23</v>
      </c>
      <c r="L259" s="57" t="s">
        <v>30</v>
      </c>
    </row>
    <row r="260" spans="1:12" ht="62.25" customHeight="1">
      <c r="A260" s="97"/>
      <c r="B260" s="97"/>
      <c r="C260" s="97"/>
      <c r="D260" s="97"/>
      <c r="E260" s="97"/>
      <c r="F260" s="97"/>
      <c r="G260" s="97"/>
      <c r="H260" s="45" t="s">
        <v>491</v>
      </c>
      <c r="I260" s="16">
        <v>94.9</v>
      </c>
      <c r="J260" s="16">
        <v>74.7</v>
      </c>
      <c r="K260" s="17">
        <f t="shared" si="14"/>
        <v>-20.200000000000003</v>
      </c>
      <c r="L260" s="57" t="s">
        <v>314</v>
      </c>
    </row>
    <row r="261" spans="1:12" ht="38.25" customHeight="1">
      <c r="A261" s="97"/>
      <c r="B261" s="97"/>
      <c r="C261" s="97"/>
      <c r="D261" s="97"/>
      <c r="E261" s="97"/>
      <c r="F261" s="97"/>
      <c r="G261" s="97"/>
      <c r="H261" s="45" t="s">
        <v>27</v>
      </c>
      <c r="I261" s="16">
        <v>94.9184</v>
      </c>
      <c r="J261" s="16">
        <v>74.66130222</v>
      </c>
      <c r="K261" s="17">
        <f t="shared" si="14"/>
        <v>-20.25709778000001</v>
      </c>
      <c r="L261" s="54" t="s">
        <v>195</v>
      </c>
    </row>
    <row r="262" spans="1:12" ht="38.25" customHeight="1">
      <c r="A262" s="97"/>
      <c r="B262" s="97"/>
      <c r="C262" s="97"/>
      <c r="D262" s="97"/>
      <c r="E262" s="97"/>
      <c r="F262" s="97"/>
      <c r="G262" s="97"/>
      <c r="H262" s="45" t="s">
        <v>342</v>
      </c>
      <c r="I262" s="16">
        <v>94.9184</v>
      </c>
      <c r="J262" s="16">
        <v>74.66130222</v>
      </c>
      <c r="K262" s="17">
        <f t="shared" si="14"/>
        <v>-20.25709778000001</v>
      </c>
      <c r="L262" s="54" t="s">
        <v>484</v>
      </c>
    </row>
    <row r="263" spans="1:12" ht="38.25" customHeight="1">
      <c r="A263" s="98"/>
      <c r="B263" s="98"/>
      <c r="C263" s="98"/>
      <c r="D263" s="98"/>
      <c r="E263" s="98"/>
      <c r="F263" s="98"/>
      <c r="G263" s="98"/>
      <c r="H263" s="45" t="s">
        <v>179</v>
      </c>
      <c r="I263" s="16">
        <v>81.82</v>
      </c>
      <c r="J263" s="16">
        <v>81.82</v>
      </c>
      <c r="K263" s="17">
        <f t="shared" si="14"/>
        <v>0</v>
      </c>
      <c r="L263" s="57" t="s">
        <v>191</v>
      </c>
    </row>
    <row r="264" spans="1:12" ht="65.25" customHeight="1">
      <c r="A264" s="83">
        <v>4</v>
      </c>
      <c r="B264" s="83" t="s">
        <v>357</v>
      </c>
      <c r="C264" s="83" t="s">
        <v>561</v>
      </c>
      <c r="D264" s="83" t="s">
        <v>132</v>
      </c>
      <c r="E264" s="83" t="s">
        <v>447</v>
      </c>
      <c r="F264" s="83" t="s">
        <v>302</v>
      </c>
      <c r="G264" s="83" t="s">
        <v>78</v>
      </c>
      <c r="H264" s="45" t="s">
        <v>296</v>
      </c>
      <c r="I264" s="9">
        <v>1.1856</v>
      </c>
      <c r="J264" s="17">
        <v>0</v>
      </c>
      <c r="K264" s="9">
        <f t="shared" si="14"/>
        <v>-1.1856</v>
      </c>
      <c r="L264" s="44" t="s">
        <v>99</v>
      </c>
    </row>
    <row r="265" spans="1:12" ht="54.75" customHeight="1">
      <c r="A265" s="84"/>
      <c r="B265" s="84"/>
      <c r="C265" s="84"/>
      <c r="D265" s="84"/>
      <c r="E265" s="84"/>
      <c r="F265" s="84"/>
      <c r="G265" s="84"/>
      <c r="H265" s="45" t="s">
        <v>83</v>
      </c>
      <c r="I265" s="9">
        <v>1.1856</v>
      </c>
      <c r="J265" s="17">
        <v>0</v>
      </c>
      <c r="K265" s="9">
        <f t="shared" si="14"/>
        <v>-1.1856</v>
      </c>
      <c r="L265" s="54" t="s">
        <v>98</v>
      </c>
    </row>
    <row r="266" spans="1:12" ht="54.75" customHeight="1">
      <c r="A266" s="84"/>
      <c r="B266" s="84"/>
      <c r="C266" s="84"/>
      <c r="D266" s="84"/>
      <c r="E266" s="84"/>
      <c r="F266" s="84"/>
      <c r="G266" s="84"/>
      <c r="H266" s="45" t="s">
        <v>84</v>
      </c>
      <c r="I266" s="9">
        <v>1.1856</v>
      </c>
      <c r="J266" s="17">
        <v>0</v>
      </c>
      <c r="K266" s="9">
        <f t="shared" si="14"/>
        <v>-1.1856</v>
      </c>
      <c r="L266" s="57" t="s">
        <v>145</v>
      </c>
    </row>
    <row r="267" spans="1:12" ht="56.25" customHeight="1">
      <c r="A267" s="84"/>
      <c r="B267" s="84"/>
      <c r="C267" s="84"/>
      <c r="D267" s="84"/>
      <c r="E267" s="84"/>
      <c r="F267" s="84"/>
      <c r="G267" s="84"/>
      <c r="H267" s="45" t="s">
        <v>85</v>
      </c>
      <c r="I267" s="9">
        <v>1.1856</v>
      </c>
      <c r="J267" s="17">
        <v>0</v>
      </c>
      <c r="K267" s="9">
        <f t="shared" si="14"/>
        <v>-1.1856</v>
      </c>
      <c r="L267" s="57" t="s">
        <v>100</v>
      </c>
    </row>
    <row r="268" spans="1:12" ht="54" customHeight="1">
      <c r="A268" s="84"/>
      <c r="B268" s="84"/>
      <c r="C268" s="84"/>
      <c r="D268" s="84"/>
      <c r="E268" s="84"/>
      <c r="F268" s="84"/>
      <c r="G268" s="84"/>
      <c r="H268" s="45" t="s">
        <v>86</v>
      </c>
      <c r="I268" s="9">
        <v>1.1856</v>
      </c>
      <c r="J268" s="17">
        <v>0</v>
      </c>
      <c r="K268" s="9">
        <f t="shared" si="14"/>
        <v>-1.1856</v>
      </c>
      <c r="L268" s="57" t="s">
        <v>101</v>
      </c>
    </row>
    <row r="269" spans="1:12" ht="54.75" customHeight="1">
      <c r="A269" s="97"/>
      <c r="B269" s="97"/>
      <c r="C269" s="97"/>
      <c r="D269" s="97"/>
      <c r="E269" s="97"/>
      <c r="F269" s="97"/>
      <c r="G269" s="97"/>
      <c r="H269" s="45" t="s">
        <v>10</v>
      </c>
      <c r="I269" s="9">
        <v>1.186</v>
      </c>
      <c r="J269" s="17">
        <v>0</v>
      </c>
      <c r="K269" s="9">
        <f t="shared" si="14"/>
        <v>-1.186</v>
      </c>
      <c r="L269" s="57" t="s">
        <v>501</v>
      </c>
    </row>
    <row r="270" spans="1:12" ht="56.25" customHeight="1">
      <c r="A270" s="97"/>
      <c r="B270" s="97"/>
      <c r="C270" s="97"/>
      <c r="D270" s="97"/>
      <c r="E270" s="97"/>
      <c r="F270" s="97"/>
      <c r="G270" s="97"/>
      <c r="H270" s="45" t="s">
        <v>359</v>
      </c>
      <c r="I270" s="9">
        <v>1.186</v>
      </c>
      <c r="J270" s="17">
        <v>0</v>
      </c>
      <c r="K270" s="9">
        <f t="shared" si="14"/>
        <v>-1.186</v>
      </c>
      <c r="L270" s="54" t="s">
        <v>363</v>
      </c>
    </row>
    <row r="271" spans="1:12" ht="52.5" customHeight="1">
      <c r="A271" s="97"/>
      <c r="B271" s="97"/>
      <c r="C271" s="97"/>
      <c r="D271" s="97"/>
      <c r="E271" s="97"/>
      <c r="F271" s="97"/>
      <c r="G271" s="97"/>
      <c r="H271" s="45" t="s">
        <v>361</v>
      </c>
      <c r="I271" s="9">
        <v>1.186</v>
      </c>
      <c r="J271" s="17">
        <v>0</v>
      </c>
      <c r="K271" s="9">
        <f>J271-I271</f>
        <v>-1.186</v>
      </c>
      <c r="L271" s="57" t="s">
        <v>428</v>
      </c>
    </row>
    <row r="272" spans="1:12" ht="52.5" customHeight="1">
      <c r="A272" s="97"/>
      <c r="B272" s="97"/>
      <c r="C272" s="97"/>
      <c r="D272" s="97"/>
      <c r="E272" s="97"/>
      <c r="F272" s="97"/>
      <c r="G272" s="97"/>
      <c r="H272" s="45" t="s">
        <v>491</v>
      </c>
      <c r="I272" s="9">
        <v>1.186</v>
      </c>
      <c r="J272" s="17">
        <v>0</v>
      </c>
      <c r="K272" s="9">
        <f>J272-I272</f>
        <v>-1.186</v>
      </c>
      <c r="L272" s="57" t="s">
        <v>312</v>
      </c>
    </row>
    <row r="273" spans="1:12" ht="52.5" customHeight="1">
      <c r="A273" s="97"/>
      <c r="B273" s="97"/>
      <c r="C273" s="97"/>
      <c r="D273" s="97"/>
      <c r="E273" s="97"/>
      <c r="F273" s="97"/>
      <c r="G273" s="97"/>
      <c r="H273" s="45" t="s">
        <v>27</v>
      </c>
      <c r="I273" s="9">
        <v>1.1856</v>
      </c>
      <c r="J273" s="17">
        <v>0</v>
      </c>
      <c r="K273" s="9">
        <f>J273-I273</f>
        <v>-1.1856</v>
      </c>
      <c r="L273" s="76" t="s">
        <v>170</v>
      </c>
    </row>
    <row r="274" spans="1:12" ht="37.5" customHeight="1">
      <c r="A274" s="97"/>
      <c r="B274" s="97"/>
      <c r="C274" s="97"/>
      <c r="D274" s="97"/>
      <c r="E274" s="97"/>
      <c r="F274" s="97"/>
      <c r="G274" s="97"/>
      <c r="H274" s="45" t="s">
        <v>342</v>
      </c>
      <c r="I274" s="9">
        <v>1.1856</v>
      </c>
      <c r="J274" s="17">
        <v>0</v>
      </c>
      <c r="K274" s="9">
        <f>J274-I274</f>
        <v>-1.1856</v>
      </c>
      <c r="L274" s="76" t="s">
        <v>170</v>
      </c>
    </row>
    <row r="275" spans="1:12" ht="37.5" customHeight="1">
      <c r="A275" s="98"/>
      <c r="B275" s="98"/>
      <c r="C275" s="98"/>
      <c r="D275" s="98"/>
      <c r="E275" s="98"/>
      <c r="F275" s="98"/>
      <c r="G275" s="98"/>
      <c r="H275" s="45" t="s">
        <v>179</v>
      </c>
      <c r="I275" s="9">
        <v>1.1256</v>
      </c>
      <c r="J275" s="17">
        <v>0</v>
      </c>
      <c r="K275" s="9">
        <f>J275-I275</f>
        <v>-1.1256</v>
      </c>
      <c r="L275" s="59" t="s">
        <v>192</v>
      </c>
    </row>
    <row r="276" spans="1:12" ht="81" customHeight="1">
      <c r="A276" s="83">
        <v>5</v>
      </c>
      <c r="B276" s="83" t="s">
        <v>357</v>
      </c>
      <c r="C276" s="83" t="s">
        <v>136</v>
      </c>
      <c r="D276" s="83" t="s">
        <v>133</v>
      </c>
      <c r="E276" s="83" t="s">
        <v>329</v>
      </c>
      <c r="F276" s="83" t="s">
        <v>302</v>
      </c>
      <c r="G276" s="83" t="s">
        <v>78</v>
      </c>
      <c r="H276" s="45" t="s">
        <v>296</v>
      </c>
      <c r="I276" s="16">
        <v>54.914</v>
      </c>
      <c r="J276" s="17">
        <v>0</v>
      </c>
      <c r="K276" s="16">
        <f t="shared" si="14"/>
        <v>-54.914</v>
      </c>
      <c r="L276" s="44" t="s">
        <v>17</v>
      </c>
    </row>
    <row r="277" spans="1:12" ht="88.5" customHeight="1">
      <c r="A277" s="84"/>
      <c r="B277" s="84"/>
      <c r="C277" s="84"/>
      <c r="D277" s="84"/>
      <c r="E277" s="84"/>
      <c r="F277" s="84"/>
      <c r="G277" s="84"/>
      <c r="H277" s="45" t="s">
        <v>83</v>
      </c>
      <c r="I277" s="16">
        <v>54.914</v>
      </c>
      <c r="J277" s="17">
        <v>0</v>
      </c>
      <c r="K277" s="16">
        <f t="shared" si="14"/>
        <v>-54.914</v>
      </c>
      <c r="L277" s="44" t="s">
        <v>177</v>
      </c>
    </row>
    <row r="278" spans="1:12" ht="86.25" customHeight="1">
      <c r="A278" s="84"/>
      <c r="B278" s="84"/>
      <c r="C278" s="84"/>
      <c r="D278" s="84"/>
      <c r="E278" s="84"/>
      <c r="F278" s="84"/>
      <c r="G278" s="84"/>
      <c r="H278" s="45" t="s">
        <v>84</v>
      </c>
      <c r="I278" s="16">
        <v>54.914</v>
      </c>
      <c r="J278" s="17">
        <v>0</v>
      </c>
      <c r="K278" s="16">
        <f t="shared" si="14"/>
        <v>-54.914</v>
      </c>
      <c r="L278" s="44" t="s">
        <v>513</v>
      </c>
    </row>
    <row r="279" spans="1:12" ht="96" customHeight="1">
      <c r="A279" s="84"/>
      <c r="B279" s="84"/>
      <c r="C279" s="84"/>
      <c r="D279" s="84"/>
      <c r="E279" s="84"/>
      <c r="F279" s="84"/>
      <c r="G279" s="84"/>
      <c r="H279" s="45" t="s">
        <v>85</v>
      </c>
      <c r="I279" s="16">
        <v>54.914</v>
      </c>
      <c r="J279" s="17">
        <v>0</v>
      </c>
      <c r="K279" s="16">
        <f t="shared" si="14"/>
        <v>-54.914</v>
      </c>
      <c r="L279" s="57" t="s">
        <v>186</v>
      </c>
    </row>
    <row r="280" spans="1:12" ht="99" customHeight="1">
      <c r="A280" s="84"/>
      <c r="B280" s="84"/>
      <c r="C280" s="84"/>
      <c r="D280" s="84"/>
      <c r="E280" s="84"/>
      <c r="F280" s="84"/>
      <c r="G280" s="84"/>
      <c r="H280" s="45" t="s">
        <v>86</v>
      </c>
      <c r="I280" s="16">
        <v>54.914</v>
      </c>
      <c r="J280" s="17">
        <v>0</v>
      </c>
      <c r="K280" s="16">
        <f t="shared" si="14"/>
        <v>-54.914</v>
      </c>
      <c r="L280" s="57" t="s">
        <v>478</v>
      </c>
    </row>
    <row r="281" spans="1:12" ht="77.25" customHeight="1">
      <c r="A281" s="97"/>
      <c r="B281" s="97"/>
      <c r="C281" s="97"/>
      <c r="D281" s="97"/>
      <c r="E281" s="97"/>
      <c r="F281" s="97"/>
      <c r="G281" s="97"/>
      <c r="H281" s="45" t="s">
        <v>10</v>
      </c>
      <c r="I281" s="16">
        <v>54.9136</v>
      </c>
      <c r="J281" s="16">
        <v>48.0351</v>
      </c>
      <c r="K281" s="16">
        <f t="shared" si="14"/>
        <v>-6.8785000000000025</v>
      </c>
      <c r="L281" s="44" t="s">
        <v>321</v>
      </c>
    </row>
    <row r="282" spans="1:12" ht="100.5" customHeight="1">
      <c r="A282" s="97"/>
      <c r="B282" s="97"/>
      <c r="C282" s="97"/>
      <c r="D282" s="97"/>
      <c r="E282" s="97"/>
      <c r="F282" s="97"/>
      <c r="G282" s="97"/>
      <c r="H282" s="45" t="s">
        <v>359</v>
      </c>
      <c r="I282" s="16">
        <v>54.9136</v>
      </c>
      <c r="J282" s="16">
        <v>48.0351</v>
      </c>
      <c r="K282" s="16">
        <f t="shared" si="14"/>
        <v>-6.8785000000000025</v>
      </c>
      <c r="L282" s="54" t="s">
        <v>547</v>
      </c>
    </row>
    <row r="283" spans="1:12" ht="99.75" customHeight="1">
      <c r="A283" s="97"/>
      <c r="B283" s="97"/>
      <c r="C283" s="97"/>
      <c r="D283" s="97"/>
      <c r="E283" s="97"/>
      <c r="F283" s="97"/>
      <c r="G283" s="97"/>
      <c r="H283" s="45" t="s">
        <v>361</v>
      </c>
      <c r="I283" s="16">
        <v>54.9</v>
      </c>
      <c r="J283" s="16">
        <v>48.3</v>
      </c>
      <c r="K283" s="16">
        <f t="shared" si="14"/>
        <v>-6.600000000000001</v>
      </c>
      <c r="L283" s="57" t="s">
        <v>466</v>
      </c>
    </row>
    <row r="284" spans="1:12" ht="75.75" customHeight="1">
      <c r="A284" s="97"/>
      <c r="B284" s="97"/>
      <c r="C284" s="97"/>
      <c r="D284" s="97"/>
      <c r="E284" s="97"/>
      <c r="F284" s="97"/>
      <c r="G284" s="97"/>
      <c r="H284" s="45" t="s">
        <v>491</v>
      </c>
      <c r="I284" s="16">
        <v>54.9</v>
      </c>
      <c r="J284" s="16">
        <v>49.4</v>
      </c>
      <c r="K284" s="16">
        <f t="shared" si="14"/>
        <v>-5.5</v>
      </c>
      <c r="L284" s="57" t="s">
        <v>315</v>
      </c>
    </row>
    <row r="285" spans="1:12" ht="52.5" customHeight="1">
      <c r="A285" s="97"/>
      <c r="B285" s="97"/>
      <c r="C285" s="97"/>
      <c r="D285" s="97"/>
      <c r="E285" s="97"/>
      <c r="F285" s="97"/>
      <c r="G285" s="97"/>
      <c r="H285" s="45" t="s">
        <v>27</v>
      </c>
      <c r="I285" s="16">
        <v>54.9136</v>
      </c>
      <c r="J285" s="16">
        <v>49.39417754</v>
      </c>
      <c r="K285" s="16">
        <f t="shared" si="14"/>
        <v>-5.519422460000001</v>
      </c>
      <c r="L285" s="57" t="s">
        <v>173</v>
      </c>
    </row>
    <row r="286" spans="1:12" ht="51" customHeight="1">
      <c r="A286" s="97"/>
      <c r="B286" s="97"/>
      <c r="C286" s="97"/>
      <c r="D286" s="97"/>
      <c r="E286" s="97"/>
      <c r="F286" s="97"/>
      <c r="G286" s="97"/>
      <c r="H286" s="45" t="s">
        <v>342</v>
      </c>
      <c r="I286" s="16">
        <v>54.9136</v>
      </c>
      <c r="J286" s="16">
        <v>49.39417754</v>
      </c>
      <c r="K286" s="16">
        <f>J286-I286</f>
        <v>-5.519422460000001</v>
      </c>
      <c r="L286" s="57" t="s">
        <v>485</v>
      </c>
    </row>
    <row r="287" spans="1:12" ht="66.75" customHeight="1">
      <c r="A287" s="98"/>
      <c r="B287" s="98"/>
      <c r="C287" s="98"/>
      <c r="D287" s="98"/>
      <c r="E287" s="98"/>
      <c r="F287" s="98"/>
      <c r="G287" s="98"/>
      <c r="H287" s="45" t="s">
        <v>179</v>
      </c>
      <c r="I287" s="16">
        <v>54.9136</v>
      </c>
      <c r="J287" s="16">
        <v>54.9136</v>
      </c>
      <c r="K287" s="17">
        <f>J287-I287</f>
        <v>0</v>
      </c>
      <c r="L287" s="59" t="s">
        <v>54</v>
      </c>
    </row>
    <row r="288" spans="1:12" ht="57.75" customHeight="1">
      <c r="A288" s="83">
        <v>6</v>
      </c>
      <c r="B288" s="83" t="s">
        <v>357</v>
      </c>
      <c r="C288" s="83" t="s">
        <v>562</v>
      </c>
      <c r="D288" s="83" t="s">
        <v>107</v>
      </c>
      <c r="E288" s="83" t="s">
        <v>330</v>
      </c>
      <c r="F288" s="83" t="s">
        <v>302</v>
      </c>
      <c r="G288" s="83" t="s">
        <v>78</v>
      </c>
      <c r="H288" s="45" t="s">
        <v>296</v>
      </c>
      <c r="I288" s="9">
        <v>7.6</v>
      </c>
      <c r="J288" s="17">
        <v>0</v>
      </c>
      <c r="K288" s="9">
        <f aca="true" t="shared" si="15" ref="K288:K324">J288-I288</f>
        <v>-7.6</v>
      </c>
      <c r="L288" s="46" t="s">
        <v>538</v>
      </c>
    </row>
    <row r="289" spans="1:12" ht="69.75" customHeight="1">
      <c r="A289" s="84"/>
      <c r="B289" s="84"/>
      <c r="C289" s="84"/>
      <c r="D289" s="84"/>
      <c r="E289" s="84"/>
      <c r="F289" s="84"/>
      <c r="G289" s="84"/>
      <c r="H289" s="45" t="s">
        <v>83</v>
      </c>
      <c r="I289" s="9">
        <v>8.62</v>
      </c>
      <c r="J289" s="17">
        <v>0</v>
      </c>
      <c r="K289" s="9">
        <f t="shared" si="15"/>
        <v>-8.62</v>
      </c>
      <c r="L289" s="44" t="s">
        <v>551</v>
      </c>
    </row>
    <row r="290" spans="1:12" ht="63.75" customHeight="1">
      <c r="A290" s="84"/>
      <c r="B290" s="84"/>
      <c r="C290" s="84"/>
      <c r="D290" s="84"/>
      <c r="E290" s="84"/>
      <c r="F290" s="84"/>
      <c r="G290" s="84"/>
      <c r="H290" s="45" t="s">
        <v>84</v>
      </c>
      <c r="I290" s="9">
        <v>9.2248</v>
      </c>
      <c r="J290" s="17">
        <v>0</v>
      </c>
      <c r="K290" s="9">
        <f t="shared" si="15"/>
        <v>-9.2248</v>
      </c>
      <c r="L290" s="44" t="s">
        <v>143</v>
      </c>
    </row>
    <row r="291" spans="1:12" ht="64.5" customHeight="1">
      <c r="A291" s="84"/>
      <c r="B291" s="84"/>
      <c r="C291" s="84"/>
      <c r="D291" s="84"/>
      <c r="E291" s="84"/>
      <c r="F291" s="84"/>
      <c r="G291" s="84"/>
      <c r="H291" s="45" t="s">
        <v>85</v>
      </c>
      <c r="I291" s="9">
        <v>11.952</v>
      </c>
      <c r="J291" s="17">
        <v>0</v>
      </c>
      <c r="K291" s="9">
        <f t="shared" si="15"/>
        <v>-11.952</v>
      </c>
      <c r="L291" s="44" t="s">
        <v>463</v>
      </c>
    </row>
    <row r="292" spans="1:12" ht="81" customHeight="1">
      <c r="A292" s="84"/>
      <c r="B292" s="84"/>
      <c r="C292" s="84"/>
      <c r="D292" s="84"/>
      <c r="E292" s="84"/>
      <c r="F292" s="84"/>
      <c r="G292" s="84"/>
      <c r="H292" s="45" t="s">
        <v>86</v>
      </c>
      <c r="I292" s="9">
        <v>11.952</v>
      </c>
      <c r="J292" s="17">
        <v>0</v>
      </c>
      <c r="K292" s="9">
        <f t="shared" si="15"/>
        <v>-11.952</v>
      </c>
      <c r="L292" s="54" t="s">
        <v>35</v>
      </c>
    </row>
    <row r="293" spans="1:12" ht="52.5" customHeight="1">
      <c r="A293" s="97"/>
      <c r="B293" s="97"/>
      <c r="C293" s="97"/>
      <c r="D293" s="97"/>
      <c r="E293" s="97"/>
      <c r="F293" s="97"/>
      <c r="G293" s="97"/>
      <c r="H293" s="45" t="s">
        <v>10</v>
      </c>
      <c r="I293" s="9">
        <v>11.9529</v>
      </c>
      <c r="J293" s="16">
        <v>4.7735</v>
      </c>
      <c r="K293" s="9">
        <f t="shared" si="15"/>
        <v>-7.179399999999999</v>
      </c>
      <c r="L293" s="44" t="s">
        <v>36</v>
      </c>
    </row>
    <row r="294" spans="1:12" ht="54" customHeight="1">
      <c r="A294" s="97"/>
      <c r="B294" s="97"/>
      <c r="C294" s="97"/>
      <c r="D294" s="97"/>
      <c r="E294" s="97"/>
      <c r="F294" s="97"/>
      <c r="G294" s="97"/>
      <c r="H294" s="45" t="s">
        <v>359</v>
      </c>
      <c r="I294" s="9">
        <v>11.9529</v>
      </c>
      <c r="J294" s="16">
        <v>7.8447</v>
      </c>
      <c r="K294" s="9">
        <f t="shared" si="15"/>
        <v>-4.1082</v>
      </c>
      <c r="L294" s="57" t="s">
        <v>322</v>
      </c>
    </row>
    <row r="295" spans="1:12" ht="66.75" customHeight="1">
      <c r="A295" s="97"/>
      <c r="B295" s="97"/>
      <c r="C295" s="97"/>
      <c r="D295" s="97"/>
      <c r="E295" s="97"/>
      <c r="F295" s="97"/>
      <c r="G295" s="97"/>
      <c r="H295" s="45" t="s">
        <v>361</v>
      </c>
      <c r="I295" s="9">
        <v>11.95</v>
      </c>
      <c r="J295" s="16">
        <v>8.543</v>
      </c>
      <c r="K295" s="9">
        <f t="shared" si="15"/>
        <v>-3.407</v>
      </c>
      <c r="L295" s="57" t="s">
        <v>32</v>
      </c>
    </row>
    <row r="296" spans="1:12" ht="30" customHeight="1">
      <c r="A296" s="97"/>
      <c r="B296" s="97"/>
      <c r="C296" s="97"/>
      <c r="D296" s="97"/>
      <c r="E296" s="97"/>
      <c r="F296" s="97"/>
      <c r="G296" s="97"/>
      <c r="H296" s="45" t="s">
        <v>491</v>
      </c>
      <c r="I296" s="9">
        <v>11.95</v>
      </c>
      <c r="J296" s="16">
        <v>8.543</v>
      </c>
      <c r="K296" s="9">
        <f t="shared" si="15"/>
        <v>-3.407</v>
      </c>
      <c r="L296" s="57" t="s">
        <v>461</v>
      </c>
    </row>
    <row r="297" spans="1:12" ht="42.75" customHeight="1">
      <c r="A297" s="97"/>
      <c r="B297" s="97"/>
      <c r="C297" s="97"/>
      <c r="D297" s="97"/>
      <c r="E297" s="97"/>
      <c r="F297" s="97"/>
      <c r="G297" s="97"/>
      <c r="H297" s="45" t="s">
        <v>27</v>
      </c>
      <c r="I297" s="9">
        <v>11.9529</v>
      </c>
      <c r="J297" s="16">
        <v>9.31755</v>
      </c>
      <c r="K297" s="9">
        <f t="shared" si="15"/>
        <v>-2.635349999999999</v>
      </c>
      <c r="L297" s="57" t="s">
        <v>171</v>
      </c>
    </row>
    <row r="298" spans="1:12" ht="26.25" customHeight="1">
      <c r="A298" s="97"/>
      <c r="B298" s="97"/>
      <c r="C298" s="97"/>
      <c r="D298" s="97"/>
      <c r="E298" s="97"/>
      <c r="F298" s="97"/>
      <c r="G298" s="97"/>
      <c r="H298" s="45" t="s">
        <v>342</v>
      </c>
      <c r="I298" s="9">
        <v>11.9529</v>
      </c>
      <c r="J298" s="16">
        <v>9.31755</v>
      </c>
      <c r="K298" s="9">
        <f>J298-I298</f>
        <v>-2.635349999999999</v>
      </c>
      <c r="L298" s="54" t="s">
        <v>486</v>
      </c>
    </row>
    <row r="299" spans="1:12" ht="27" customHeight="1">
      <c r="A299" s="98"/>
      <c r="B299" s="98"/>
      <c r="C299" s="98"/>
      <c r="D299" s="98"/>
      <c r="E299" s="98"/>
      <c r="F299" s="98"/>
      <c r="G299" s="98"/>
      <c r="H299" s="45" t="s">
        <v>179</v>
      </c>
      <c r="I299" s="9">
        <v>9.916</v>
      </c>
      <c r="J299" s="9">
        <v>9.916</v>
      </c>
      <c r="K299" s="17">
        <f>J299-I299</f>
        <v>0</v>
      </c>
      <c r="L299" s="59" t="s">
        <v>55</v>
      </c>
    </row>
    <row r="300" spans="1:12" ht="129" customHeight="1">
      <c r="A300" s="83">
        <v>7</v>
      </c>
      <c r="B300" s="85" t="s">
        <v>59</v>
      </c>
      <c r="C300" s="85" t="s">
        <v>60</v>
      </c>
      <c r="D300" s="83" t="s">
        <v>304</v>
      </c>
      <c r="E300" s="83" t="s">
        <v>331</v>
      </c>
      <c r="F300" s="83" t="s">
        <v>302</v>
      </c>
      <c r="G300" s="83" t="s">
        <v>78</v>
      </c>
      <c r="H300" s="45" t="s">
        <v>296</v>
      </c>
      <c r="I300" s="41">
        <v>11.597</v>
      </c>
      <c r="J300" s="48">
        <v>0</v>
      </c>
      <c r="K300" s="16">
        <f t="shared" si="15"/>
        <v>-11.597</v>
      </c>
      <c r="L300" s="46" t="s">
        <v>539</v>
      </c>
    </row>
    <row r="301" spans="1:12" ht="123" customHeight="1">
      <c r="A301" s="84"/>
      <c r="B301" s="85"/>
      <c r="C301" s="85"/>
      <c r="D301" s="84"/>
      <c r="E301" s="84"/>
      <c r="F301" s="84"/>
      <c r="G301" s="84"/>
      <c r="H301" s="45" t="s">
        <v>83</v>
      </c>
      <c r="I301" s="41">
        <v>11.597</v>
      </c>
      <c r="J301" s="48">
        <v>0</v>
      </c>
      <c r="K301" s="16">
        <f t="shared" si="15"/>
        <v>-11.597</v>
      </c>
      <c r="L301" s="44" t="s">
        <v>527</v>
      </c>
    </row>
    <row r="302" spans="1:12" ht="63" customHeight="1">
      <c r="A302" s="84"/>
      <c r="B302" s="85"/>
      <c r="C302" s="85"/>
      <c r="D302" s="84"/>
      <c r="E302" s="84"/>
      <c r="F302" s="84"/>
      <c r="G302" s="84"/>
      <c r="H302" s="45" t="s">
        <v>84</v>
      </c>
      <c r="I302" s="41">
        <v>11.597</v>
      </c>
      <c r="J302" s="48">
        <v>0</v>
      </c>
      <c r="K302" s="16">
        <f t="shared" si="15"/>
        <v>-11.597</v>
      </c>
      <c r="L302" s="44" t="s">
        <v>44</v>
      </c>
    </row>
    <row r="303" spans="1:12" ht="63" customHeight="1">
      <c r="A303" s="84"/>
      <c r="B303" s="85"/>
      <c r="C303" s="85"/>
      <c r="D303" s="84"/>
      <c r="E303" s="84"/>
      <c r="F303" s="84"/>
      <c r="G303" s="84"/>
      <c r="H303" s="45" t="s">
        <v>85</v>
      </c>
      <c r="I303" s="41">
        <v>11.597</v>
      </c>
      <c r="J303" s="48">
        <v>0</v>
      </c>
      <c r="K303" s="16">
        <f t="shared" si="15"/>
        <v>-11.597</v>
      </c>
      <c r="L303" s="44" t="s">
        <v>323</v>
      </c>
    </row>
    <row r="304" spans="1:12" ht="83.25" customHeight="1">
      <c r="A304" s="84"/>
      <c r="B304" s="85"/>
      <c r="C304" s="85"/>
      <c r="D304" s="84"/>
      <c r="E304" s="84"/>
      <c r="F304" s="84"/>
      <c r="G304" s="84"/>
      <c r="H304" s="45" t="s">
        <v>86</v>
      </c>
      <c r="I304" s="41">
        <v>11.597</v>
      </c>
      <c r="J304" s="48">
        <v>0</v>
      </c>
      <c r="K304" s="16">
        <f t="shared" si="15"/>
        <v>-11.597</v>
      </c>
      <c r="L304" s="44" t="s">
        <v>12</v>
      </c>
    </row>
    <row r="305" spans="1:12" ht="78" customHeight="1">
      <c r="A305" s="97"/>
      <c r="B305" s="85"/>
      <c r="C305" s="85"/>
      <c r="D305" s="97"/>
      <c r="E305" s="97"/>
      <c r="F305" s="97"/>
      <c r="G305" s="97"/>
      <c r="H305" s="45" t="s">
        <v>10</v>
      </c>
      <c r="I305" s="41">
        <v>11.597</v>
      </c>
      <c r="J305" s="48">
        <v>0</v>
      </c>
      <c r="K305" s="16">
        <f aca="true" t="shared" si="16" ref="K305:K311">J305-I305</f>
        <v>-11.597</v>
      </c>
      <c r="L305" s="44" t="s">
        <v>12</v>
      </c>
    </row>
    <row r="306" spans="1:12" ht="88.5" customHeight="1">
      <c r="A306" s="97"/>
      <c r="B306" s="85"/>
      <c r="C306" s="85"/>
      <c r="D306" s="97"/>
      <c r="E306" s="97"/>
      <c r="F306" s="97"/>
      <c r="G306" s="97"/>
      <c r="H306" s="45" t="s">
        <v>359</v>
      </c>
      <c r="I306" s="41">
        <v>11.597</v>
      </c>
      <c r="J306" s="48">
        <v>0</v>
      </c>
      <c r="K306" s="16">
        <f t="shared" si="16"/>
        <v>-11.597</v>
      </c>
      <c r="L306" s="54" t="s">
        <v>320</v>
      </c>
    </row>
    <row r="307" spans="1:12" ht="87" customHeight="1">
      <c r="A307" s="97"/>
      <c r="B307" s="85"/>
      <c r="C307" s="85"/>
      <c r="D307" s="97"/>
      <c r="E307" s="97"/>
      <c r="F307" s="97"/>
      <c r="G307" s="97"/>
      <c r="H307" s="45" t="s">
        <v>361</v>
      </c>
      <c r="I307" s="41">
        <v>11.597</v>
      </c>
      <c r="J307" s="48">
        <v>0</v>
      </c>
      <c r="K307" s="16">
        <f t="shared" si="16"/>
        <v>-11.597</v>
      </c>
      <c r="L307" s="54" t="s">
        <v>429</v>
      </c>
    </row>
    <row r="308" spans="1:12" ht="89.25" customHeight="1">
      <c r="A308" s="97"/>
      <c r="B308" s="85"/>
      <c r="C308" s="85"/>
      <c r="D308" s="97"/>
      <c r="E308" s="97"/>
      <c r="F308" s="97"/>
      <c r="G308" s="97"/>
      <c r="H308" s="45" t="s">
        <v>491</v>
      </c>
      <c r="I308" s="41">
        <v>11.597</v>
      </c>
      <c r="J308" s="63">
        <v>0.62</v>
      </c>
      <c r="K308" s="16">
        <f t="shared" si="16"/>
        <v>-10.977</v>
      </c>
      <c r="L308" s="57" t="s">
        <v>97</v>
      </c>
    </row>
    <row r="309" spans="1:12" ht="26.25" customHeight="1">
      <c r="A309" s="97"/>
      <c r="B309" s="85"/>
      <c r="C309" s="85"/>
      <c r="D309" s="97"/>
      <c r="E309" s="97"/>
      <c r="F309" s="97"/>
      <c r="G309" s="97"/>
      <c r="H309" s="45" t="s">
        <v>27</v>
      </c>
      <c r="I309" s="41">
        <v>11.597</v>
      </c>
      <c r="J309" s="63">
        <v>0.62</v>
      </c>
      <c r="K309" s="16">
        <f t="shared" si="16"/>
        <v>-10.977</v>
      </c>
      <c r="L309" s="54"/>
    </row>
    <row r="310" spans="1:12" ht="63" customHeight="1">
      <c r="A310" s="97"/>
      <c r="B310" s="85"/>
      <c r="C310" s="85"/>
      <c r="D310" s="97"/>
      <c r="E310" s="97"/>
      <c r="F310" s="97"/>
      <c r="G310" s="97"/>
      <c r="H310" s="45" t="s">
        <v>342</v>
      </c>
      <c r="I310" s="18">
        <v>11.6</v>
      </c>
      <c r="J310" s="63">
        <v>2.242</v>
      </c>
      <c r="K310" s="16">
        <f t="shared" si="16"/>
        <v>-9.358</v>
      </c>
      <c r="L310" s="54" t="s">
        <v>165</v>
      </c>
    </row>
    <row r="311" spans="1:12" ht="49.5" customHeight="1">
      <c r="A311" s="98"/>
      <c r="B311" s="85"/>
      <c r="C311" s="85"/>
      <c r="D311" s="98"/>
      <c r="E311" s="98"/>
      <c r="F311" s="98"/>
      <c r="G311" s="98"/>
      <c r="H311" s="45" t="s">
        <v>179</v>
      </c>
      <c r="I311" s="18">
        <v>11.6</v>
      </c>
      <c r="J311" s="18">
        <v>11.6</v>
      </c>
      <c r="K311" s="17">
        <f t="shared" si="16"/>
        <v>0</v>
      </c>
      <c r="L311" s="54" t="s">
        <v>61</v>
      </c>
    </row>
    <row r="312" spans="1:12" ht="74.25" customHeight="1">
      <c r="A312" s="83">
        <v>8</v>
      </c>
      <c r="B312" s="83" t="s">
        <v>105</v>
      </c>
      <c r="C312" s="83" t="s">
        <v>563</v>
      </c>
      <c r="D312" s="83" t="s">
        <v>304</v>
      </c>
      <c r="E312" s="83" t="s">
        <v>8</v>
      </c>
      <c r="F312" s="83" t="s">
        <v>564</v>
      </c>
      <c r="G312" s="83" t="s">
        <v>78</v>
      </c>
      <c r="H312" s="45" t="s">
        <v>296</v>
      </c>
      <c r="I312" s="16">
        <v>2.5</v>
      </c>
      <c r="J312" s="48">
        <v>0</v>
      </c>
      <c r="K312" s="16">
        <f t="shared" si="15"/>
        <v>-2.5</v>
      </c>
      <c r="L312" s="44" t="s">
        <v>324</v>
      </c>
    </row>
    <row r="313" spans="1:12" ht="68.25" customHeight="1">
      <c r="A313" s="84"/>
      <c r="B313" s="84"/>
      <c r="C313" s="84"/>
      <c r="D313" s="84"/>
      <c r="E313" s="84"/>
      <c r="F313" s="84"/>
      <c r="G313" s="84"/>
      <c r="H313" s="45" t="s">
        <v>83</v>
      </c>
      <c r="I313" s="16">
        <v>2.5</v>
      </c>
      <c r="J313" s="48">
        <v>0</v>
      </c>
      <c r="K313" s="16">
        <f t="shared" si="15"/>
        <v>-2.5</v>
      </c>
      <c r="L313" s="44" t="s">
        <v>528</v>
      </c>
    </row>
    <row r="314" spans="1:12" ht="65.25" customHeight="1">
      <c r="A314" s="84"/>
      <c r="B314" s="84"/>
      <c r="C314" s="84"/>
      <c r="D314" s="84"/>
      <c r="E314" s="84"/>
      <c r="F314" s="84"/>
      <c r="G314" s="84"/>
      <c r="H314" s="45" t="s">
        <v>84</v>
      </c>
      <c r="I314" s="16">
        <v>2.5</v>
      </c>
      <c r="J314" s="48">
        <v>0</v>
      </c>
      <c r="K314" s="16">
        <f t="shared" si="15"/>
        <v>-2.5</v>
      </c>
      <c r="L314" s="44" t="s">
        <v>45</v>
      </c>
    </row>
    <row r="315" spans="1:12" ht="51" customHeight="1">
      <c r="A315" s="84"/>
      <c r="B315" s="84"/>
      <c r="C315" s="84"/>
      <c r="D315" s="84"/>
      <c r="E315" s="84"/>
      <c r="F315" s="84"/>
      <c r="G315" s="84"/>
      <c r="H315" s="45" t="s">
        <v>85</v>
      </c>
      <c r="I315" s="18">
        <v>2.1</v>
      </c>
      <c r="J315" s="48">
        <v>0</v>
      </c>
      <c r="K315" s="16">
        <f t="shared" si="15"/>
        <v>-2.1</v>
      </c>
      <c r="L315" s="57" t="s">
        <v>33</v>
      </c>
    </row>
    <row r="316" spans="1:12" ht="126" customHeight="1">
      <c r="A316" s="84"/>
      <c r="B316" s="84"/>
      <c r="C316" s="84"/>
      <c r="D316" s="84"/>
      <c r="E316" s="84"/>
      <c r="F316" s="84"/>
      <c r="G316" s="84"/>
      <c r="H316" s="45" t="s">
        <v>86</v>
      </c>
      <c r="I316" s="18">
        <v>2.1</v>
      </c>
      <c r="J316" s="48">
        <v>0</v>
      </c>
      <c r="K316" s="16">
        <f t="shared" si="15"/>
        <v>-2.1</v>
      </c>
      <c r="L316" s="50" t="s">
        <v>542</v>
      </c>
    </row>
    <row r="317" spans="1:12" ht="127.5" customHeight="1">
      <c r="A317" s="97"/>
      <c r="B317" s="97"/>
      <c r="C317" s="97"/>
      <c r="D317" s="97"/>
      <c r="E317" s="97"/>
      <c r="F317" s="97"/>
      <c r="G317" s="97"/>
      <c r="H317" s="45" t="s">
        <v>10</v>
      </c>
      <c r="I317" s="63">
        <v>34.186</v>
      </c>
      <c r="J317" s="48">
        <v>0</v>
      </c>
      <c r="K317" s="16">
        <f aca="true" t="shared" si="17" ref="K317:K323">J317-I317</f>
        <v>-34.186</v>
      </c>
      <c r="L317" s="50" t="s">
        <v>39</v>
      </c>
    </row>
    <row r="318" spans="1:12" ht="144">
      <c r="A318" s="97"/>
      <c r="B318" s="97"/>
      <c r="C318" s="97"/>
      <c r="D318" s="97"/>
      <c r="E318" s="97"/>
      <c r="F318" s="97"/>
      <c r="G318" s="97"/>
      <c r="H318" s="45" t="s">
        <v>359</v>
      </c>
      <c r="I318" s="63">
        <v>34.186</v>
      </c>
      <c r="J318" s="48">
        <v>0</v>
      </c>
      <c r="K318" s="16">
        <f t="shared" si="17"/>
        <v>-34.186</v>
      </c>
      <c r="L318" s="66" t="s">
        <v>22</v>
      </c>
    </row>
    <row r="319" spans="1:12" ht="168">
      <c r="A319" s="97"/>
      <c r="B319" s="97"/>
      <c r="C319" s="97"/>
      <c r="D319" s="97"/>
      <c r="E319" s="97"/>
      <c r="F319" s="97"/>
      <c r="G319" s="97"/>
      <c r="H319" s="49" t="s">
        <v>361</v>
      </c>
      <c r="I319" s="71">
        <v>34.186</v>
      </c>
      <c r="J319" s="71">
        <v>0.156</v>
      </c>
      <c r="K319" s="40">
        <f t="shared" si="17"/>
        <v>-34.03</v>
      </c>
      <c r="L319" s="66" t="s">
        <v>467</v>
      </c>
    </row>
    <row r="320" spans="1:12" ht="90.75" customHeight="1">
      <c r="A320" s="97"/>
      <c r="B320" s="97"/>
      <c r="C320" s="97"/>
      <c r="D320" s="97"/>
      <c r="E320" s="97"/>
      <c r="F320" s="97"/>
      <c r="G320" s="97"/>
      <c r="H320" s="49" t="s">
        <v>491</v>
      </c>
      <c r="I320" s="63">
        <v>34.172</v>
      </c>
      <c r="J320" s="63">
        <v>0.156</v>
      </c>
      <c r="K320" s="9">
        <f t="shared" si="17"/>
        <v>-34.016</v>
      </c>
      <c r="L320" s="74" t="s">
        <v>454</v>
      </c>
    </row>
    <row r="321" spans="1:12" ht="183.75" customHeight="1">
      <c r="A321" s="97"/>
      <c r="B321" s="97"/>
      <c r="C321" s="97"/>
      <c r="D321" s="97"/>
      <c r="E321" s="97"/>
      <c r="F321" s="97"/>
      <c r="G321" s="97"/>
      <c r="H321" s="49" t="s">
        <v>27</v>
      </c>
      <c r="I321" s="63">
        <v>34.172</v>
      </c>
      <c r="J321" s="63">
        <v>0.156</v>
      </c>
      <c r="K321" s="9">
        <f t="shared" si="17"/>
        <v>-34.016</v>
      </c>
      <c r="L321" s="66" t="s">
        <v>196</v>
      </c>
    </row>
    <row r="322" spans="1:12" ht="192" customHeight="1">
      <c r="A322" s="97"/>
      <c r="B322" s="97"/>
      <c r="C322" s="97"/>
      <c r="D322" s="97"/>
      <c r="E322" s="97"/>
      <c r="F322" s="97"/>
      <c r="G322" s="97"/>
      <c r="H322" s="49" t="s">
        <v>342</v>
      </c>
      <c r="I322" s="63">
        <v>34.186</v>
      </c>
      <c r="J322" s="63">
        <v>2.719</v>
      </c>
      <c r="K322" s="9">
        <f t="shared" si="17"/>
        <v>-31.467</v>
      </c>
      <c r="L322" s="66" t="s">
        <v>346</v>
      </c>
    </row>
    <row r="323" spans="1:12" ht="115.5" customHeight="1">
      <c r="A323" s="98"/>
      <c r="B323" s="98"/>
      <c r="C323" s="98"/>
      <c r="D323" s="98"/>
      <c r="E323" s="98"/>
      <c r="F323" s="98"/>
      <c r="G323" s="98"/>
      <c r="H323" s="49" t="s">
        <v>179</v>
      </c>
      <c r="I323" s="63">
        <v>34.186</v>
      </c>
      <c r="J323" s="63">
        <v>33.145</v>
      </c>
      <c r="K323" s="9">
        <f t="shared" si="17"/>
        <v>-1.0409999999999968</v>
      </c>
      <c r="L323" s="66" t="s">
        <v>512</v>
      </c>
    </row>
    <row r="324" spans="1:12" ht="78" customHeight="1">
      <c r="A324" s="83">
        <v>9</v>
      </c>
      <c r="B324" s="83" t="s">
        <v>106</v>
      </c>
      <c r="C324" s="83" t="s">
        <v>565</v>
      </c>
      <c r="D324" s="83" t="s">
        <v>304</v>
      </c>
      <c r="E324" s="83" t="s">
        <v>433</v>
      </c>
      <c r="F324" s="83" t="s">
        <v>302</v>
      </c>
      <c r="G324" s="83" t="s">
        <v>79</v>
      </c>
      <c r="H324" s="49" t="s">
        <v>296</v>
      </c>
      <c r="I324" s="17">
        <v>0</v>
      </c>
      <c r="J324" s="17">
        <v>0</v>
      </c>
      <c r="K324" s="17">
        <f t="shared" si="15"/>
        <v>0</v>
      </c>
      <c r="L324" s="46" t="s">
        <v>326</v>
      </c>
    </row>
    <row r="325" spans="1:12" ht="63.75" customHeight="1">
      <c r="A325" s="84"/>
      <c r="B325" s="84"/>
      <c r="C325" s="84"/>
      <c r="D325" s="84"/>
      <c r="E325" s="84"/>
      <c r="F325" s="84"/>
      <c r="G325" s="84"/>
      <c r="H325" s="49" t="s">
        <v>83</v>
      </c>
      <c r="I325" s="17">
        <v>0</v>
      </c>
      <c r="J325" s="17">
        <v>0</v>
      </c>
      <c r="K325" s="17">
        <v>0</v>
      </c>
      <c r="L325" s="44" t="s">
        <v>120</v>
      </c>
    </row>
    <row r="326" spans="1:12" ht="58.5" customHeight="1">
      <c r="A326" s="84"/>
      <c r="B326" s="84"/>
      <c r="C326" s="84"/>
      <c r="D326" s="84"/>
      <c r="E326" s="84"/>
      <c r="F326" s="84"/>
      <c r="G326" s="84"/>
      <c r="H326" s="49" t="s">
        <v>84</v>
      </c>
      <c r="I326" s="17">
        <v>0</v>
      </c>
      <c r="J326" s="17">
        <v>0</v>
      </c>
      <c r="K326" s="17">
        <v>0</v>
      </c>
      <c r="L326" s="44" t="s">
        <v>46</v>
      </c>
    </row>
    <row r="327" spans="1:12" ht="67.5" customHeight="1">
      <c r="A327" s="84"/>
      <c r="B327" s="84"/>
      <c r="C327" s="84"/>
      <c r="D327" s="84"/>
      <c r="E327" s="84"/>
      <c r="F327" s="84"/>
      <c r="G327" s="84"/>
      <c r="H327" s="49" t="s">
        <v>85</v>
      </c>
      <c r="I327" s="17">
        <v>0</v>
      </c>
      <c r="J327" s="17">
        <v>0</v>
      </c>
      <c r="K327" s="17">
        <f>J327-I327</f>
        <v>0</v>
      </c>
      <c r="L327" s="46" t="s">
        <v>525</v>
      </c>
    </row>
    <row r="328" spans="1:12" ht="60" customHeight="1">
      <c r="A328" s="84"/>
      <c r="B328" s="84"/>
      <c r="C328" s="84"/>
      <c r="D328" s="84"/>
      <c r="E328" s="84"/>
      <c r="F328" s="84"/>
      <c r="G328" s="84"/>
      <c r="H328" s="49" t="s">
        <v>86</v>
      </c>
      <c r="I328" s="17">
        <v>0</v>
      </c>
      <c r="J328" s="17">
        <v>0</v>
      </c>
      <c r="K328" s="17">
        <f>J328-I328</f>
        <v>0</v>
      </c>
      <c r="L328" s="46" t="s">
        <v>110</v>
      </c>
    </row>
    <row r="329" spans="1:12" ht="47.25" customHeight="1">
      <c r="A329" s="97"/>
      <c r="B329" s="97"/>
      <c r="C329" s="97"/>
      <c r="D329" s="97"/>
      <c r="E329" s="97"/>
      <c r="F329" s="97"/>
      <c r="G329" s="97"/>
      <c r="H329" s="45" t="s">
        <v>10</v>
      </c>
      <c r="I329" s="17">
        <v>0</v>
      </c>
      <c r="J329" s="17">
        <v>0</v>
      </c>
      <c r="K329" s="17">
        <v>0</v>
      </c>
      <c r="L329" s="46" t="s">
        <v>70</v>
      </c>
    </row>
    <row r="330" spans="1:12" ht="42" customHeight="1">
      <c r="A330" s="100"/>
      <c r="B330" s="101"/>
      <c r="C330" s="101"/>
      <c r="D330" s="100"/>
      <c r="E330" s="101"/>
      <c r="F330" s="102"/>
      <c r="G330" s="100"/>
      <c r="H330" s="45" t="s">
        <v>359</v>
      </c>
      <c r="I330" s="17">
        <v>0</v>
      </c>
      <c r="J330" s="17">
        <v>0</v>
      </c>
      <c r="K330" s="17">
        <f>J330-I330</f>
        <v>0</v>
      </c>
      <c r="L330" s="56" t="s">
        <v>152</v>
      </c>
    </row>
    <row r="331" spans="1:12" ht="41.25" customHeight="1">
      <c r="A331" s="100"/>
      <c r="B331" s="101"/>
      <c r="C331" s="101"/>
      <c r="D331" s="100"/>
      <c r="E331" s="101"/>
      <c r="F331" s="102"/>
      <c r="G331" s="100"/>
      <c r="H331" s="45" t="s">
        <v>361</v>
      </c>
      <c r="I331" s="17">
        <v>0</v>
      </c>
      <c r="J331" s="17">
        <v>0</v>
      </c>
      <c r="K331" s="17">
        <v>0</v>
      </c>
      <c r="L331" s="57" t="s">
        <v>123</v>
      </c>
    </row>
    <row r="332" spans="1:12" ht="41.25" customHeight="1">
      <c r="A332" s="100"/>
      <c r="B332" s="101"/>
      <c r="C332" s="101"/>
      <c r="D332" s="100"/>
      <c r="E332" s="101"/>
      <c r="F332" s="102"/>
      <c r="G332" s="100"/>
      <c r="H332" s="45" t="s">
        <v>491</v>
      </c>
      <c r="I332" s="17">
        <v>0</v>
      </c>
      <c r="J332" s="17">
        <v>0</v>
      </c>
      <c r="K332" s="17">
        <v>0</v>
      </c>
      <c r="L332" s="57" t="s">
        <v>452</v>
      </c>
    </row>
    <row r="333" spans="1:12" ht="149.25" customHeight="1">
      <c r="A333" s="100"/>
      <c r="B333" s="101"/>
      <c r="C333" s="101"/>
      <c r="D333" s="100"/>
      <c r="E333" s="101"/>
      <c r="F333" s="102"/>
      <c r="G333" s="100"/>
      <c r="H333" s="45" t="s">
        <v>27</v>
      </c>
      <c r="I333" s="17">
        <v>0</v>
      </c>
      <c r="J333" s="17">
        <v>0</v>
      </c>
      <c r="K333" s="17">
        <v>0</v>
      </c>
      <c r="L333" s="56" t="s">
        <v>174</v>
      </c>
    </row>
    <row r="334" spans="1:12" ht="78" customHeight="1">
      <c r="A334" s="100"/>
      <c r="B334" s="101"/>
      <c r="C334" s="101"/>
      <c r="D334" s="100"/>
      <c r="E334" s="101"/>
      <c r="F334" s="102"/>
      <c r="G334" s="100"/>
      <c r="H334" s="45" t="s">
        <v>342</v>
      </c>
      <c r="I334" s="17">
        <v>0</v>
      </c>
      <c r="J334" s="17">
        <v>0</v>
      </c>
      <c r="K334" s="17">
        <v>0</v>
      </c>
      <c r="L334" s="56" t="s">
        <v>347</v>
      </c>
    </row>
    <row r="335" spans="1:12" ht="37.5" customHeight="1">
      <c r="A335" s="103"/>
      <c r="B335" s="104"/>
      <c r="C335" s="104"/>
      <c r="D335" s="103"/>
      <c r="E335" s="104"/>
      <c r="F335" s="105"/>
      <c r="G335" s="103"/>
      <c r="H335" s="45" t="s">
        <v>179</v>
      </c>
      <c r="I335" s="17">
        <v>0</v>
      </c>
      <c r="J335" s="17">
        <v>0</v>
      </c>
      <c r="K335" s="17">
        <v>0</v>
      </c>
      <c r="L335" s="58" t="s">
        <v>189</v>
      </c>
    </row>
    <row r="336" spans="1:12" ht="12.75">
      <c r="A336" s="85">
        <v>10</v>
      </c>
      <c r="B336" s="85" t="s">
        <v>3</v>
      </c>
      <c r="C336" s="85" t="s">
        <v>129</v>
      </c>
      <c r="D336" s="85" t="s">
        <v>304</v>
      </c>
      <c r="E336" s="85" t="s">
        <v>9</v>
      </c>
      <c r="F336" s="85" t="s">
        <v>302</v>
      </c>
      <c r="G336" s="85" t="s">
        <v>78</v>
      </c>
      <c r="H336" s="49" t="s">
        <v>296</v>
      </c>
      <c r="I336" s="9"/>
      <c r="J336" s="9"/>
      <c r="K336" s="9"/>
      <c r="L336" s="56"/>
    </row>
    <row r="337" spans="1:12" ht="24">
      <c r="A337" s="85"/>
      <c r="B337" s="85"/>
      <c r="C337" s="85"/>
      <c r="D337" s="85"/>
      <c r="E337" s="85"/>
      <c r="F337" s="85"/>
      <c r="G337" s="85"/>
      <c r="H337" s="49" t="s">
        <v>83</v>
      </c>
      <c r="I337" s="9"/>
      <c r="J337" s="9"/>
      <c r="K337" s="9"/>
      <c r="L337" s="56"/>
    </row>
    <row r="338" spans="1:12" ht="24">
      <c r="A338" s="85"/>
      <c r="B338" s="85"/>
      <c r="C338" s="85"/>
      <c r="D338" s="85"/>
      <c r="E338" s="85"/>
      <c r="F338" s="85"/>
      <c r="G338" s="85"/>
      <c r="H338" s="49" t="s">
        <v>84</v>
      </c>
      <c r="I338" s="9"/>
      <c r="J338" s="9"/>
      <c r="K338" s="9"/>
      <c r="L338" s="56"/>
    </row>
    <row r="339" spans="1:12" ht="48">
      <c r="A339" s="85"/>
      <c r="B339" s="85"/>
      <c r="C339" s="85"/>
      <c r="D339" s="85"/>
      <c r="E339" s="85"/>
      <c r="F339" s="85"/>
      <c r="G339" s="85"/>
      <c r="H339" s="49" t="s">
        <v>85</v>
      </c>
      <c r="I339" s="9">
        <v>4.2</v>
      </c>
      <c r="J339" s="17">
        <v>0</v>
      </c>
      <c r="K339" s="9">
        <f aca="true" t="shared" si="18" ref="K339:K344">J339-I339</f>
        <v>-4.2</v>
      </c>
      <c r="L339" s="58" t="s">
        <v>184</v>
      </c>
    </row>
    <row r="340" spans="1:12" ht="96">
      <c r="A340" s="85"/>
      <c r="B340" s="85"/>
      <c r="C340" s="85"/>
      <c r="D340" s="85"/>
      <c r="E340" s="85"/>
      <c r="F340" s="85"/>
      <c r="G340" s="85"/>
      <c r="H340" s="49" t="s">
        <v>86</v>
      </c>
      <c r="I340" s="9">
        <v>4.2</v>
      </c>
      <c r="J340" s="17">
        <v>0</v>
      </c>
      <c r="K340" s="9">
        <f t="shared" si="18"/>
        <v>-4.2</v>
      </c>
      <c r="L340" s="58" t="s">
        <v>185</v>
      </c>
    </row>
    <row r="341" spans="1:12" ht="132">
      <c r="A341" s="85"/>
      <c r="B341" s="85"/>
      <c r="C341" s="85"/>
      <c r="D341" s="85"/>
      <c r="E341" s="85"/>
      <c r="F341" s="85"/>
      <c r="G341" s="85"/>
      <c r="H341" s="49" t="s">
        <v>130</v>
      </c>
      <c r="I341" s="9">
        <v>4.2</v>
      </c>
      <c r="J341" s="17">
        <v>0</v>
      </c>
      <c r="K341" s="9">
        <f t="shared" si="18"/>
        <v>-4.2</v>
      </c>
      <c r="L341" s="59" t="s">
        <v>364</v>
      </c>
    </row>
    <row r="342" spans="1:12" ht="120">
      <c r="A342" s="85"/>
      <c r="B342" s="85"/>
      <c r="C342" s="85"/>
      <c r="D342" s="85"/>
      <c r="E342" s="85"/>
      <c r="F342" s="85"/>
      <c r="G342" s="85"/>
      <c r="H342" s="49" t="s">
        <v>359</v>
      </c>
      <c r="I342" s="9">
        <v>4.2</v>
      </c>
      <c r="J342" s="17">
        <v>0</v>
      </c>
      <c r="K342" s="9">
        <f t="shared" si="18"/>
        <v>-4.2</v>
      </c>
      <c r="L342" s="57" t="s">
        <v>365</v>
      </c>
    </row>
    <row r="343" spans="1:12" ht="204">
      <c r="A343" s="106"/>
      <c r="B343" s="106"/>
      <c r="C343" s="106"/>
      <c r="D343" s="106"/>
      <c r="E343" s="106"/>
      <c r="F343" s="106"/>
      <c r="G343" s="106"/>
      <c r="H343" s="49" t="s">
        <v>361</v>
      </c>
      <c r="I343" s="9">
        <v>4.2</v>
      </c>
      <c r="J343" s="9">
        <v>0.21</v>
      </c>
      <c r="K343" s="9">
        <f t="shared" si="18"/>
        <v>-3.99</v>
      </c>
      <c r="L343" s="57" t="s">
        <v>310</v>
      </c>
    </row>
    <row r="344" spans="1:12" ht="72.75" customHeight="1">
      <c r="A344" s="106"/>
      <c r="B344" s="106"/>
      <c r="C344" s="106"/>
      <c r="D344" s="106"/>
      <c r="E344" s="106"/>
      <c r="F344" s="106"/>
      <c r="G344" s="106"/>
      <c r="H344" s="49" t="s">
        <v>491</v>
      </c>
      <c r="I344" s="9">
        <v>4.2</v>
      </c>
      <c r="J344" s="9">
        <v>0.21</v>
      </c>
      <c r="K344" s="9">
        <f t="shared" si="18"/>
        <v>-3.99</v>
      </c>
      <c r="L344" s="56" t="s">
        <v>119</v>
      </c>
    </row>
    <row r="345" spans="1:12" ht="170.25" customHeight="1">
      <c r="A345" s="106"/>
      <c r="B345" s="106"/>
      <c r="C345" s="106"/>
      <c r="D345" s="106"/>
      <c r="E345" s="106"/>
      <c r="F345" s="106"/>
      <c r="G345" s="106"/>
      <c r="H345" s="49" t="s">
        <v>27</v>
      </c>
      <c r="I345" s="9">
        <v>4.2</v>
      </c>
      <c r="J345" s="9">
        <v>0.21</v>
      </c>
      <c r="K345" s="9">
        <f>J345-I345</f>
        <v>-3.99</v>
      </c>
      <c r="L345" s="54" t="s">
        <v>487</v>
      </c>
    </row>
    <row r="346" spans="1:12" ht="171" customHeight="1">
      <c r="A346" s="106"/>
      <c r="B346" s="106"/>
      <c r="C346" s="106"/>
      <c r="D346" s="106"/>
      <c r="E346" s="106"/>
      <c r="F346" s="106"/>
      <c r="G346" s="106"/>
      <c r="H346" s="49" t="s">
        <v>342</v>
      </c>
      <c r="I346" s="9">
        <v>4.2</v>
      </c>
      <c r="J346" s="9">
        <v>2.22</v>
      </c>
      <c r="K346" s="9">
        <f>J346-I346</f>
        <v>-1.98</v>
      </c>
      <c r="L346" s="57" t="s">
        <v>140</v>
      </c>
    </row>
    <row r="347" spans="1:7" ht="12.75" customHeight="1" hidden="1">
      <c r="A347" s="107"/>
      <c r="B347" s="108"/>
      <c r="C347" s="108"/>
      <c r="D347" s="107"/>
      <c r="E347" s="108"/>
      <c r="F347" s="109"/>
      <c r="G347" s="107"/>
    </row>
    <row r="348" spans="1:12" ht="180.75" customHeight="1">
      <c r="A348" s="107"/>
      <c r="B348" s="108"/>
      <c r="C348" s="108"/>
      <c r="D348" s="107"/>
      <c r="E348" s="108"/>
      <c r="F348" s="109"/>
      <c r="G348" s="107"/>
      <c r="H348" s="49" t="s">
        <v>179</v>
      </c>
      <c r="I348" s="9">
        <v>4.2</v>
      </c>
      <c r="J348" s="9">
        <v>4.2</v>
      </c>
      <c r="K348" s="9">
        <f>J348-I348</f>
        <v>0</v>
      </c>
      <c r="L348" s="59" t="s">
        <v>66</v>
      </c>
    </row>
    <row r="349" ht="18.75">
      <c r="H349" s="79"/>
    </row>
    <row r="350" spans="8:11" ht="12.75">
      <c r="H350" s="52"/>
      <c r="I350" s="53"/>
      <c r="J350" s="53"/>
      <c r="K350" s="53"/>
    </row>
  </sheetData>
  <sheetProtection/>
  <autoFilter ref="A6:L328"/>
  <mergeCells count="213">
    <mergeCell ref="G32:G43"/>
    <mergeCell ref="F8:F19"/>
    <mergeCell ref="G8:G19"/>
    <mergeCell ref="B8:B19"/>
    <mergeCell ref="C8:C19"/>
    <mergeCell ref="D8:D19"/>
    <mergeCell ref="E8:E19"/>
    <mergeCell ref="A32:A43"/>
    <mergeCell ref="B32:B43"/>
    <mergeCell ref="C32:C43"/>
    <mergeCell ref="D32:D43"/>
    <mergeCell ref="E32:E43"/>
    <mergeCell ref="F32:F43"/>
    <mergeCell ref="G56:G67"/>
    <mergeCell ref="A44:A55"/>
    <mergeCell ref="B44:B55"/>
    <mergeCell ref="C44:C55"/>
    <mergeCell ref="D44:D55"/>
    <mergeCell ref="E44:E55"/>
    <mergeCell ref="F44:F55"/>
    <mergeCell ref="G44:G55"/>
    <mergeCell ref="A56:A67"/>
    <mergeCell ref="B56:B67"/>
    <mergeCell ref="C56:C67"/>
    <mergeCell ref="D56:D67"/>
    <mergeCell ref="E56:E67"/>
    <mergeCell ref="F56:F67"/>
    <mergeCell ref="E93:E104"/>
    <mergeCell ref="F93:F104"/>
    <mergeCell ref="G93:G104"/>
    <mergeCell ref="A68:A79"/>
    <mergeCell ref="B68:B79"/>
    <mergeCell ref="C68:C79"/>
    <mergeCell ref="D68:D79"/>
    <mergeCell ref="E68:E79"/>
    <mergeCell ref="F68:F79"/>
    <mergeCell ref="G68:G79"/>
    <mergeCell ref="G117:G128"/>
    <mergeCell ref="A105:A116"/>
    <mergeCell ref="B105:B116"/>
    <mergeCell ref="C105:C116"/>
    <mergeCell ref="D105:D116"/>
    <mergeCell ref="E105:E116"/>
    <mergeCell ref="F105:F116"/>
    <mergeCell ref="G105:G116"/>
    <mergeCell ref="A117:A128"/>
    <mergeCell ref="B117:B128"/>
    <mergeCell ref="G141:G152"/>
    <mergeCell ref="A129:A140"/>
    <mergeCell ref="B129:B140"/>
    <mergeCell ref="C129:C140"/>
    <mergeCell ref="D129:D140"/>
    <mergeCell ref="E129:E140"/>
    <mergeCell ref="F129:F140"/>
    <mergeCell ref="G129:G140"/>
    <mergeCell ref="A141:A152"/>
    <mergeCell ref="B141:B152"/>
    <mergeCell ref="C141:C152"/>
    <mergeCell ref="D141:D152"/>
    <mergeCell ref="E141:E152"/>
    <mergeCell ref="F141:F152"/>
    <mergeCell ref="G165:G176"/>
    <mergeCell ref="A153:A164"/>
    <mergeCell ref="B153:B164"/>
    <mergeCell ref="C153:C164"/>
    <mergeCell ref="D153:D164"/>
    <mergeCell ref="E153:E164"/>
    <mergeCell ref="F153:F164"/>
    <mergeCell ref="G153:G164"/>
    <mergeCell ref="A165:A176"/>
    <mergeCell ref="B165:B176"/>
    <mergeCell ref="C165:C176"/>
    <mergeCell ref="D165:D176"/>
    <mergeCell ref="E165:E176"/>
    <mergeCell ref="F165:F176"/>
    <mergeCell ref="G228:G239"/>
    <mergeCell ref="A215:A226"/>
    <mergeCell ref="B215:B226"/>
    <mergeCell ref="C215:C226"/>
    <mergeCell ref="D215:D226"/>
    <mergeCell ref="E215:E226"/>
    <mergeCell ref="F215:F226"/>
    <mergeCell ref="G215:G226"/>
    <mergeCell ref="A228:A239"/>
    <mergeCell ref="B228:B239"/>
    <mergeCell ref="C228:C239"/>
    <mergeCell ref="D228:D239"/>
    <mergeCell ref="E228:E239"/>
    <mergeCell ref="F228:F239"/>
    <mergeCell ref="F252:F263"/>
    <mergeCell ref="G252:G263"/>
    <mergeCell ref="A240:A251"/>
    <mergeCell ref="B240:B251"/>
    <mergeCell ref="C240:C251"/>
    <mergeCell ref="D240:D251"/>
    <mergeCell ref="B191:B202"/>
    <mergeCell ref="C191:C202"/>
    <mergeCell ref="C117:C128"/>
    <mergeCell ref="D117:D128"/>
    <mergeCell ref="E117:E128"/>
    <mergeCell ref="F117:F128"/>
    <mergeCell ref="C177:C188"/>
    <mergeCell ref="D177:D188"/>
    <mergeCell ref="E177:E188"/>
    <mergeCell ref="F177:F188"/>
    <mergeCell ref="L203:L204"/>
    <mergeCell ref="A203:A214"/>
    <mergeCell ref="E203:E214"/>
    <mergeCell ref="F203:F214"/>
    <mergeCell ref="G203:G214"/>
    <mergeCell ref="B203:B214"/>
    <mergeCell ref="C203:C214"/>
    <mergeCell ref="D203:D214"/>
    <mergeCell ref="A1:L1"/>
    <mergeCell ref="A3:L3"/>
    <mergeCell ref="A4:A5"/>
    <mergeCell ref="B4:B5"/>
    <mergeCell ref="C4:C5"/>
    <mergeCell ref="D4:D5"/>
    <mergeCell ref="L4:L5"/>
    <mergeCell ref="G4:G5"/>
    <mergeCell ref="H4:K4"/>
    <mergeCell ref="F4:F5"/>
    <mergeCell ref="A7:L7"/>
    <mergeCell ref="E4:E5"/>
    <mergeCell ref="A93:A104"/>
    <mergeCell ref="B93:B104"/>
    <mergeCell ref="C93:C104"/>
    <mergeCell ref="A92:L92"/>
    <mergeCell ref="D93:D104"/>
    <mergeCell ref="A8:A19"/>
    <mergeCell ref="A312:A323"/>
    <mergeCell ref="B312:B323"/>
    <mergeCell ref="C312:C323"/>
    <mergeCell ref="A264:A275"/>
    <mergeCell ref="A191:A202"/>
    <mergeCell ref="A190:L190"/>
    <mergeCell ref="L191:L192"/>
    <mergeCell ref="D191:D202"/>
    <mergeCell ref="B264:B275"/>
    <mergeCell ref="A252:A263"/>
    <mergeCell ref="B252:B263"/>
    <mergeCell ref="C252:C263"/>
    <mergeCell ref="E336:E348"/>
    <mergeCell ref="D312:D323"/>
    <mergeCell ref="D300:D311"/>
    <mergeCell ref="E300:E311"/>
    <mergeCell ref="E312:E323"/>
    <mergeCell ref="D264:D275"/>
    <mergeCell ref="E264:E275"/>
    <mergeCell ref="F276:F287"/>
    <mergeCell ref="G276:G287"/>
    <mergeCell ref="E240:E251"/>
    <mergeCell ref="F240:F251"/>
    <mergeCell ref="G240:G251"/>
    <mergeCell ref="C264:C275"/>
    <mergeCell ref="F264:F275"/>
    <mergeCell ref="G264:G275"/>
    <mergeCell ref="D252:D263"/>
    <mergeCell ref="E252:E263"/>
    <mergeCell ref="A300:A311"/>
    <mergeCell ref="B300:B311"/>
    <mergeCell ref="C300:C311"/>
    <mergeCell ref="A288:A299"/>
    <mergeCell ref="F288:F299"/>
    <mergeCell ref="G288:G299"/>
    <mergeCell ref="F300:F311"/>
    <mergeCell ref="G300:G311"/>
    <mergeCell ref="A276:A287"/>
    <mergeCell ref="E191:E202"/>
    <mergeCell ref="F191:F202"/>
    <mergeCell ref="G191:G202"/>
    <mergeCell ref="G177:G188"/>
    <mergeCell ref="A227:L227"/>
    <mergeCell ref="B276:B287"/>
    <mergeCell ref="C276:C287"/>
    <mergeCell ref="D276:D287"/>
    <mergeCell ref="E276:E287"/>
    <mergeCell ref="F20:F31"/>
    <mergeCell ref="B336:B348"/>
    <mergeCell ref="C336:C348"/>
    <mergeCell ref="D336:D348"/>
    <mergeCell ref="A20:A31"/>
    <mergeCell ref="B20:B31"/>
    <mergeCell ref="C20:C31"/>
    <mergeCell ref="D20:D31"/>
    <mergeCell ref="A177:A188"/>
    <mergeCell ref="B177:B188"/>
    <mergeCell ref="A336:A348"/>
    <mergeCell ref="G20:G31"/>
    <mergeCell ref="A80:A91"/>
    <mergeCell ref="B80:B91"/>
    <mergeCell ref="C80:C91"/>
    <mergeCell ref="D80:D91"/>
    <mergeCell ref="E80:E91"/>
    <mergeCell ref="F80:F91"/>
    <mergeCell ref="G80:G91"/>
    <mergeCell ref="E20:E31"/>
    <mergeCell ref="A324:A335"/>
    <mergeCell ref="B324:B335"/>
    <mergeCell ref="C324:C335"/>
    <mergeCell ref="D324:D335"/>
    <mergeCell ref="E324:E335"/>
    <mergeCell ref="F324:F335"/>
    <mergeCell ref="B288:B299"/>
    <mergeCell ref="C288:C299"/>
    <mergeCell ref="D288:D299"/>
    <mergeCell ref="E288:E299"/>
    <mergeCell ref="F336:F348"/>
    <mergeCell ref="G336:G348"/>
    <mergeCell ref="G324:G335"/>
    <mergeCell ref="F312:F323"/>
    <mergeCell ref="G312:G323"/>
  </mergeCells>
  <printOptions/>
  <pageMargins left="0.63" right="0.11811023622047245" top="0.7874015748031497" bottom="0.2362204724409449" header="0.1968503937007874" footer="0.2755905511811024"/>
  <pageSetup horizontalDpi="600" verticalDpi="600" orientation="landscape" paperSize="9" scale="75" r:id="rId3"/>
  <headerFooter alignWithMargins="0">
    <oddHeader>&amp;R&amp;"Times New Roman,обычный"&amp;12&amp;P</oddHeader>
  </headerFooter>
  <legacyDrawing r:id="rId2"/>
</worksheet>
</file>

<file path=xl/worksheets/sheet2.xml><?xml version="1.0" encoding="utf-8"?>
<worksheet xmlns="http://schemas.openxmlformats.org/spreadsheetml/2006/main" xmlns:r="http://schemas.openxmlformats.org/officeDocument/2006/relationships">
  <dimension ref="A1:O160"/>
  <sheetViews>
    <sheetView zoomScalePageLayoutView="0" workbookViewId="0" topLeftCell="A1">
      <selection activeCell="I5" sqref="I5"/>
    </sheetView>
  </sheetViews>
  <sheetFormatPr defaultColWidth="9.00390625" defaultRowHeight="12.75"/>
  <cols>
    <col min="2" max="2" width="7.25390625" style="0" customWidth="1"/>
    <col min="3" max="3" width="10.125" style="0" customWidth="1"/>
    <col min="4" max="4" width="13.125" style="0" customWidth="1"/>
    <col min="5" max="5" width="13.625" style="0" customWidth="1"/>
    <col min="6" max="6" width="16.25390625" style="0" customWidth="1"/>
    <col min="7" max="7" width="14.00390625" style="0" customWidth="1"/>
    <col min="8" max="8" width="12.875" style="0" customWidth="1"/>
    <col min="9" max="9" width="14.125" style="0" customWidth="1"/>
    <col min="10" max="11" width="10.875" style="0" customWidth="1"/>
    <col min="12" max="12" width="10.75390625" style="0" customWidth="1"/>
    <col min="13" max="13" width="11.625" style="0" customWidth="1"/>
  </cols>
  <sheetData>
    <row r="1" spans="1:13" ht="12.75" customHeight="1">
      <c r="A1" s="19" t="s">
        <v>337</v>
      </c>
      <c r="B1" s="20">
        <v>596</v>
      </c>
      <c r="C1" s="21" t="str">
        <f>'596 январь-декабрь 2015'!A7</f>
        <v>1. Прирост высокопроизводительных рабочих мест</v>
      </c>
      <c r="D1" s="22" t="str">
        <f>'596 январь-декабрь 2015'!B8</f>
        <v>Постановление Правительства Республики Марий Эл от 30 ноября 2012г. № 453  </v>
      </c>
      <c r="E1" s="23" t="str">
        <f>'596 январь-декабрь 2015'!C8</f>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 s="24" t="str">
        <f>'596 январь-декабрь 2015'!E8</f>
        <v>Создание рабочих мест в рамках реализации инвестиционных проектов, единиц: 2013г. - 1530 (оценка); 2014 г. - 1035; 2015 г.- 870; 2016 г. - 880; 2017 г.- 900; 2018 г.- 1050; 2019г.- 1100; 2020 г.- 1120</v>
      </c>
      <c r="G1" s="19" t="str">
        <f>'596 январь-декабрь 2015'!F8</f>
        <v>2013 - 2020 гг.</v>
      </c>
      <c r="H1" s="25">
        <f>'596 январь-декабрь 2015'!G9</f>
        <v>0</v>
      </c>
      <c r="I1" s="19" t="str">
        <f>'596 январь-декабрь 2015'!H8</f>
        <v>январь</v>
      </c>
      <c r="J1" s="26">
        <f>'596 январь-декабрь 2015'!I8</f>
        <v>0</v>
      </c>
      <c r="K1" s="26">
        <f>'596 январь-декабрь 2015'!J8</f>
        <v>0</v>
      </c>
      <c r="L1" s="26">
        <f>'596 январь-декабрь 2015'!K8</f>
        <v>0</v>
      </c>
      <c r="M1" s="19" t="str">
        <f>'596 январь-декабрь 2015'!L8</f>
        <v>Продолжает осуществляться мониторинг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2015 - 2017 годах на общую сумму 31,6 млрд. рублей. В рамках данных проектов будет создано 2218 новых рабочих мест, объем промышленного производства составит 9678 млн. рублей, размер дополнительных налоговых поступлений - 281 млн. рублей.</v>
      </c>
    </row>
    <row r="2" spans="1:13" ht="12.75" customHeight="1">
      <c r="A2" s="19" t="s">
        <v>338</v>
      </c>
      <c r="B2" s="20">
        <v>596</v>
      </c>
      <c r="C2" s="21" t="str">
        <f>'596 январь-декабрь 2015'!A7</f>
        <v>1. Прирост высокопроизводительных рабочих мест</v>
      </c>
      <c r="D2" s="22" t="str">
        <f>D1</f>
        <v>Постановление Правительства Республики Марий Эл от 30 ноября 2012г. № 453  </v>
      </c>
      <c r="E2" s="23" t="str">
        <f>E1</f>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2" s="24" t="str">
        <f>F1</f>
        <v>Создание рабочих мест в рамках реализации инвестиционных проектов, единиц: 2013г. - 1530 (оценка); 2014 г. - 1035; 2015 г.- 870; 2016 г. - 880; 2017 г.- 900; 2018 г.- 1050; 2019г.- 1100; 2020 г.- 1120</v>
      </c>
      <c r="G2" s="19" t="str">
        <f>G1</f>
        <v>2013 - 2020 гг.</v>
      </c>
      <c r="H2" s="25">
        <f>'596 январь-декабрь 2015'!G10</f>
        <v>0</v>
      </c>
      <c r="I2" s="19" t="str">
        <f>'596 январь-декабрь 2015'!H9</f>
        <v>январь-февраль</v>
      </c>
      <c r="J2" s="26">
        <f>'596 январь-декабрь 2015'!I9</f>
        <v>0</v>
      </c>
      <c r="K2" s="26">
        <f>'596 январь-декабрь 2015'!J9</f>
        <v>0</v>
      </c>
      <c r="L2" s="26">
        <f>'596 январь-декабрь 2015'!K9</f>
        <v>0</v>
      </c>
      <c r="M2" s="19" t="str">
        <f>'596 январь-декабрь 2015'!L9</f>
        <v>Продолжает осуществляться мониторинг реализации порядка 40 новых и направленных на модернизацию и техническое перевооружение производства инвестиционных проектов, в настоящее время находятся на стадии реализации.</v>
      </c>
    </row>
    <row r="3" spans="1:13" ht="12.75" customHeight="1">
      <c r="A3" s="19" t="s">
        <v>373</v>
      </c>
      <c r="B3" s="20">
        <v>596</v>
      </c>
      <c r="C3" s="21" t="str">
        <f>'596 январь-декабрь 2015'!A7</f>
        <v>1. Прирост высокопроизводительных рабочих мест</v>
      </c>
      <c r="D3" s="22" t="str">
        <f aca="true" t="shared" si="0" ref="D3:D60">D2</f>
        <v>Постановление Правительства Республики Марий Эл от 30 ноября 2012г. № 453  </v>
      </c>
      <c r="E3" s="23" t="str">
        <f aca="true" t="shared" si="1" ref="E3:E24">E2</f>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3" s="24" t="str">
        <f aca="true" t="shared" si="2" ref="F3:F24">F2</f>
        <v>Создание рабочих мест в рамках реализации инвестиционных проектов, единиц: 2013г. - 1530 (оценка); 2014 г. - 1035; 2015 г.- 870; 2016 г. - 880; 2017 г.- 900; 2018 г.- 1050; 2019г.- 1100; 2020 г.- 1120</v>
      </c>
      <c r="G3" s="19" t="str">
        <f aca="true" t="shared" si="3" ref="G3:G24">G2</f>
        <v>2013 - 2020 гг.</v>
      </c>
      <c r="H3" s="25">
        <f>'596 январь-декабрь 2015'!G11</f>
        <v>0</v>
      </c>
      <c r="I3" s="19" t="str">
        <f>'596 январь-декабрь 2015'!H10</f>
        <v>январь-март</v>
      </c>
      <c r="J3" s="26">
        <f>'596 январь-декабрь 2015'!I10</f>
        <v>0</v>
      </c>
      <c r="K3" s="26">
        <f>'596 январь-декабрь 2015'!J10</f>
        <v>0</v>
      </c>
      <c r="L3" s="26">
        <f>'596 январь-декабрь 2015'!K10</f>
        <v>0</v>
      </c>
      <c r="M3" s="19" t="str">
        <f>'596 январь-декабрь 2015'!L10</f>
        <v>Мероприятие осуществляется в рамках текущей деятельности органов исполнительной власти Республики Марий Эл. Продолжает осуществляться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Мероприятие осуществляется в рамках текущей деятельности органов исполнительной власти Республики Марий Эл. </v>
      </c>
    </row>
    <row r="4" spans="1:13" ht="12.75" customHeight="1">
      <c r="A4" s="19" t="s">
        <v>374</v>
      </c>
      <c r="B4" s="20">
        <v>596</v>
      </c>
      <c r="C4" s="21" t="str">
        <f aca="true" t="shared" si="4" ref="C4:C67">C3</f>
        <v>1. Прирост высокопроизводительных рабочих мест</v>
      </c>
      <c r="D4" s="22" t="str">
        <f t="shared" si="0"/>
        <v>Постановление Правительства Республики Марий Эл от 30 ноября 2012г. № 453  </v>
      </c>
      <c r="E4"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4"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4" s="19" t="str">
        <f t="shared" si="3"/>
        <v>2013 - 2020 гг.</v>
      </c>
      <c r="H4" s="25">
        <f>'596 январь-декабрь 2015'!G12</f>
        <v>0</v>
      </c>
      <c r="I4" s="19" t="str">
        <f>'596 январь-декабрь 2015'!H11</f>
        <v>январь-апрель </v>
      </c>
      <c r="J4" s="26">
        <f>'596 январь-декабрь 2015'!I11</f>
        <v>0</v>
      </c>
      <c r="K4" s="26">
        <f>'596 январь-декабрь 2015'!J11</f>
        <v>0</v>
      </c>
      <c r="L4" s="26">
        <f>'596 январь-декабрь 2015'!K11</f>
        <v>0</v>
      </c>
      <c r="M4" s="19" t="str">
        <f>'596 январь-декабрь 2015'!L11</f>
        <v>Мероприятие осуществляется в рамках текущей деятельности органов исполнительной власти Республики Марий Эл. Продолжает осуществляться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v>
      </c>
    </row>
    <row r="5" spans="1:13" ht="12.75" customHeight="1">
      <c r="A5" s="19" t="s">
        <v>375</v>
      </c>
      <c r="B5" s="20">
        <v>596</v>
      </c>
      <c r="C5" s="21" t="str">
        <f t="shared" si="4"/>
        <v>1. Прирост высокопроизводительных рабочих мест</v>
      </c>
      <c r="D5" s="22" t="str">
        <f t="shared" si="0"/>
        <v>Постановление Правительства Республики Марий Эл от 30 ноября 2012г. № 453  </v>
      </c>
      <c r="E5"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5"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5" s="19" t="str">
        <f t="shared" si="3"/>
        <v>2013 - 2020 гг.</v>
      </c>
      <c r="H5" s="25" t="e">
        <f>'596 январь-декабрь 2015'!#REF!</f>
        <v>#REF!</v>
      </c>
      <c r="I5" s="19" t="str">
        <f>'596 январь-декабрь 2015'!H12</f>
        <v>январь-май </v>
      </c>
      <c r="J5" s="26">
        <f>'596 январь-декабрь 2015'!I12</f>
        <v>0</v>
      </c>
      <c r="K5" s="26">
        <f>'596 январь-декабрь 2015'!J12</f>
        <v>0</v>
      </c>
      <c r="L5" s="26">
        <f>'596 январь-декабрь 2015'!K12</f>
        <v>0</v>
      </c>
      <c r="M5" s="19" t="str">
        <f>'596 январь-декабрь 2015'!L12</f>
        <v>Мероприятие осуществляется в рамках текущей деятельности органов исполнительной власти Республики Марий Эл. Продолжает осуществляться мониторинг инвестиционной деятельности промышленных предприятий и реализации порядка 40 новых и направленных на модернизацию и техническое перевооружение производства инвестиционных проектов, планируемых к реализации в 2015-2017 годах. Освоено инвестиций на реализацию инвестиционных проектов и на техническое перевооружение и модернизацию производства в сумме 31,6 млрд. рублей. </v>
      </c>
    </row>
    <row r="6" spans="1:13" ht="12.75" customHeight="1">
      <c r="A6" s="19" t="s">
        <v>376</v>
      </c>
      <c r="B6" s="20">
        <v>596</v>
      </c>
      <c r="C6" s="21" t="str">
        <f t="shared" si="4"/>
        <v>1. Прирост высокопроизводительных рабочих мест</v>
      </c>
      <c r="D6" s="22" t="str">
        <f t="shared" si="0"/>
        <v>Постановление Правительства Республики Марий Эл от 30 ноября 2012г. № 453  </v>
      </c>
      <c r="E6"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6"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6" s="19" t="str">
        <f t="shared" si="3"/>
        <v>2013 - 2020 гг.</v>
      </c>
      <c r="H6" s="25" t="e">
        <f>'596 январь-декабрь 2015'!#REF!</f>
        <v>#REF!</v>
      </c>
      <c r="I6" s="19" t="e">
        <f>'596 январь-декабрь 2015'!#REF!</f>
        <v>#REF!</v>
      </c>
      <c r="J6" s="26" t="e">
        <f>'596 январь-декабрь 2015'!#REF!</f>
        <v>#REF!</v>
      </c>
      <c r="K6" s="26" t="e">
        <f>'596 январь-декабрь 2015'!#REF!</f>
        <v>#REF!</v>
      </c>
      <c r="L6" s="26" t="e">
        <f>'596 январь-декабрь 2015'!#REF!</f>
        <v>#REF!</v>
      </c>
      <c r="M6" s="19" t="e">
        <f>'596 январь-декабрь 2015'!#REF!</f>
        <v>#REF!</v>
      </c>
    </row>
    <row r="7" spans="1:13" ht="12.75" customHeight="1">
      <c r="A7" s="19" t="s">
        <v>377</v>
      </c>
      <c r="B7" s="20">
        <v>596</v>
      </c>
      <c r="C7" s="21" t="str">
        <f t="shared" si="4"/>
        <v>1. Прирост высокопроизводительных рабочих мест</v>
      </c>
      <c r="D7" s="22" t="str">
        <f t="shared" si="0"/>
        <v>Постановление Правительства Республики Марий Эл от 30 ноября 2012г. № 453  </v>
      </c>
      <c r="E7"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7"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7" s="19" t="str">
        <f t="shared" si="3"/>
        <v>2013 - 2020 гг.</v>
      </c>
      <c r="H7" s="25" t="e">
        <f>'596 январь-декабрь 2015'!#REF!</f>
        <v>#REF!</v>
      </c>
      <c r="I7" s="19" t="e">
        <f>'596 январь-декабрь 2015'!#REF!</f>
        <v>#REF!</v>
      </c>
      <c r="J7" s="26" t="e">
        <f>'596 январь-декабрь 2015'!#REF!</f>
        <v>#REF!</v>
      </c>
      <c r="K7" s="26" t="e">
        <f>'596 январь-декабрь 2015'!#REF!</f>
        <v>#REF!</v>
      </c>
      <c r="L7" s="26" t="e">
        <f>'596 январь-декабрь 2015'!#REF!</f>
        <v>#REF!</v>
      </c>
      <c r="M7" s="19" t="e">
        <f>'596 январь-декабрь 2015'!#REF!</f>
        <v>#REF!</v>
      </c>
    </row>
    <row r="8" spans="1:13" ht="12.75" customHeight="1">
      <c r="A8" s="19" t="s">
        <v>378</v>
      </c>
      <c r="B8" s="20">
        <v>596</v>
      </c>
      <c r="C8" s="21" t="str">
        <f t="shared" si="4"/>
        <v>1. Прирост высокопроизводительных рабочих мест</v>
      </c>
      <c r="D8" s="22" t="str">
        <f t="shared" si="0"/>
        <v>Постановление Правительства Республики Марий Эл от 30 ноября 2012г. № 453  </v>
      </c>
      <c r="E8"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8"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8" s="19" t="str">
        <f t="shared" si="3"/>
        <v>2013 - 2020 гг.</v>
      </c>
      <c r="H8" s="25" t="e">
        <f>'596 январь-декабрь 2015'!#REF!</f>
        <v>#REF!</v>
      </c>
      <c r="I8" s="19" t="e">
        <f>'596 январь-декабрь 2015'!#REF!</f>
        <v>#REF!</v>
      </c>
      <c r="J8" s="26" t="e">
        <f>'596 январь-декабрь 2015'!#REF!</f>
        <v>#REF!</v>
      </c>
      <c r="K8" s="26" t="e">
        <f>'596 январь-декабрь 2015'!#REF!</f>
        <v>#REF!</v>
      </c>
      <c r="L8" s="26" t="e">
        <f>'596 январь-декабрь 2015'!#REF!</f>
        <v>#REF!</v>
      </c>
      <c r="M8" s="19" t="e">
        <f>'596 январь-декабрь 2015'!#REF!</f>
        <v>#REF!</v>
      </c>
    </row>
    <row r="9" spans="1:13" ht="12.75" customHeight="1">
      <c r="A9" s="19" t="s">
        <v>379</v>
      </c>
      <c r="B9" s="20">
        <v>596</v>
      </c>
      <c r="C9" s="21" t="str">
        <f t="shared" si="4"/>
        <v>1. Прирост высокопроизводительных рабочих мест</v>
      </c>
      <c r="D9" s="22" t="str">
        <f t="shared" si="0"/>
        <v>Постановление Правительства Республики Марий Эл от 30 ноября 2012г. № 453  </v>
      </c>
      <c r="E9"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9"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9" s="19" t="str">
        <f t="shared" si="3"/>
        <v>2013 - 2020 гг.</v>
      </c>
      <c r="H9" s="25" t="e">
        <f>'596 январь-декабрь 2015'!#REF!</f>
        <v>#REF!</v>
      </c>
      <c r="I9" s="19" t="e">
        <f>'596 январь-декабрь 2015'!#REF!</f>
        <v>#REF!</v>
      </c>
      <c r="J9" s="26" t="e">
        <f>'596 январь-декабрь 2015'!#REF!</f>
        <v>#REF!</v>
      </c>
      <c r="K9" s="26" t="e">
        <f>'596 январь-декабрь 2015'!#REF!</f>
        <v>#REF!</v>
      </c>
      <c r="L9" s="26" t="e">
        <f>'596 январь-декабрь 2015'!#REF!</f>
        <v>#REF!</v>
      </c>
      <c r="M9" s="19" t="e">
        <f>'596 январь-декабрь 2015'!#REF!</f>
        <v>#REF!</v>
      </c>
    </row>
    <row r="10" spans="1:13" ht="12.75" customHeight="1">
      <c r="A10" s="19" t="s">
        <v>380</v>
      </c>
      <c r="B10" s="20">
        <v>596</v>
      </c>
      <c r="C10" s="21" t="str">
        <f t="shared" si="4"/>
        <v>1. Прирост высокопроизводительных рабочих мест</v>
      </c>
      <c r="D10" s="22" t="str">
        <f t="shared" si="0"/>
        <v>Постановление Правительства Республики Марий Эл от 30 ноября 2012г. № 453  </v>
      </c>
      <c r="E10"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0"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0" s="19" t="str">
        <f t="shared" si="3"/>
        <v>2013 - 2020 гг.</v>
      </c>
      <c r="H10" s="25" t="e">
        <f>'596 январь-декабрь 2015'!#REF!</f>
        <v>#REF!</v>
      </c>
      <c r="I10" s="19" t="e">
        <f>'596 январь-декабрь 2015'!#REF!</f>
        <v>#REF!</v>
      </c>
      <c r="J10" s="26" t="e">
        <f>'596 январь-декабрь 2015'!#REF!</f>
        <v>#REF!</v>
      </c>
      <c r="K10" s="26" t="e">
        <f>'596 январь-декабрь 2015'!#REF!</f>
        <v>#REF!</v>
      </c>
      <c r="L10" s="26" t="e">
        <f>'596 январь-декабрь 2015'!#REF!</f>
        <v>#REF!</v>
      </c>
      <c r="M10" s="19" t="e">
        <f>'596 январь-декабрь 2015'!#REF!</f>
        <v>#REF!</v>
      </c>
    </row>
    <row r="11" spans="1:13" ht="12.75" customHeight="1">
      <c r="A11" s="19" t="s">
        <v>381</v>
      </c>
      <c r="B11" s="20">
        <v>596</v>
      </c>
      <c r="C11" s="21" t="str">
        <f t="shared" si="4"/>
        <v>1. Прирост высокопроизводительных рабочих мест</v>
      </c>
      <c r="D11" s="22" t="str">
        <f t="shared" si="0"/>
        <v>Постановление Правительства Республики Марий Эл от 30 ноября 2012г. № 453  </v>
      </c>
      <c r="E11"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1"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1" s="19" t="str">
        <f t="shared" si="3"/>
        <v>2013 - 2020 гг.</v>
      </c>
      <c r="H11" s="25" t="e">
        <f>'596 январь-декабрь 2015'!#REF!</f>
        <v>#REF!</v>
      </c>
      <c r="I11" s="19" t="e">
        <f>'596 январь-декабрь 2015'!#REF!</f>
        <v>#REF!</v>
      </c>
      <c r="J11" s="26" t="e">
        <f>'596 январь-декабрь 2015'!#REF!</f>
        <v>#REF!</v>
      </c>
      <c r="K11" s="26" t="e">
        <f>'596 январь-декабрь 2015'!#REF!</f>
        <v>#REF!</v>
      </c>
      <c r="L11" s="26" t="e">
        <f>'596 январь-декабрь 2015'!#REF!</f>
        <v>#REF!</v>
      </c>
      <c r="M11" s="19" t="e">
        <f>'596 январь-декабрь 2015'!#REF!</f>
        <v>#REF!</v>
      </c>
    </row>
    <row r="12" spans="1:13" ht="12.75" customHeight="1">
      <c r="A12" s="19" t="s">
        <v>382</v>
      </c>
      <c r="B12" s="20">
        <v>596</v>
      </c>
      <c r="C12" s="21" t="str">
        <f t="shared" si="4"/>
        <v>1. Прирост высокопроизводительных рабочих мест</v>
      </c>
      <c r="D12" s="22" t="str">
        <f t="shared" si="0"/>
        <v>Постановление Правительства Республики Марий Эл от 30 ноября 2012г. № 453  </v>
      </c>
      <c r="E12"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2"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2" s="19" t="str">
        <f t="shared" si="3"/>
        <v>2013 - 2020 гг.</v>
      </c>
      <c r="H12" s="25" t="e">
        <f>'596 январь-декабрь 2015'!#REF!</f>
        <v>#REF!</v>
      </c>
      <c r="I12" s="19" t="e">
        <f>'596 январь-декабрь 2015'!#REF!</f>
        <v>#REF!</v>
      </c>
      <c r="J12" s="26" t="e">
        <f>'596 январь-декабрь 2015'!#REF!</f>
        <v>#REF!</v>
      </c>
      <c r="K12" s="26" t="e">
        <f>'596 январь-декабрь 2015'!#REF!</f>
        <v>#REF!</v>
      </c>
      <c r="L12" s="26" t="e">
        <f>'596 январь-декабрь 2015'!#REF!</f>
        <v>#REF!</v>
      </c>
      <c r="M12" s="19" t="e">
        <f>'596 январь-декабрь 2015'!#REF!</f>
        <v>#REF!</v>
      </c>
    </row>
    <row r="13" spans="1:13" ht="12.75" customHeight="1">
      <c r="A13" s="19" t="s">
        <v>383</v>
      </c>
      <c r="B13" s="20">
        <v>596</v>
      </c>
      <c r="C13" s="21" t="str">
        <f t="shared" si="4"/>
        <v>1. Прирост высокопроизводительных рабочих мест</v>
      </c>
      <c r="D13" s="22" t="str">
        <f t="shared" si="0"/>
        <v>Постановление Правительства Республики Марий Эл от 30 ноября 2012г. № 453  </v>
      </c>
      <c r="E13"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3"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3" s="19" t="str">
        <f t="shared" si="3"/>
        <v>2013 - 2020 гг.</v>
      </c>
      <c r="H13" s="25" t="e">
        <f>'596 январь-декабрь 2015'!#REF!</f>
        <v>#REF!</v>
      </c>
      <c r="I13" s="19" t="e">
        <f>'596 январь-декабрь 2015'!#REF!</f>
        <v>#REF!</v>
      </c>
      <c r="J13" s="26" t="e">
        <f>'596 январь-декабрь 2015'!#REF!</f>
        <v>#REF!</v>
      </c>
      <c r="K13" s="26" t="e">
        <f>'596 январь-декабрь 2015'!#REF!</f>
        <v>#REF!</v>
      </c>
      <c r="L13" s="26" t="e">
        <f>'596 январь-декабрь 2015'!#REF!</f>
        <v>#REF!</v>
      </c>
      <c r="M13" s="19" t="e">
        <f>'596 январь-декабрь 2015'!#REF!</f>
        <v>#REF!</v>
      </c>
    </row>
    <row r="14" spans="1:13" ht="12.75" customHeight="1">
      <c r="A14" s="19" t="s">
        <v>384</v>
      </c>
      <c r="B14" s="20">
        <v>596</v>
      </c>
      <c r="C14" s="21" t="str">
        <f>C13</f>
        <v>1. Прирост высокопроизводительных рабочих мест</v>
      </c>
      <c r="D14" s="22" t="str">
        <f t="shared" si="0"/>
        <v>Постановление Правительства Республики Марий Эл от 30 ноября 2012г. № 453  </v>
      </c>
      <c r="E14"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4"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4" s="19" t="str">
        <f t="shared" si="3"/>
        <v>2013 - 2020 гг.</v>
      </c>
      <c r="H14" s="25" t="e">
        <f>'596 январь-декабрь 2015'!#REF!</f>
        <v>#REF!</v>
      </c>
      <c r="I14" s="19" t="e">
        <f>'596 январь-декабрь 2015'!#REF!</f>
        <v>#REF!</v>
      </c>
      <c r="J14" s="26" t="e">
        <f>'596 январь-декабрь 2015'!#REF!</f>
        <v>#REF!</v>
      </c>
      <c r="K14" s="26" t="e">
        <f>'596 январь-декабрь 2015'!#REF!</f>
        <v>#REF!</v>
      </c>
      <c r="L14" s="26" t="e">
        <f>'596 январь-декабрь 2015'!#REF!</f>
        <v>#REF!</v>
      </c>
      <c r="M14" s="19" t="e">
        <f>'596 январь-декабрь 2015'!#REF!</f>
        <v>#REF!</v>
      </c>
    </row>
    <row r="15" spans="1:13" ht="12.75" customHeight="1">
      <c r="A15" s="19" t="s">
        <v>385</v>
      </c>
      <c r="B15" s="20">
        <v>596</v>
      </c>
      <c r="C15" s="21" t="str">
        <f t="shared" si="4"/>
        <v>1. Прирост высокопроизводительных рабочих мест</v>
      </c>
      <c r="D15" s="22" t="str">
        <f t="shared" si="0"/>
        <v>Постановление Правительства Республики Марий Эл от 30 ноября 2012г. № 453  </v>
      </c>
      <c r="E15"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5"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5" s="19" t="str">
        <f t="shared" si="3"/>
        <v>2013 - 2020 гг.</v>
      </c>
      <c r="H15" s="25" t="e">
        <f>'596 январь-декабрь 2015'!#REF!</f>
        <v>#REF!</v>
      </c>
      <c r="I15" s="19" t="e">
        <f>'596 январь-декабрь 2015'!#REF!</f>
        <v>#REF!</v>
      </c>
      <c r="J15" s="26" t="e">
        <f>'596 январь-декабрь 2015'!#REF!</f>
        <v>#REF!</v>
      </c>
      <c r="K15" s="26" t="e">
        <f>'596 январь-декабрь 2015'!#REF!</f>
        <v>#REF!</v>
      </c>
      <c r="L15" s="26" t="e">
        <f>'596 январь-декабрь 2015'!#REF!</f>
        <v>#REF!</v>
      </c>
      <c r="M15" s="19" t="e">
        <f>'596 январь-декабрь 2015'!#REF!</f>
        <v>#REF!</v>
      </c>
    </row>
    <row r="16" spans="1:13" ht="12.75" customHeight="1">
      <c r="A16" s="19" t="s">
        <v>386</v>
      </c>
      <c r="B16" s="20">
        <v>596</v>
      </c>
      <c r="C16" s="21" t="str">
        <f t="shared" si="4"/>
        <v>1. Прирост высокопроизводительных рабочих мест</v>
      </c>
      <c r="D16" s="22" t="str">
        <f t="shared" si="0"/>
        <v>Постановление Правительства Республики Марий Эл от 30 ноября 2012г. № 453  </v>
      </c>
      <c r="E16"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6"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6" s="19" t="str">
        <f t="shared" si="3"/>
        <v>2013 - 2020 гг.</v>
      </c>
      <c r="H16" s="25" t="e">
        <f>'596 январь-декабрь 2015'!#REF!</f>
        <v>#REF!</v>
      </c>
      <c r="I16" s="19" t="e">
        <f>'596 январь-декабрь 2015'!#REF!</f>
        <v>#REF!</v>
      </c>
      <c r="J16" s="26" t="e">
        <f>'596 январь-декабрь 2015'!#REF!</f>
        <v>#REF!</v>
      </c>
      <c r="K16" s="26" t="e">
        <f>'596 январь-декабрь 2015'!#REF!</f>
        <v>#REF!</v>
      </c>
      <c r="L16" s="26" t="e">
        <f>'596 январь-декабрь 2015'!#REF!</f>
        <v>#REF!</v>
      </c>
      <c r="M16" s="19" t="e">
        <f>'596 январь-декабрь 2015'!#REF!</f>
        <v>#REF!</v>
      </c>
    </row>
    <row r="17" spans="1:13" ht="12.75" customHeight="1">
      <c r="A17" s="19" t="s">
        <v>387</v>
      </c>
      <c r="B17" s="20">
        <v>596</v>
      </c>
      <c r="C17" s="21" t="str">
        <f t="shared" si="4"/>
        <v>1. Прирост высокопроизводительных рабочих мест</v>
      </c>
      <c r="D17" s="22" t="str">
        <f t="shared" si="0"/>
        <v>Постановление Правительства Республики Марий Эл от 30 ноября 2012г. № 453  </v>
      </c>
      <c r="E17"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7"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7" s="19" t="str">
        <f t="shared" si="3"/>
        <v>2013 - 2020 гг.</v>
      </c>
      <c r="H17" s="25" t="e">
        <f>'596 январь-декабрь 2015'!#REF!</f>
        <v>#REF!</v>
      </c>
      <c r="I17" s="19" t="e">
        <f>'596 январь-декабрь 2015'!#REF!</f>
        <v>#REF!</v>
      </c>
      <c r="J17" s="26" t="e">
        <f>'596 январь-декабрь 2015'!#REF!</f>
        <v>#REF!</v>
      </c>
      <c r="K17" s="26" t="e">
        <f>'596 январь-декабрь 2015'!#REF!</f>
        <v>#REF!</v>
      </c>
      <c r="L17" s="26" t="e">
        <f>'596 январь-декабрь 2015'!#REF!</f>
        <v>#REF!</v>
      </c>
      <c r="M17" s="19" t="e">
        <f>'596 январь-декабрь 2015'!#REF!</f>
        <v>#REF!</v>
      </c>
    </row>
    <row r="18" spans="1:13" ht="12.75" customHeight="1">
      <c r="A18" s="19" t="s">
        <v>388</v>
      </c>
      <c r="B18" s="20">
        <v>596</v>
      </c>
      <c r="C18" s="21" t="str">
        <f t="shared" si="4"/>
        <v>1. Прирост высокопроизводительных рабочих мест</v>
      </c>
      <c r="D18" s="22" t="str">
        <f t="shared" si="0"/>
        <v>Постановление Правительства Республики Марий Эл от 30 ноября 2012г. № 453  </v>
      </c>
      <c r="E18"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8"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8" s="19" t="str">
        <f t="shared" si="3"/>
        <v>2013 - 2020 гг.</v>
      </c>
      <c r="H18" s="25" t="e">
        <f>'596 январь-декабрь 2015'!#REF!</f>
        <v>#REF!</v>
      </c>
      <c r="I18" s="19" t="e">
        <f>'596 январь-декабрь 2015'!#REF!</f>
        <v>#REF!</v>
      </c>
      <c r="J18" s="26" t="e">
        <f>'596 январь-декабрь 2015'!#REF!</f>
        <v>#REF!</v>
      </c>
      <c r="K18" s="26" t="e">
        <f>'596 январь-декабрь 2015'!#REF!</f>
        <v>#REF!</v>
      </c>
      <c r="L18" s="26" t="e">
        <f>'596 январь-декабрь 2015'!#REF!</f>
        <v>#REF!</v>
      </c>
      <c r="M18" s="19" t="e">
        <f>'596 январь-декабрь 2015'!#REF!</f>
        <v>#REF!</v>
      </c>
    </row>
    <row r="19" spans="1:13" ht="12.75" customHeight="1">
      <c r="A19" s="19" t="s">
        <v>389</v>
      </c>
      <c r="B19" s="20">
        <v>596</v>
      </c>
      <c r="C19" s="21" t="str">
        <f t="shared" si="4"/>
        <v>1. Прирост высокопроизводительных рабочих мест</v>
      </c>
      <c r="D19" s="22" t="str">
        <f t="shared" si="0"/>
        <v>Постановление Правительства Республики Марий Эл от 30 ноября 2012г. № 453  </v>
      </c>
      <c r="E19"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19"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19" s="19" t="str">
        <f t="shared" si="3"/>
        <v>2013 - 2020 гг.</v>
      </c>
      <c r="H19" s="25" t="e">
        <f>'596 январь-декабрь 2015'!#REF!</f>
        <v>#REF!</v>
      </c>
      <c r="I19" s="19" t="e">
        <f>'596 январь-декабрь 2015'!#REF!</f>
        <v>#REF!</v>
      </c>
      <c r="J19" s="26" t="e">
        <f>'596 январь-декабрь 2015'!#REF!</f>
        <v>#REF!</v>
      </c>
      <c r="K19" s="26" t="e">
        <f>'596 январь-декабрь 2015'!#REF!</f>
        <v>#REF!</v>
      </c>
      <c r="L19" s="26" t="e">
        <f>'596 январь-декабрь 2015'!#REF!</f>
        <v>#REF!</v>
      </c>
      <c r="M19" s="19" t="e">
        <f>'596 январь-декабрь 2015'!#REF!</f>
        <v>#REF!</v>
      </c>
    </row>
    <row r="20" spans="1:13" ht="12.75" customHeight="1">
      <c r="A20" s="19" t="s">
        <v>390</v>
      </c>
      <c r="B20" s="20">
        <v>596</v>
      </c>
      <c r="C20" s="21" t="str">
        <f t="shared" si="4"/>
        <v>1. Прирост высокопроизводительных рабочих мест</v>
      </c>
      <c r="D20" s="22" t="str">
        <f t="shared" si="0"/>
        <v>Постановление Правительства Республики Марий Эл от 30 ноября 2012г. № 453  </v>
      </c>
      <c r="E20"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20"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20" s="19" t="str">
        <f t="shared" si="3"/>
        <v>2013 - 2020 гг.</v>
      </c>
      <c r="H20" s="25" t="e">
        <f>'596 январь-декабрь 2015'!#REF!</f>
        <v>#REF!</v>
      </c>
      <c r="I20" s="19" t="e">
        <f>'596 январь-декабрь 2015'!#REF!</f>
        <v>#REF!</v>
      </c>
      <c r="J20" s="26" t="e">
        <f>'596 январь-декабрь 2015'!#REF!</f>
        <v>#REF!</v>
      </c>
      <c r="K20" s="26" t="e">
        <f>'596 январь-декабрь 2015'!#REF!</f>
        <v>#REF!</v>
      </c>
      <c r="L20" s="26" t="e">
        <f>'596 январь-декабрь 2015'!#REF!</f>
        <v>#REF!</v>
      </c>
      <c r="M20" s="19" t="e">
        <f>'596 январь-декабрь 2015'!#REF!</f>
        <v>#REF!</v>
      </c>
    </row>
    <row r="21" spans="1:13" ht="12.75" customHeight="1">
      <c r="A21" s="19" t="s">
        <v>391</v>
      </c>
      <c r="B21" s="20">
        <v>596</v>
      </c>
      <c r="C21" s="21" t="str">
        <f t="shared" si="4"/>
        <v>1. Прирост высокопроизводительных рабочих мест</v>
      </c>
      <c r="D21" s="22" t="str">
        <f t="shared" si="0"/>
        <v>Постановление Правительства Республики Марий Эл от 30 ноября 2012г. № 453  </v>
      </c>
      <c r="E21"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21"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21" s="19" t="str">
        <f t="shared" si="3"/>
        <v>2013 - 2020 гг.</v>
      </c>
      <c r="H21" s="25" t="e">
        <f>'596 январь-декабрь 2015'!#REF!</f>
        <v>#REF!</v>
      </c>
      <c r="I21" s="19" t="e">
        <f>'596 январь-декабрь 2015'!#REF!</f>
        <v>#REF!</v>
      </c>
      <c r="J21" s="26" t="e">
        <f>'596 январь-декабрь 2015'!#REF!</f>
        <v>#REF!</v>
      </c>
      <c r="K21" s="26" t="e">
        <f>'596 январь-декабрь 2015'!#REF!</f>
        <v>#REF!</v>
      </c>
      <c r="L21" s="26" t="e">
        <f>'596 январь-декабрь 2015'!#REF!</f>
        <v>#REF!</v>
      </c>
      <c r="M21" s="19" t="e">
        <f>'596 январь-декабрь 2015'!#REF!</f>
        <v>#REF!</v>
      </c>
    </row>
    <row r="22" spans="1:13" ht="12.75" customHeight="1">
      <c r="A22" s="19" t="s">
        <v>392</v>
      </c>
      <c r="B22" s="20">
        <v>596</v>
      </c>
      <c r="C22" s="21" t="str">
        <f t="shared" si="4"/>
        <v>1. Прирост высокопроизводительных рабочих мест</v>
      </c>
      <c r="D22" s="22" t="str">
        <f t="shared" si="0"/>
        <v>Постановление Правительства Республики Марий Эл от 30 ноября 2012г. № 453  </v>
      </c>
      <c r="E22"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22"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22" s="19" t="str">
        <f t="shared" si="3"/>
        <v>2013 - 2020 гг.</v>
      </c>
      <c r="H22" s="25" t="e">
        <f>'596 январь-декабрь 2015'!#REF!</f>
        <v>#REF!</v>
      </c>
      <c r="I22" s="19" t="e">
        <f>'596 январь-декабрь 2015'!#REF!</f>
        <v>#REF!</v>
      </c>
      <c r="J22" s="26" t="e">
        <f>'596 январь-декабрь 2015'!#REF!</f>
        <v>#REF!</v>
      </c>
      <c r="K22" s="26" t="e">
        <f>'596 январь-декабрь 2015'!#REF!</f>
        <v>#REF!</v>
      </c>
      <c r="L22" s="26" t="e">
        <f>'596 январь-декабрь 2015'!#REF!</f>
        <v>#REF!</v>
      </c>
      <c r="M22" s="19" t="e">
        <f>'596 январь-декабрь 2015'!#REF!</f>
        <v>#REF!</v>
      </c>
    </row>
    <row r="23" spans="1:13" ht="12.75" customHeight="1">
      <c r="A23" s="19" t="s">
        <v>393</v>
      </c>
      <c r="B23" s="20">
        <v>596</v>
      </c>
      <c r="C23" s="21" t="str">
        <f t="shared" si="4"/>
        <v>1. Прирост высокопроизводительных рабочих мест</v>
      </c>
      <c r="D23" s="22" t="str">
        <f t="shared" si="0"/>
        <v>Постановление Правительства Республики Марий Эл от 30 ноября 2012г. № 453  </v>
      </c>
      <c r="E23"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23"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23" s="19" t="str">
        <f t="shared" si="3"/>
        <v>2013 - 2020 гг.</v>
      </c>
      <c r="H23" s="25" t="e">
        <f>'596 январь-декабрь 2015'!#REF!</f>
        <v>#REF!</v>
      </c>
      <c r="I23" s="19" t="e">
        <f>'596 январь-декабрь 2015'!#REF!</f>
        <v>#REF!</v>
      </c>
      <c r="J23" s="26" t="e">
        <f>'596 январь-декабрь 2015'!#REF!</f>
        <v>#REF!</v>
      </c>
      <c r="K23" s="26" t="e">
        <f>'596 январь-декабрь 2015'!#REF!</f>
        <v>#REF!</v>
      </c>
      <c r="L23" s="26" t="e">
        <f>'596 январь-декабрь 2015'!#REF!</f>
        <v>#REF!</v>
      </c>
      <c r="M23" s="19" t="e">
        <f>'596 январь-декабрь 2015'!#REF!</f>
        <v>#REF!</v>
      </c>
    </row>
    <row r="24" spans="1:13" ht="12.75" customHeight="1">
      <c r="A24" s="19" t="s">
        <v>394</v>
      </c>
      <c r="B24" s="20">
        <v>596</v>
      </c>
      <c r="C24" s="21" t="str">
        <f t="shared" si="4"/>
        <v>1. Прирост высокопроизводительных рабочих мест</v>
      </c>
      <c r="D24" s="22" t="str">
        <f t="shared" si="0"/>
        <v>Постановление Правительства Республики Марий Эл от 30 ноября 2012г. № 453  </v>
      </c>
      <c r="E24" s="23" t="str">
        <f t="shared" si="1"/>
        <v>Мониторинг реализации инвестиционных проектов  по строительству, модернизации и техническому перевооружению производства в рамках Государственной программы Республики Марий Эл «Развитие промышленности и повышение ее конкурентоспособности (2013 - 2020 годы)»</v>
      </c>
      <c r="F24" s="24" t="str">
        <f t="shared" si="2"/>
        <v>Создание рабочих мест в рамках реализации инвестиционных проектов, единиц: 2013г. - 1530 (оценка); 2014 г. - 1035; 2015 г.- 870; 2016 г. - 880; 2017 г.- 900; 2018 г.- 1050; 2019г.- 1100; 2020 г.- 1120</v>
      </c>
      <c r="G24" s="19" t="str">
        <f t="shared" si="3"/>
        <v>2013 - 2020 гг.</v>
      </c>
      <c r="H24" s="25" t="e">
        <f>'596 январь-декабрь 2015'!#REF!</f>
        <v>#REF!</v>
      </c>
      <c r="I24" s="19" t="e">
        <f>'596 январь-декабрь 2015'!#REF!</f>
        <v>#REF!</v>
      </c>
      <c r="J24" s="26" t="e">
        <f>'596 январь-декабрь 2015'!#REF!</f>
        <v>#REF!</v>
      </c>
      <c r="K24" s="26" t="e">
        <f>'596 январь-декабрь 2015'!#REF!</f>
        <v>#REF!</v>
      </c>
      <c r="L24" s="26" t="e">
        <f>'596 январь-декабрь 2015'!#REF!</f>
        <v>#REF!</v>
      </c>
      <c r="M24" s="19" t="e">
        <f>'596 январь-декабрь 2015'!#REF!</f>
        <v>#REF!</v>
      </c>
    </row>
    <row r="25" spans="1:13" ht="12.75" customHeight="1">
      <c r="A25" s="19" t="s">
        <v>339</v>
      </c>
      <c r="B25" s="21">
        <f>B1</f>
        <v>596</v>
      </c>
      <c r="C25" s="21" t="str">
        <f t="shared" si="4"/>
        <v>1. Прирост высокопроизводительных рабочих мест</v>
      </c>
      <c r="D25" s="22" t="str">
        <f t="shared" si="0"/>
        <v>Постановление Правительства Республики Марий Эл от 30 ноября 2012г. № 453  </v>
      </c>
      <c r="E25" s="23" t="str">
        <f>'596 январь-декабрь 2015'!C20</f>
        <v>Реализация Комплексной программы мероприятий по созданию новых рабочих мест в Республике Марий Эл на 2011 - 2015 годы</v>
      </c>
      <c r="F25" s="24" t="str">
        <f>'596 январь-декабрь 2015'!E20</f>
        <v>Создание новых рабочих мест, единиц: 2013 г. - 4100, 2014 г. - 3900, 2015 г. - 3800 </v>
      </c>
      <c r="G25" s="19" t="str">
        <f>'596 январь-декабрь 2015'!F20</f>
        <v>2012 - 2015 гг.</v>
      </c>
      <c r="H25" s="25" t="e">
        <f>'596 январь-декабрь 2015'!#REF!</f>
        <v>#REF!</v>
      </c>
      <c r="I25" s="19" t="e">
        <f>'596 январь-декабрь 2015'!#REF!</f>
        <v>#REF!</v>
      </c>
      <c r="J25" s="26" t="e">
        <f>'596 январь-декабрь 2015'!#REF!</f>
        <v>#REF!</v>
      </c>
      <c r="K25" s="26" t="e">
        <f>'596 январь-декабрь 2015'!#REF!</f>
        <v>#REF!</v>
      </c>
      <c r="L25" s="26" t="e">
        <f>'596 январь-декабрь 2015'!#REF!</f>
        <v>#REF!</v>
      </c>
      <c r="M25" s="19" t="e">
        <f>'596 январь-декабрь 2015'!#REF!</f>
        <v>#REF!</v>
      </c>
    </row>
    <row r="26" spans="1:13" ht="14.25" customHeight="1">
      <c r="A26" s="19" t="s">
        <v>340</v>
      </c>
      <c r="B26" s="21">
        <f aca="true" t="shared" si="5" ref="B26:C86">B25</f>
        <v>596</v>
      </c>
      <c r="C26" s="21" t="str">
        <f t="shared" si="4"/>
        <v>1. Прирост высокопроизводительных рабочих мест</v>
      </c>
      <c r="D26" s="22" t="str">
        <f t="shared" si="0"/>
        <v>Постановление Правительства Республики Марий Эл от 30 ноября 2012г. № 453  </v>
      </c>
      <c r="E26" s="23" t="str">
        <f>'596 январь-декабрь 2015'!C20</f>
        <v>Реализация Комплексной программы мероприятий по созданию новых рабочих мест в Республике Марий Эл на 2011 - 2015 годы</v>
      </c>
      <c r="F26" s="24" t="str">
        <f>'596 январь-декабрь 2015'!E20</f>
        <v>Создание новых рабочих мест, единиц: 2013 г. - 4100, 2014 г. - 3900, 2015 г. - 3800 </v>
      </c>
      <c r="G26" s="19" t="str">
        <f>'596 январь-декабрь 2015'!F20</f>
        <v>2012 - 2015 гг.</v>
      </c>
      <c r="H26" s="25" t="e">
        <f>'596 январь-декабрь 2015'!#REF!</f>
        <v>#REF!</v>
      </c>
      <c r="I26" s="19" t="e">
        <f>'596 январь-декабрь 2015'!#REF!</f>
        <v>#REF!</v>
      </c>
      <c r="J26" s="26" t="e">
        <f>'596 январь-декабрь 2015'!#REF!</f>
        <v>#REF!</v>
      </c>
      <c r="K26" s="26" t="e">
        <f>'596 январь-декабрь 2015'!#REF!</f>
        <v>#REF!</v>
      </c>
      <c r="L26" s="26" t="e">
        <f>'596 январь-декабрь 2015'!#REF!</f>
        <v>#REF!</v>
      </c>
      <c r="M26" s="19" t="e">
        <f>'596 январь-декабрь 2015'!#REF!</f>
        <v>#REF!</v>
      </c>
    </row>
    <row r="27" spans="1:13" ht="13.5" customHeight="1">
      <c r="A27" s="19" t="s">
        <v>395</v>
      </c>
      <c r="B27" s="21">
        <f t="shared" si="5"/>
        <v>596</v>
      </c>
      <c r="C27" s="21" t="str">
        <f t="shared" si="4"/>
        <v>1. Прирост высокопроизводительных рабочих мест</v>
      </c>
      <c r="D27" s="22" t="str">
        <f t="shared" si="0"/>
        <v>Постановление Правительства Республики Марий Эл от 30 ноября 2012г. № 453  </v>
      </c>
      <c r="E27" s="23" t="str">
        <f>'596 январь-декабрь 2015'!C20</f>
        <v>Реализация Комплексной программы мероприятий по созданию новых рабочих мест в Республике Марий Эл на 2011 - 2015 годы</v>
      </c>
      <c r="F27" s="24" t="str">
        <f>'596 январь-декабрь 2015'!E20</f>
        <v>Создание новых рабочих мест, единиц: 2013 г. - 4100, 2014 г. - 3900, 2015 г. - 3800 </v>
      </c>
      <c r="G27" s="19" t="str">
        <f>'596 январь-декабрь 2015'!F20</f>
        <v>2012 - 2015 гг.</v>
      </c>
      <c r="H27" s="25" t="e">
        <f>'596 январь-декабрь 2015'!#REF!</f>
        <v>#REF!</v>
      </c>
      <c r="I27" s="19" t="e">
        <f>'596 январь-декабрь 2015'!#REF!</f>
        <v>#REF!</v>
      </c>
      <c r="J27" s="26" t="e">
        <f>'596 январь-декабрь 2015'!#REF!</f>
        <v>#REF!</v>
      </c>
      <c r="K27" s="26" t="e">
        <f>'596 январь-декабрь 2015'!#REF!</f>
        <v>#REF!</v>
      </c>
      <c r="L27" s="26" t="e">
        <f>'596 январь-декабрь 2015'!#REF!</f>
        <v>#REF!</v>
      </c>
      <c r="M27" s="19" t="e">
        <f>'596 январь-декабрь 2015'!#REF!</f>
        <v>#REF!</v>
      </c>
    </row>
    <row r="28" spans="1:13" ht="15" customHeight="1">
      <c r="A28" s="19" t="s">
        <v>396</v>
      </c>
      <c r="B28" s="21">
        <f t="shared" si="5"/>
        <v>596</v>
      </c>
      <c r="C28" s="21" t="str">
        <f t="shared" si="4"/>
        <v>1. Прирост высокопроизводительных рабочих мест</v>
      </c>
      <c r="D28" s="22" t="str">
        <f t="shared" si="0"/>
        <v>Постановление Правительства Республики Марий Эл от 30 ноября 2012г. № 453  </v>
      </c>
      <c r="E28" s="23" t="str">
        <f>'596 январь-декабрь 2015'!C20</f>
        <v>Реализация Комплексной программы мероприятий по созданию новых рабочих мест в Республике Марий Эл на 2011 - 2015 годы</v>
      </c>
      <c r="F28" s="24" t="str">
        <f>'596 январь-декабрь 2015'!E20</f>
        <v>Создание новых рабочих мест, единиц: 2013 г. - 4100, 2014 г. - 3900, 2015 г. - 3800 </v>
      </c>
      <c r="G28" s="19" t="str">
        <f>'596 январь-декабрь 2015'!F20</f>
        <v>2012 - 2015 гг.</v>
      </c>
      <c r="H28" s="25" t="e">
        <f>'596 январь-декабрь 2015'!#REF!</f>
        <v>#REF!</v>
      </c>
      <c r="I28" s="19" t="e">
        <f>'596 январь-декабрь 2015'!#REF!</f>
        <v>#REF!</v>
      </c>
      <c r="J28" s="26" t="e">
        <f>'596 январь-декабрь 2015'!#REF!</f>
        <v>#REF!</v>
      </c>
      <c r="K28" s="26" t="e">
        <f>'596 январь-декабрь 2015'!#REF!</f>
        <v>#REF!</v>
      </c>
      <c r="L28" s="26" t="e">
        <f>'596 январь-декабрь 2015'!#REF!</f>
        <v>#REF!</v>
      </c>
      <c r="M28" s="19" t="e">
        <f>'596 январь-декабрь 2015'!#REF!</f>
        <v>#REF!</v>
      </c>
    </row>
    <row r="29" spans="1:13" ht="12.75" customHeight="1">
      <c r="A29" s="19" t="s">
        <v>397</v>
      </c>
      <c r="B29" s="21">
        <f t="shared" si="5"/>
        <v>596</v>
      </c>
      <c r="C29" s="21" t="str">
        <f t="shared" si="4"/>
        <v>1. Прирост высокопроизводительных рабочих мест</v>
      </c>
      <c r="D29" s="22" t="str">
        <f t="shared" si="0"/>
        <v>Постановление Правительства Республики Марий Эл от 30 ноября 2012г. № 453  </v>
      </c>
      <c r="E29" s="23" t="str">
        <f>'596 январь-декабрь 2015'!C20</f>
        <v>Реализация Комплексной программы мероприятий по созданию новых рабочих мест в Республике Марий Эл на 2011 - 2015 годы</v>
      </c>
      <c r="F29" s="24" t="str">
        <f>'596 январь-декабрь 2015'!E20</f>
        <v>Создание новых рабочих мест, единиц: 2013 г. - 4100, 2014 г. - 3900, 2015 г. - 3800 </v>
      </c>
      <c r="G29" s="19" t="str">
        <f>'596 январь-декабрь 2015'!F20</f>
        <v>2012 - 2015 гг.</v>
      </c>
      <c r="H29" s="25" t="e">
        <f>'596 январь-декабрь 2015'!#REF!</f>
        <v>#REF!</v>
      </c>
      <c r="I29" s="19" t="e">
        <f>'596 январь-декабрь 2015'!#REF!</f>
        <v>#REF!</v>
      </c>
      <c r="J29" s="26" t="e">
        <f>'596 январь-декабрь 2015'!#REF!</f>
        <v>#REF!</v>
      </c>
      <c r="K29" s="26" t="e">
        <f>'596 январь-декабрь 2015'!#REF!</f>
        <v>#REF!</v>
      </c>
      <c r="L29" s="26" t="e">
        <f>'596 январь-декабрь 2015'!#REF!</f>
        <v>#REF!</v>
      </c>
      <c r="M29" s="19" t="e">
        <f>'596 январь-декабрь 2015'!#REF!</f>
        <v>#REF!</v>
      </c>
    </row>
    <row r="30" spans="1:13" ht="13.5" customHeight="1">
      <c r="A30" s="19" t="s">
        <v>398</v>
      </c>
      <c r="B30" s="21">
        <f t="shared" si="5"/>
        <v>596</v>
      </c>
      <c r="C30" s="21" t="str">
        <f t="shared" si="4"/>
        <v>1. Прирост высокопроизводительных рабочих мест</v>
      </c>
      <c r="D30" s="22" t="str">
        <f t="shared" si="0"/>
        <v>Постановление Правительства Республики Марий Эл от 30 ноября 2012г. № 453  </v>
      </c>
      <c r="E30" s="23" t="str">
        <f>'596 январь-декабрь 2015'!C20</f>
        <v>Реализация Комплексной программы мероприятий по созданию новых рабочих мест в Республике Марий Эл на 2011 - 2015 годы</v>
      </c>
      <c r="F30" s="24" t="str">
        <f>'596 январь-декабрь 2015'!E20</f>
        <v>Создание новых рабочих мест, единиц: 2013 г. - 4100, 2014 г. - 3900, 2015 г. - 3800 </v>
      </c>
      <c r="G30" s="19" t="str">
        <f>'596 январь-декабрь 2015'!F20</f>
        <v>2012 - 2015 гг.</v>
      </c>
      <c r="H30" s="25" t="e">
        <f>'596 январь-декабрь 2015'!#REF!</f>
        <v>#REF!</v>
      </c>
      <c r="I30" s="19" t="e">
        <f>'596 январь-декабрь 2015'!#REF!</f>
        <v>#REF!</v>
      </c>
      <c r="J30" s="26" t="e">
        <f>'596 январь-декабрь 2015'!#REF!</f>
        <v>#REF!</v>
      </c>
      <c r="K30" s="26" t="e">
        <f>'596 январь-декабрь 2015'!#REF!</f>
        <v>#REF!</v>
      </c>
      <c r="L30" s="26" t="e">
        <f>'596 январь-декабрь 2015'!#REF!</f>
        <v>#REF!</v>
      </c>
      <c r="M30" s="19" t="e">
        <f>'596 январь-декабрь 2015'!#REF!</f>
        <v>#REF!</v>
      </c>
    </row>
    <row r="31" spans="1:13" ht="13.5" customHeight="1">
      <c r="A31" s="19" t="s">
        <v>399</v>
      </c>
      <c r="B31" s="21">
        <f t="shared" si="5"/>
        <v>596</v>
      </c>
      <c r="C31" s="21" t="str">
        <f t="shared" si="4"/>
        <v>1. Прирост высокопроизводительных рабочих мест</v>
      </c>
      <c r="D31" s="22" t="str">
        <f t="shared" si="0"/>
        <v>Постановление Правительства Республики Марий Эл от 30 ноября 2012г. № 453  </v>
      </c>
      <c r="E31" s="23" t="str">
        <f>'596 январь-декабрь 2015'!C20</f>
        <v>Реализация Комплексной программы мероприятий по созданию новых рабочих мест в Республике Марий Эл на 2011 - 2015 годы</v>
      </c>
      <c r="F31" s="24" t="str">
        <f>'596 январь-декабрь 2015'!E20</f>
        <v>Создание новых рабочих мест, единиц: 2013 г. - 4100, 2014 г. - 3900, 2015 г. - 3800 </v>
      </c>
      <c r="G31" s="19" t="str">
        <f>'596 январь-декабрь 2015'!F20</f>
        <v>2012 - 2015 гг.</v>
      </c>
      <c r="H31" s="25" t="e">
        <f>'596 январь-декабрь 2015'!#REF!</f>
        <v>#REF!</v>
      </c>
      <c r="I31" s="19" t="e">
        <f>'596 январь-декабрь 2015'!#REF!</f>
        <v>#REF!</v>
      </c>
      <c r="J31" s="26" t="e">
        <f>'596 январь-декабрь 2015'!#REF!</f>
        <v>#REF!</v>
      </c>
      <c r="K31" s="26" t="e">
        <f>'596 январь-декабрь 2015'!#REF!</f>
        <v>#REF!</v>
      </c>
      <c r="L31" s="26" t="e">
        <f>'596 январь-декабрь 2015'!#REF!</f>
        <v>#REF!</v>
      </c>
      <c r="M31" s="19" t="e">
        <f>'596 январь-декабрь 2015'!#REF!</f>
        <v>#REF!</v>
      </c>
    </row>
    <row r="32" spans="1:13" ht="12" customHeight="1">
      <c r="A32" s="19" t="s">
        <v>400</v>
      </c>
      <c r="B32" s="21">
        <f t="shared" si="5"/>
        <v>596</v>
      </c>
      <c r="C32" s="21" t="str">
        <f t="shared" si="4"/>
        <v>1. Прирост высокопроизводительных рабочих мест</v>
      </c>
      <c r="D32" s="22" t="str">
        <f t="shared" si="0"/>
        <v>Постановление Правительства Республики Марий Эл от 30 ноября 2012г. № 453  </v>
      </c>
      <c r="E32" s="23" t="str">
        <f>'596 январь-декабрь 2015'!C20</f>
        <v>Реализация Комплексной программы мероприятий по созданию новых рабочих мест в Республике Марий Эл на 2011 - 2015 годы</v>
      </c>
      <c r="F32" s="24" t="str">
        <f>'596 январь-декабрь 2015'!E20</f>
        <v>Создание новых рабочих мест, единиц: 2013 г. - 4100, 2014 г. - 3900, 2015 г. - 3800 </v>
      </c>
      <c r="G32" s="19" t="str">
        <f>'596 январь-декабрь 2015'!F20</f>
        <v>2012 - 2015 гг.</v>
      </c>
      <c r="H32" s="25" t="e">
        <f>'596 январь-декабрь 2015'!#REF!</f>
        <v>#REF!</v>
      </c>
      <c r="I32" s="19" t="e">
        <f>'596 январь-декабрь 2015'!#REF!</f>
        <v>#REF!</v>
      </c>
      <c r="J32" s="26" t="e">
        <f>'596 январь-декабрь 2015'!#REF!</f>
        <v>#REF!</v>
      </c>
      <c r="K32" s="26" t="e">
        <f>'596 январь-декабрь 2015'!#REF!</f>
        <v>#REF!</v>
      </c>
      <c r="L32" s="26" t="e">
        <f>'596 январь-декабрь 2015'!#REF!</f>
        <v>#REF!</v>
      </c>
      <c r="M32" s="19" t="e">
        <f>'596 январь-декабрь 2015'!#REF!</f>
        <v>#REF!</v>
      </c>
    </row>
    <row r="33" spans="1:13" ht="11.25" customHeight="1">
      <c r="A33" s="19" t="s">
        <v>401</v>
      </c>
      <c r="B33" s="21">
        <f t="shared" si="5"/>
        <v>596</v>
      </c>
      <c r="C33" s="21" t="str">
        <f t="shared" si="4"/>
        <v>1. Прирост высокопроизводительных рабочих мест</v>
      </c>
      <c r="D33" s="22" t="str">
        <f t="shared" si="0"/>
        <v>Постановление Правительства Республики Марий Эл от 30 ноября 2012г. № 453  </v>
      </c>
      <c r="E33" s="23" t="str">
        <f>'596 январь-декабрь 2015'!C20</f>
        <v>Реализация Комплексной программы мероприятий по созданию новых рабочих мест в Республике Марий Эл на 2011 - 2015 годы</v>
      </c>
      <c r="F33" s="24" t="str">
        <f>'596 январь-декабрь 2015'!E20</f>
        <v>Создание новых рабочих мест, единиц: 2013 г. - 4100, 2014 г. - 3900, 2015 г. - 3800 </v>
      </c>
      <c r="G33" s="19" t="str">
        <f>'596 январь-декабрь 2015'!F20</f>
        <v>2012 - 2015 гг.</v>
      </c>
      <c r="H33" s="25" t="e">
        <f>'596 январь-декабрь 2015'!#REF!</f>
        <v>#REF!</v>
      </c>
      <c r="I33" s="19" t="e">
        <f>'596 январь-декабрь 2015'!#REF!</f>
        <v>#REF!</v>
      </c>
      <c r="J33" s="26" t="e">
        <f>'596 январь-декабрь 2015'!#REF!</f>
        <v>#REF!</v>
      </c>
      <c r="K33" s="26" t="e">
        <f>'596 январь-декабрь 2015'!#REF!</f>
        <v>#REF!</v>
      </c>
      <c r="L33" s="26" t="e">
        <f>'596 январь-декабрь 2015'!#REF!</f>
        <v>#REF!</v>
      </c>
      <c r="M33" s="19" t="e">
        <f>'596 январь-декабрь 2015'!#REF!</f>
        <v>#REF!</v>
      </c>
    </row>
    <row r="34" spans="1:13" ht="12" customHeight="1">
      <c r="A34" s="19" t="s">
        <v>402</v>
      </c>
      <c r="B34" s="21">
        <f t="shared" si="5"/>
        <v>596</v>
      </c>
      <c r="C34" s="21" t="str">
        <f t="shared" si="4"/>
        <v>1. Прирост высокопроизводительных рабочих мест</v>
      </c>
      <c r="D34" s="22" t="str">
        <f t="shared" si="0"/>
        <v>Постановление Правительства Республики Марий Эл от 30 ноября 2012г. № 453  </v>
      </c>
      <c r="E34" s="23" t="str">
        <f>'596 январь-декабрь 2015'!C20</f>
        <v>Реализация Комплексной программы мероприятий по созданию новых рабочих мест в Республике Марий Эл на 2011 - 2015 годы</v>
      </c>
      <c r="F34" s="24" t="str">
        <f>'596 январь-декабрь 2015'!E20</f>
        <v>Создание новых рабочих мест, единиц: 2013 г. - 4100, 2014 г. - 3900, 2015 г. - 3800 </v>
      </c>
      <c r="G34" s="19" t="str">
        <f>'596 январь-декабрь 2015'!F20</f>
        <v>2012 - 2015 гг.</v>
      </c>
      <c r="H34" s="25" t="e">
        <f>'596 январь-декабрь 2015'!#REF!</f>
        <v>#REF!</v>
      </c>
      <c r="I34" s="19" t="e">
        <f>'596 январь-декабрь 2015'!#REF!</f>
        <v>#REF!</v>
      </c>
      <c r="J34" s="26" t="e">
        <f>'596 январь-декабрь 2015'!#REF!</f>
        <v>#REF!</v>
      </c>
      <c r="K34" s="26" t="e">
        <f>'596 январь-декабрь 2015'!#REF!</f>
        <v>#REF!</v>
      </c>
      <c r="L34" s="26" t="e">
        <f>'596 январь-декабрь 2015'!#REF!</f>
        <v>#REF!</v>
      </c>
      <c r="M34" s="19" t="e">
        <f>'596 январь-декабрь 2015'!#REF!</f>
        <v>#REF!</v>
      </c>
    </row>
    <row r="35" spans="1:13" ht="14.25" customHeight="1">
      <c r="A35" s="19" t="s">
        <v>403</v>
      </c>
      <c r="B35" s="21">
        <f t="shared" si="5"/>
        <v>596</v>
      </c>
      <c r="C35" s="21" t="str">
        <f t="shared" si="4"/>
        <v>1. Прирост высокопроизводительных рабочих мест</v>
      </c>
      <c r="D35" s="22" t="str">
        <f t="shared" si="0"/>
        <v>Постановление Правительства Республики Марий Эл от 30 ноября 2012г. № 453  </v>
      </c>
      <c r="E35" s="23" t="str">
        <f>'596 январь-декабрь 2015'!C20</f>
        <v>Реализация Комплексной программы мероприятий по созданию новых рабочих мест в Республике Марий Эл на 2011 - 2015 годы</v>
      </c>
      <c r="F35" s="24" t="str">
        <f>'596 январь-декабрь 2015'!E20</f>
        <v>Создание новых рабочих мест, единиц: 2013 г. - 4100, 2014 г. - 3900, 2015 г. - 3800 </v>
      </c>
      <c r="G35" s="19" t="str">
        <f>'596 январь-декабрь 2015'!F20</f>
        <v>2012 - 2015 гг.</v>
      </c>
      <c r="H35" s="25" t="e">
        <f>'596 январь-декабрь 2015'!#REF!</f>
        <v>#REF!</v>
      </c>
      <c r="I35" s="19" t="e">
        <f>'596 январь-декабрь 2015'!#REF!</f>
        <v>#REF!</v>
      </c>
      <c r="J35" s="26" t="e">
        <f>'596 январь-декабрь 2015'!#REF!</f>
        <v>#REF!</v>
      </c>
      <c r="K35" s="26" t="e">
        <f>'596 январь-декабрь 2015'!#REF!</f>
        <v>#REF!</v>
      </c>
      <c r="L35" s="26" t="e">
        <f>'596 январь-декабрь 2015'!#REF!</f>
        <v>#REF!</v>
      </c>
      <c r="M35" s="19" t="e">
        <f>'596 январь-декабрь 2015'!#REF!</f>
        <v>#REF!</v>
      </c>
    </row>
    <row r="36" spans="1:13" ht="12" customHeight="1">
      <c r="A36" s="19" t="s">
        <v>404</v>
      </c>
      <c r="B36" s="21">
        <f>B35</f>
        <v>596</v>
      </c>
      <c r="C36" s="21" t="str">
        <f t="shared" si="4"/>
        <v>1. Прирост высокопроизводительных рабочих мест</v>
      </c>
      <c r="D36" s="22" t="str">
        <f t="shared" si="0"/>
        <v>Постановление Правительства Республики Марий Эл от 30 ноября 2012г. № 453  </v>
      </c>
      <c r="E36" s="23" t="str">
        <f>'596 январь-декабрь 2015'!C20</f>
        <v>Реализация Комплексной программы мероприятий по созданию новых рабочих мест в Республике Марий Эл на 2011 - 2015 годы</v>
      </c>
      <c r="F36" s="24" t="str">
        <f>'596 январь-декабрь 2015'!E20</f>
        <v>Создание новых рабочих мест, единиц: 2013 г. - 4100, 2014 г. - 3900, 2015 г. - 3800 </v>
      </c>
      <c r="G36" s="19" t="str">
        <f>'596 январь-декабрь 2015'!F20</f>
        <v>2012 - 2015 гг.</v>
      </c>
      <c r="H36" s="25" t="e">
        <f>'596 январь-декабрь 2015'!#REF!</f>
        <v>#REF!</v>
      </c>
      <c r="I36" s="19" t="e">
        <f>'596 январь-декабрь 2015'!#REF!</f>
        <v>#REF!</v>
      </c>
      <c r="J36" s="26" t="e">
        <f>'596 январь-декабрь 2015'!#REF!</f>
        <v>#REF!</v>
      </c>
      <c r="K36" s="26" t="e">
        <f>'596 январь-декабрь 2015'!#REF!</f>
        <v>#REF!</v>
      </c>
      <c r="L36" s="26" t="e">
        <f>'596 январь-декабрь 2015'!#REF!</f>
        <v>#REF!</v>
      </c>
      <c r="M36" s="19" t="e">
        <f>'596 январь-декабрь 2015'!#REF!</f>
        <v>#REF!</v>
      </c>
    </row>
    <row r="37" spans="1:13" ht="12.75" customHeight="1">
      <c r="A37" s="19" t="s">
        <v>405</v>
      </c>
      <c r="B37" s="21">
        <f>B36</f>
        <v>596</v>
      </c>
      <c r="C37" s="21" t="str">
        <f>C36</f>
        <v>1. Прирост высокопроизводительных рабочих мест</v>
      </c>
      <c r="D37" s="22" t="str">
        <f>D36</f>
        <v>Постановление Правительства Республики Марий Эл от 30 ноября 2012г. № 453  </v>
      </c>
      <c r="E37" s="23" t="str">
        <f>'596 январь-декабрь 2015'!C20</f>
        <v>Реализация Комплексной программы мероприятий по созданию новых рабочих мест в Республике Марий Эл на 2011 - 2015 годы</v>
      </c>
      <c r="F37" s="24" t="str">
        <f>'596 январь-декабрь 2015'!E20</f>
        <v>Создание новых рабочих мест, единиц: 2013 г. - 4100, 2014 г. - 3900, 2015 г. - 3800 </v>
      </c>
      <c r="G37" s="19" t="str">
        <f>'596 январь-декабрь 2015'!F20</f>
        <v>2012 - 2015 гг.</v>
      </c>
      <c r="H37" s="25" t="str">
        <f>'596 январь-декабрь 2015'!G20</f>
        <v>2015 г.</v>
      </c>
      <c r="I37" s="19" t="str">
        <f>'596 январь-декабрь 2015'!H20</f>
        <v>январь</v>
      </c>
      <c r="J37" s="26">
        <f>'596 январь-декабрь 2015'!I20</f>
        <v>0</v>
      </c>
      <c r="K37" s="26">
        <f>'596 январь-декабрь 2015'!J20</f>
        <v>0</v>
      </c>
      <c r="L37" s="26">
        <f>'596 январь-декабрь 2015'!K20</f>
        <v>0</v>
      </c>
      <c r="M37" s="19" t="str">
        <f>'596 январь-декабрь 2015'!L20</f>
        <v>Мероприятие осуществляется за счет средств работодателей. Осуществляется ежеквартальный мониторинг создания новых рабочих мест.</v>
      </c>
    </row>
    <row r="38" spans="1:13" ht="13.5" customHeight="1">
      <c r="A38" s="19" t="s">
        <v>406</v>
      </c>
      <c r="B38" s="21">
        <f t="shared" si="5"/>
        <v>596</v>
      </c>
      <c r="C38" s="21" t="str">
        <f t="shared" si="4"/>
        <v>1. Прирост высокопроизводительных рабочих мест</v>
      </c>
      <c r="D38" s="22" t="str">
        <f t="shared" si="0"/>
        <v>Постановление Правительства Республики Марий Эл от 30 ноября 2012г. № 453  </v>
      </c>
      <c r="E38" s="23" t="str">
        <f>'596 январь-декабрь 2015'!C20</f>
        <v>Реализация Комплексной программы мероприятий по созданию новых рабочих мест в Республике Марий Эл на 2011 - 2015 годы</v>
      </c>
      <c r="F38" s="24" t="str">
        <f>'596 январь-декабрь 2015'!E20</f>
        <v>Создание новых рабочих мест, единиц: 2013 г. - 4100, 2014 г. - 3900, 2015 г. - 3800 </v>
      </c>
      <c r="G38" s="19" t="str">
        <f>'596 январь-декабрь 2015'!F20</f>
        <v>2012 - 2015 гг.</v>
      </c>
      <c r="H38" s="25">
        <f>'596 январь-декабрь 2015'!G21</f>
        <v>0</v>
      </c>
      <c r="I38" s="19" t="str">
        <f>'596 январь-декабрь 2015'!H21</f>
        <v>январь-февраль</v>
      </c>
      <c r="J38" s="26">
        <f>'596 январь-декабрь 2015'!I21</f>
        <v>0</v>
      </c>
      <c r="K38" s="26">
        <f>'596 январь-декабрь 2015'!J21</f>
        <v>0</v>
      </c>
      <c r="L38" s="26">
        <f>'596 январь-декабрь 2015'!K21</f>
        <v>0</v>
      </c>
      <c r="M38" s="19" t="str">
        <f>'596 январь-декабрь 2015'!L21</f>
        <v>Мероприятие осуществляется за счет средств работодателей. Осуществляется ежеквартальный мониторинг создания новых рабочих мест.</v>
      </c>
    </row>
    <row r="39" spans="1:13" ht="13.5" customHeight="1">
      <c r="A39" s="19" t="s">
        <v>407</v>
      </c>
      <c r="B39" s="21">
        <f t="shared" si="5"/>
        <v>596</v>
      </c>
      <c r="C39" s="21" t="str">
        <f t="shared" si="4"/>
        <v>1. Прирост высокопроизводительных рабочих мест</v>
      </c>
      <c r="D39" s="22" t="str">
        <f t="shared" si="0"/>
        <v>Постановление Правительства Республики Марий Эл от 30 ноября 2012г. № 453  </v>
      </c>
      <c r="E39" s="23" t="str">
        <f>'596 январь-декабрь 2015'!C20</f>
        <v>Реализация Комплексной программы мероприятий по созданию новых рабочих мест в Республике Марий Эл на 2011 - 2015 годы</v>
      </c>
      <c r="F39" s="24" t="str">
        <f>'596 январь-декабрь 2015'!E20</f>
        <v>Создание новых рабочих мест, единиц: 2013 г. - 4100, 2014 г. - 3900, 2015 г. - 3800 </v>
      </c>
      <c r="G39" s="19" t="str">
        <f>'596 январь-декабрь 2015'!F20</f>
        <v>2012 - 2015 гг.</v>
      </c>
      <c r="H39" s="25">
        <f>'596 январь-декабрь 2015'!G22</f>
        <v>0</v>
      </c>
      <c r="I39" s="19" t="str">
        <f>'596 январь-декабрь 2015'!H22</f>
        <v>январь-март</v>
      </c>
      <c r="J39" s="26">
        <f>'596 январь-декабрь 2015'!I22</f>
        <v>0</v>
      </c>
      <c r="K39" s="26">
        <f>'596 январь-декабрь 2015'!J22</f>
        <v>0</v>
      </c>
      <c r="L39" s="26">
        <f>'596 январь-декабрь 2015'!K22</f>
        <v>0</v>
      </c>
      <c r="M39" s="19" t="str">
        <f>'596 январь-декабрь 2015'!L22</f>
        <v>Мероприятие осуществляется за счет средств работодателей. Осуществляется ежеквартальный мониторинг создания новых рабочих мест.</v>
      </c>
    </row>
    <row r="40" spans="1:13" ht="12.75" customHeight="1">
      <c r="A40" s="19" t="s">
        <v>408</v>
      </c>
      <c r="B40" s="21">
        <f t="shared" si="5"/>
        <v>596</v>
      </c>
      <c r="C40" s="21" t="str">
        <f t="shared" si="4"/>
        <v>1. Прирост высокопроизводительных рабочих мест</v>
      </c>
      <c r="D40" s="22" t="str">
        <f t="shared" si="0"/>
        <v>Постановление Правительства Республики Марий Эл от 30 ноября 2012г. № 453  </v>
      </c>
      <c r="E40" s="23" t="str">
        <f>'596 январь-декабрь 2015'!C20</f>
        <v>Реализация Комплексной программы мероприятий по созданию новых рабочих мест в Республике Марий Эл на 2011 - 2015 годы</v>
      </c>
      <c r="F40" s="24" t="str">
        <f>'596 январь-декабрь 2015'!E20</f>
        <v>Создание новых рабочих мест, единиц: 2013 г. - 4100, 2014 г. - 3900, 2015 г. - 3800 </v>
      </c>
      <c r="G40" s="19" t="str">
        <f>'596 январь-декабрь 2015'!F20</f>
        <v>2012 - 2015 гг.</v>
      </c>
      <c r="H40" s="25">
        <f>'596 январь-декабрь 2015'!G23</f>
        <v>0</v>
      </c>
      <c r="I40" s="19" t="str">
        <f>'596 январь-декабрь 2015'!H23</f>
        <v>январь-апрель </v>
      </c>
      <c r="J40" s="26">
        <f>'596 январь-декабрь 2015'!I23</f>
        <v>0</v>
      </c>
      <c r="K40" s="26">
        <f>'596 январь-декабрь 2015'!J23</f>
        <v>0</v>
      </c>
      <c r="L40" s="26">
        <f>'596 январь-декабрь 2015'!K23</f>
        <v>0</v>
      </c>
      <c r="M40" s="19" t="str">
        <f>'596 январь-декабрь 2015'!L23</f>
        <v>Мероприятие осуществляется за счет средств работодателей. По данным ежеквартального мониторинга в 1 квартале 2015 года принято на вновь созданные рабочие места 988 человек. </v>
      </c>
    </row>
    <row r="41" spans="1:13" ht="14.25" customHeight="1">
      <c r="A41" s="19" t="s">
        <v>409</v>
      </c>
      <c r="B41" s="21">
        <f t="shared" si="5"/>
        <v>596</v>
      </c>
      <c r="C41" s="21" t="str">
        <f t="shared" si="4"/>
        <v>1. Прирост высокопроизводительных рабочих мест</v>
      </c>
      <c r="D41" s="22" t="str">
        <f t="shared" si="0"/>
        <v>Постановление Правительства Республики Марий Эл от 30 ноября 2012г. № 453  </v>
      </c>
      <c r="E41" s="23" t="str">
        <f>'596 январь-декабрь 2015'!C20</f>
        <v>Реализация Комплексной программы мероприятий по созданию новых рабочих мест в Республике Марий Эл на 2011 - 2015 годы</v>
      </c>
      <c r="F41" s="24" t="str">
        <f>'596 январь-декабрь 2015'!E20</f>
        <v>Создание новых рабочих мест, единиц: 2013 г. - 4100, 2014 г. - 3900, 2015 г. - 3800 </v>
      </c>
      <c r="G41" s="19" t="str">
        <f>'596 январь-декабрь 2015'!F20</f>
        <v>2012 - 2015 гг.</v>
      </c>
      <c r="H41" s="25">
        <f>'596 январь-декабрь 2015'!G24</f>
        <v>0</v>
      </c>
      <c r="I41" s="19" t="str">
        <f>'596 январь-декабрь 2015'!H24</f>
        <v>январь-май </v>
      </c>
      <c r="J41" s="26">
        <f>'596 январь-декабрь 2015'!I24</f>
        <v>0</v>
      </c>
      <c r="K41" s="26">
        <f>'596 январь-декабрь 2015'!J24</f>
        <v>0</v>
      </c>
      <c r="L41" s="26">
        <f>'596 январь-декабрь 2015'!K24</f>
        <v>0</v>
      </c>
      <c r="M41" s="19" t="str">
        <f>'596 январь-декабрь 2015'!L24</f>
        <v>Мероприятие осуществляется за счет средств работодателей. Осуществляется ежеквартальный мониторинг создания новых рабочих мест.</v>
      </c>
    </row>
    <row r="42" spans="1:13" ht="13.5" customHeight="1">
      <c r="A42" s="19" t="s">
        <v>410</v>
      </c>
      <c r="B42" s="21">
        <f t="shared" si="5"/>
        <v>596</v>
      </c>
      <c r="C42" s="21" t="str">
        <f t="shared" si="4"/>
        <v>1. Прирост высокопроизводительных рабочих мест</v>
      </c>
      <c r="D42" s="22" t="str">
        <f t="shared" si="0"/>
        <v>Постановление Правительства Республики Марий Эл от 30 ноября 2012г. № 453  </v>
      </c>
      <c r="E42" s="23" t="str">
        <f>'596 январь-декабрь 2015'!C20</f>
        <v>Реализация Комплексной программы мероприятий по созданию новых рабочих мест в Республике Марий Эл на 2011 - 2015 годы</v>
      </c>
      <c r="F42" s="24" t="str">
        <f>'596 январь-декабрь 2015'!E20</f>
        <v>Создание новых рабочих мест, единиц: 2013 г. - 4100, 2014 г. - 3900, 2015 г. - 3800 </v>
      </c>
      <c r="G42" s="19" t="str">
        <f>'596 январь-декабрь 2015'!F20</f>
        <v>2012 - 2015 гг.</v>
      </c>
      <c r="H42" s="25" t="e">
        <f>'596 январь-декабрь 2015'!#REF!</f>
        <v>#REF!</v>
      </c>
      <c r="I42" s="19" t="e">
        <f>'596 январь-декабрь 2015'!#REF!</f>
        <v>#REF!</v>
      </c>
      <c r="J42" s="26" t="e">
        <f>'596 январь-декабрь 2015'!#REF!</f>
        <v>#REF!</v>
      </c>
      <c r="K42" s="26" t="e">
        <f>'596 январь-декабрь 2015'!#REF!</f>
        <v>#REF!</v>
      </c>
      <c r="L42" s="26" t="e">
        <f>'596 январь-декабрь 2015'!#REF!</f>
        <v>#REF!</v>
      </c>
      <c r="M42" s="19" t="e">
        <f>'596 январь-декабрь 2015'!#REF!</f>
        <v>#REF!</v>
      </c>
    </row>
    <row r="43" spans="1:13" ht="12.75" customHeight="1">
      <c r="A43" s="19" t="s">
        <v>411</v>
      </c>
      <c r="B43" s="21">
        <f t="shared" si="5"/>
        <v>596</v>
      </c>
      <c r="C43" s="21" t="str">
        <f t="shared" si="4"/>
        <v>1. Прирост высокопроизводительных рабочих мест</v>
      </c>
      <c r="D43" s="22" t="str">
        <f t="shared" si="0"/>
        <v>Постановление Правительства Республики Марий Эл от 30 ноября 2012г. № 453  </v>
      </c>
      <c r="E43" s="23" t="str">
        <f>'596 январь-декабрь 2015'!C20</f>
        <v>Реализация Комплексной программы мероприятий по созданию новых рабочих мест в Республике Марий Эл на 2011 - 2015 годы</v>
      </c>
      <c r="F43" s="24" t="str">
        <f>'596 январь-декабрь 2015'!E20</f>
        <v>Создание новых рабочих мест, единиц: 2013 г. - 4100, 2014 г. - 3900, 2015 г. - 3800 </v>
      </c>
      <c r="G43" s="19" t="str">
        <f>'596 январь-декабрь 2015'!F20</f>
        <v>2012 - 2015 гг.</v>
      </c>
      <c r="H43" s="25" t="e">
        <f>'596 январь-декабрь 2015'!#REF!</f>
        <v>#REF!</v>
      </c>
      <c r="I43" s="19" t="e">
        <f>'596 январь-декабрь 2015'!#REF!</f>
        <v>#REF!</v>
      </c>
      <c r="J43" s="26" t="e">
        <f>'596 январь-декабрь 2015'!#REF!</f>
        <v>#REF!</v>
      </c>
      <c r="K43" s="26" t="e">
        <f>'596 январь-декабрь 2015'!#REF!</f>
        <v>#REF!</v>
      </c>
      <c r="L43" s="26" t="e">
        <f>'596 январь-декабрь 2015'!#REF!</f>
        <v>#REF!</v>
      </c>
      <c r="M43" s="19" t="e">
        <f>'596 январь-декабрь 2015'!#REF!</f>
        <v>#REF!</v>
      </c>
    </row>
    <row r="44" spans="1:13" ht="14.25" customHeight="1">
      <c r="A44" s="19" t="s">
        <v>412</v>
      </c>
      <c r="B44" s="21">
        <f t="shared" si="5"/>
        <v>596</v>
      </c>
      <c r="C44" s="21" t="str">
        <f t="shared" si="4"/>
        <v>1. Прирост высокопроизводительных рабочих мест</v>
      </c>
      <c r="D44" s="22" t="str">
        <f t="shared" si="0"/>
        <v>Постановление Правительства Республики Марий Эл от 30 ноября 2012г. № 453  </v>
      </c>
      <c r="E44" s="23" t="str">
        <f>'596 январь-декабрь 2015'!C20</f>
        <v>Реализация Комплексной программы мероприятий по созданию новых рабочих мест в Республике Марий Эл на 2011 - 2015 годы</v>
      </c>
      <c r="F44" s="24" t="str">
        <f>'596 январь-декабрь 2015'!E20</f>
        <v>Создание новых рабочих мест, единиц: 2013 г. - 4100, 2014 г. - 3900, 2015 г. - 3800 </v>
      </c>
      <c r="G44" s="19" t="str">
        <f>'596 январь-декабрь 2015'!F20</f>
        <v>2012 - 2015 гг.</v>
      </c>
      <c r="H44" s="25" t="e">
        <f>'596 январь-декабрь 2015'!#REF!</f>
        <v>#REF!</v>
      </c>
      <c r="I44" s="19" t="e">
        <f>'596 январь-декабрь 2015'!#REF!</f>
        <v>#REF!</v>
      </c>
      <c r="J44" s="26" t="e">
        <f>'596 январь-декабрь 2015'!#REF!</f>
        <v>#REF!</v>
      </c>
      <c r="K44" s="26" t="e">
        <f>'596 январь-декабрь 2015'!#REF!</f>
        <v>#REF!</v>
      </c>
      <c r="L44" s="26" t="e">
        <f>'596 январь-декабрь 2015'!#REF!</f>
        <v>#REF!</v>
      </c>
      <c r="M44" s="19" t="e">
        <f>'596 январь-декабрь 2015'!#REF!</f>
        <v>#REF!</v>
      </c>
    </row>
    <row r="45" spans="1:13" ht="12.75" customHeight="1">
      <c r="A45" s="19" t="s">
        <v>413</v>
      </c>
      <c r="B45" s="21">
        <f t="shared" si="5"/>
        <v>596</v>
      </c>
      <c r="C45" s="21" t="str">
        <f t="shared" si="4"/>
        <v>1. Прирост высокопроизводительных рабочих мест</v>
      </c>
      <c r="D45" s="22" t="str">
        <f t="shared" si="0"/>
        <v>Постановление Правительства Республики Марий Эл от 30 ноября 2012г. № 453  </v>
      </c>
      <c r="E45" s="23" t="str">
        <f>'596 январь-декабрь 2015'!C20</f>
        <v>Реализация Комплексной программы мероприятий по созданию новых рабочих мест в Республике Марий Эл на 2011 - 2015 годы</v>
      </c>
      <c r="F45" s="24" t="str">
        <f>'596 январь-декабрь 2015'!E20</f>
        <v>Создание новых рабочих мест, единиц: 2013 г. - 4100, 2014 г. - 3900, 2015 г. - 3800 </v>
      </c>
      <c r="G45" s="19" t="str">
        <f>'596 январь-декабрь 2015'!F20</f>
        <v>2012 - 2015 гг.</v>
      </c>
      <c r="H45" s="25" t="e">
        <f>'596 январь-декабрь 2015'!#REF!</f>
        <v>#REF!</v>
      </c>
      <c r="I45" s="19" t="e">
        <f>'596 январь-декабрь 2015'!#REF!</f>
        <v>#REF!</v>
      </c>
      <c r="J45" s="26" t="e">
        <f>'596 январь-декабрь 2015'!#REF!</f>
        <v>#REF!</v>
      </c>
      <c r="K45" s="26" t="e">
        <f>'596 январь-декабрь 2015'!#REF!</f>
        <v>#REF!</v>
      </c>
      <c r="L45" s="26" t="e">
        <f>'596 январь-декабрь 2015'!#REF!</f>
        <v>#REF!</v>
      </c>
      <c r="M45" s="19" t="e">
        <f>'596 январь-декабрь 2015'!#REF!</f>
        <v>#REF!</v>
      </c>
    </row>
    <row r="46" spans="1:13" ht="14.25" customHeight="1">
      <c r="A46" s="19" t="s">
        <v>414</v>
      </c>
      <c r="B46" s="21">
        <f t="shared" si="5"/>
        <v>596</v>
      </c>
      <c r="C46" s="21" t="str">
        <f t="shared" si="4"/>
        <v>1. Прирост высокопроизводительных рабочих мест</v>
      </c>
      <c r="D46" s="22" t="str">
        <f t="shared" si="0"/>
        <v>Постановление Правительства Республики Марий Эл от 30 ноября 2012г. № 453  </v>
      </c>
      <c r="E46" s="23" t="str">
        <f>'596 январь-декабрь 2015'!C20</f>
        <v>Реализация Комплексной программы мероприятий по созданию новых рабочих мест в Республике Марий Эл на 2011 - 2015 годы</v>
      </c>
      <c r="F46" s="24" t="str">
        <f>'596 январь-декабрь 2015'!E20</f>
        <v>Создание новых рабочих мест, единиц: 2013 г. - 4100, 2014 г. - 3900, 2015 г. - 3800 </v>
      </c>
      <c r="G46" s="19" t="str">
        <f>'596 январь-декабрь 2015'!F20</f>
        <v>2012 - 2015 гг.</v>
      </c>
      <c r="H46" s="25" t="e">
        <f>'596 январь-декабрь 2015'!#REF!</f>
        <v>#REF!</v>
      </c>
      <c r="I46" s="19" t="e">
        <f>'596 январь-декабрь 2015'!#REF!</f>
        <v>#REF!</v>
      </c>
      <c r="J46" s="26" t="e">
        <f>'596 январь-декабрь 2015'!#REF!</f>
        <v>#REF!</v>
      </c>
      <c r="K46" s="26" t="e">
        <f>'596 январь-декабрь 2015'!#REF!</f>
        <v>#REF!</v>
      </c>
      <c r="L46" s="26" t="e">
        <f>'596 январь-декабрь 2015'!#REF!</f>
        <v>#REF!</v>
      </c>
      <c r="M46" s="19" t="e">
        <f>'596 январь-декабрь 2015'!#REF!</f>
        <v>#REF!</v>
      </c>
    </row>
    <row r="47" spans="1:13" ht="12" customHeight="1">
      <c r="A47" s="19" t="s">
        <v>415</v>
      </c>
      <c r="B47" s="21">
        <f t="shared" si="5"/>
        <v>596</v>
      </c>
      <c r="C47" s="21" t="str">
        <f t="shared" si="4"/>
        <v>1. Прирост высокопроизводительных рабочих мест</v>
      </c>
      <c r="D47" s="22" t="str">
        <f t="shared" si="0"/>
        <v>Постановление Правительства Республики Марий Эл от 30 ноября 2012г. № 453  </v>
      </c>
      <c r="E47" s="23" t="str">
        <f>'596 январь-декабрь 2015'!C20</f>
        <v>Реализация Комплексной программы мероприятий по созданию новых рабочих мест в Республике Марий Эл на 2011 - 2015 годы</v>
      </c>
      <c r="F47" s="24" t="str">
        <f>'596 январь-декабрь 2015'!E20</f>
        <v>Создание новых рабочих мест, единиц: 2013 г. - 4100, 2014 г. - 3900, 2015 г. - 3800 </v>
      </c>
      <c r="G47" s="19" t="str">
        <f>'596 январь-декабрь 2015'!F20</f>
        <v>2012 - 2015 гг.</v>
      </c>
      <c r="H47" s="25" t="e">
        <f>'596 январь-декабрь 2015'!#REF!</f>
        <v>#REF!</v>
      </c>
      <c r="I47" s="19" t="e">
        <f>'596 январь-декабрь 2015'!#REF!</f>
        <v>#REF!</v>
      </c>
      <c r="J47" s="26" t="e">
        <f>'596 январь-декабрь 2015'!#REF!</f>
        <v>#REF!</v>
      </c>
      <c r="K47" s="26" t="e">
        <f>'596 январь-декабрь 2015'!#REF!</f>
        <v>#REF!</v>
      </c>
      <c r="L47" s="26" t="e">
        <f>'596 январь-декабрь 2015'!#REF!</f>
        <v>#REF!</v>
      </c>
      <c r="M47" s="19" t="e">
        <f>'596 январь-декабрь 2015'!#REF!</f>
        <v>#REF!</v>
      </c>
    </row>
    <row r="48" spans="1:15" ht="13.5" customHeight="1">
      <c r="A48" s="19" t="s">
        <v>416</v>
      </c>
      <c r="B48" s="21">
        <f t="shared" si="5"/>
        <v>596</v>
      </c>
      <c r="C48" s="21" t="str">
        <f t="shared" si="4"/>
        <v>1. Прирост высокопроизводительных рабочих мест</v>
      </c>
      <c r="D48" s="22" t="str">
        <f t="shared" si="0"/>
        <v>Постановление Правительства Республики Марий Эл от 30 ноября 2012г. № 453  </v>
      </c>
      <c r="E48" s="28" t="str">
        <f>'596 январь-декабрь 2015'!C20</f>
        <v>Реализация Комплексной программы мероприятий по созданию новых рабочих мест в Республике Марий Эл на 2011 - 2015 годы</v>
      </c>
      <c r="F48" s="31" t="str">
        <f>'596 январь-декабрь 2015'!E20</f>
        <v>Создание новых рабочих мест, единиц: 2013 г. - 4100, 2014 г. - 3900, 2015 г. - 3800 </v>
      </c>
      <c r="G48" s="29" t="str">
        <f>'596 январь-декабрь 2015'!F20</f>
        <v>2012 - 2015 гг.</v>
      </c>
      <c r="H48" s="25" t="e">
        <f>'596 январь-декабрь 2015'!#REF!</f>
        <v>#REF!</v>
      </c>
      <c r="I48" s="19" t="e">
        <f>'596 январь-декабрь 2015'!#REF!</f>
        <v>#REF!</v>
      </c>
      <c r="J48" s="26" t="e">
        <f>'596 январь-декабрь 2015'!#REF!</f>
        <v>#REF!</v>
      </c>
      <c r="K48" s="26" t="e">
        <f>'596 январь-декабрь 2015'!#REF!</f>
        <v>#REF!</v>
      </c>
      <c r="L48" s="26" t="e">
        <f>'596 январь-декабрь 2015'!#REF!</f>
        <v>#REF!</v>
      </c>
      <c r="M48" s="19" t="e">
        <f>'596 январь-декабрь 2015'!#REF!</f>
        <v>#REF!</v>
      </c>
      <c r="N48" s="27"/>
      <c r="O48" s="27"/>
    </row>
    <row r="49" spans="1:15" ht="13.5" customHeight="1">
      <c r="A49" s="19" t="s">
        <v>417</v>
      </c>
      <c r="B49" s="21">
        <f t="shared" si="5"/>
        <v>596</v>
      </c>
      <c r="C49" s="21" t="str">
        <f t="shared" si="4"/>
        <v>1. Прирост высокопроизводительных рабочих мест</v>
      </c>
      <c r="D49" s="22" t="str">
        <f t="shared" si="0"/>
        <v>Постановление Правительства Республики Марий Эл от 30 ноября 2012г. № 453  </v>
      </c>
      <c r="E49" s="28" t="str">
        <f>'596 январь-декабрь 2015'!C20</f>
        <v>Реализация Комплексной программы мероприятий по созданию новых рабочих мест в Республике Марий Эл на 2011 - 2015 годы</v>
      </c>
      <c r="F49" s="29" t="str">
        <f>'596 январь-декабрь 2015'!E20</f>
        <v>Создание новых рабочих мест, единиц: 2013 г. - 4100, 2014 г. - 3900, 2015 г. - 3800 </v>
      </c>
      <c r="G49" s="29" t="str">
        <f>'596 январь-декабрь 2015'!F20</f>
        <v>2012 - 2015 гг.</v>
      </c>
      <c r="H49" s="25" t="e">
        <f>'596 январь-декабрь 2015'!#REF!</f>
        <v>#REF!</v>
      </c>
      <c r="I49" s="19" t="e">
        <f>'596 январь-декабрь 2015'!#REF!</f>
        <v>#REF!</v>
      </c>
      <c r="J49" s="26" t="e">
        <f>'596 январь-декабрь 2015'!#REF!</f>
        <v>#REF!</v>
      </c>
      <c r="K49" s="26" t="e">
        <f>'596 январь-декабрь 2015'!#REF!</f>
        <v>#REF!</v>
      </c>
      <c r="L49" s="26" t="e">
        <f>'596 январь-декабрь 2015'!#REF!</f>
        <v>#REF!</v>
      </c>
      <c r="M49" s="19" t="e">
        <f>'596 январь-декабрь 2015'!#REF!</f>
        <v>#REF!</v>
      </c>
      <c r="N49" s="27"/>
      <c r="O49" s="27"/>
    </row>
    <row r="50" spans="1:15" ht="12.75" customHeight="1">
      <c r="A50" s="19" t="s">
        <v>419</v>
      </c>
      <c r="B50" s="21">
        <f t="shared" si="5"/>
        <v>596</v>
      </c>
      <c r="C50" s="21" t="str">
        <f t="shared" si="4"/>
        <v>1. Прирост высокопроизводительных рабочих мест</v>
      </c>
      <c r="D50" s="22" t="str">
        <f t="shared" si="0"/>
        <v>Постановление Правительства Республики Марий Эл от 30 ноября 2012г. № 453  </v>
      </c>
      <c r="E50" s="28" t="str">
        <f>'596 январь-декабрь 2015'!C20</f>
        <v>Реализация Комплексной программы мероприятий по созданию новых рабочих мест в Республике Марий Эл на 2011 - 2015 годы</v>
      </c>
      <c r="F50" s="29" t="str">
        <f>'596 январь-декабрь 2015'!E20</f>
        <v>Создание новых рабочих мест, единиц: 2013 г. - 4100, 2014 г. - 3900, 2015 г. - 3800 </v>
      </c>
      <c r="G50" s="29" t="str">
        <f>'596 январь-декабрь 2015'!F20</f>
        <v>2012 - 2015 гг.</v>
      </c>
      <c r="H50" s="25" t="e">
        <f>'596 январь-декабрь 2015'!#REF!</f>
        <v>#REF!</v>
      </c>
      <c r="I50" s="19" t="e">
        <f>'596 январь-декабрь 2015'!#REF!</f>
        <v>#REF!</v>
      </c>
      <c r="J50" s="26" t="e">
        <f>'596 январь-декабрь 2015'!#REF!</f>
        <v>#REF!</v>
      </c>
      <c r="K50" s="26" t="e">
        <f>'596 январь-декабрь 2015'!#REF!</f>
        <v>#REF!</v>
      </c>
      <c r="L50" s="26" t="e">
        <f>'596 январь-декабрь 2015'!#REF!</f>
        <v>#REF!</v>
      </c>
      <c r="M50" s="19" t="e">
        <f>'596 январь-декабрь 2015'!#REF!</f>
        <v>#REF!</v>
      </c>
      <c r="N50" s="27"/>
      <c r="O50" s="27"/>
    </row>
    <row r="51" spans="1:15" ht="12.75" customHeight="1">
      <c r="A51" s="19" t="s">
        <v>420</v>
      </c>
      <c r="B51" s="21">
        <f t="shared" si="5"/>
        <v>596</v>
      </c>
      <c r="C51" s="21" t="str">
        <f t="shared" si="4"/>
        <v>1. Прирост высокопроизводительных рабочих мест</v>
      </c>
      <c r="D51" s="22" t="str">
        <f t="shared" si="0"/>
        <v>Постановление Правительства Республики Марий Эл от 30 ноября 2012г. № 453  </v>
      </c>
      <c r="E51" s="28" t="str">
        <f>'596 январь-декабрь 2015'!C20</f>
        <v>Реализация Комплексной программы мероприятий по созданию новых рабочих мест в Республике Марий Эл на 2011 - 2015 годы</v>
      </c>
      <c r="F51" s="29" t="str">
        <f>'596 январь-декабрь 2015'!E20</f>
        <v>Создание новых рабочих мест, единиц: 2013 г. - 4100, 2014 г. - 3900, 2015 г. - 3800 </v>
      </c>
      <c r="G51" s="29" t="str">
        <f>'596 январь-декабрь 2015'!F20</f>
        <v>2012 - 2015 гг.</v>
      </c>
      <c r="H51" s="25" t="e">
        <f>'596 январь-декабрь 2015'!#REF!</f>
        <v>#REF!</v>
      </c>
      <c r="I51" s="19" t="e">
        <f>'596 январь-декабрь 2015'!#REF!</f>
        <v>#REF!</v>
      </c>
      <c r="J51" s="26" t="e">
        <f>'596 январь-декабрь 2015'!#REF!</f>
        <v>#REF!</v>
      </c>
      <c r="K51" s="26" t="e">
        <f>'596 январь-декабрь 2015'!#REF!</f>
        <v>#REF!</v>
      </c>
      <c r="L51" s="26" t="e">
        <f>'596 январь-декабрь 2015'!#REF!</f>
        <v>#REF!</v>
      </c>
      <c r="M51" s="19" t="e">
        <f>'596 январь-декабрь 2015'!#REF!</f>
        <v>#REF!</v>
      </c>
      <c r="N51" s="27"/>
      <c r="O51" s="27"/>
    </row>
    <row r="52" spans="1:15" ht="14.25" customHeight="1">
      <c r="A52" s="19" t="s">
        <v>418</v>
      </c>
      <c r="B52" s="21">
        <f t="shared" si="5"/>
        <v>596</v>
      </c>
      <c r="C52" s="21" t="str">
        <f t="shared" si="4"/>
        <v>1. Прирост высокопроизводительных рабочих мест</v>
      </c>
      <c r="D52" s="22" t="str">
        <f t="shared" si="0"/>
        <v>Постановление Правительства Республики Марий Эл от 30 ноября 2012г. № 453  </v>
      </c>
      <c r="E52" s="28" t="str">
        <f>'596 январь-декабрь 2015'!C20</f>
        <v>Реализация Комплексной программы мероприятий по созданию новых рабочих мест в Республике Марий Эл на 2011 - 2015 годы</v>
      </c>
      <c r="F52" s="29" t="str">
        <f>'596 январь-декабрь 2015'!E20</f>
        <v>Создание новых рабочих мест, единиц: 2013 г. - 4100, 2014 г. - 3900, 2015 г. - 3800 </v>
      </c>
      <c r="G52" s="29" t="str">
        <f>'596 январь-декабрь 2015'!F20</f>
        <v>2012 - 2015 гг.</v>
      </c>
      <c r="H52" s="25" t="e">
        <f>'596 январь-декабрь 2015'!#REF!</f>
        <v>#REF!</v>
      </c>
      <c r="I52" s="19" t="e">
        <f>'596 январь-декабрь 2015'!#REF!</f>
        <v>#REF!</v>
      </c>
      <c r="J52" s="26" t="e">
        <f>'596 январь-декабрь 2015'!#REF!</f>
        <v>#REF!</v>
      </c>
      <c r="K52" s="26" t="e">
        <f>'596 январь-декабрь 2015'!#REF!</f>
        <v>#REF!</v>
      </c>
      <c r="L52" s="26" t="e">
        <f>'596 январь-декабрь 2015'!#REF!</f>
        <v>#REF!</v>
      </c>
      <c r="M52" s="19" t="e">
        <f>'596 январь-декабрь 2015'!#REF!</f>
        <v>#REF!</v>
      </c>
      <c r="N52" s="27"/>
      <c r="O52" s="27"/>
    </row>
    <row r="53" spans="1:15" ht="14.25" customHeight="1">
      <c r="A53" s="19" t="s">
        <v>421</v>
      </c>
      <c r="B53" s="21">
        <f t="shared" si="5"/>
        <v>596</v>
      </c>
      <c r="C53" s="21" t="str">
        <f t="shared" si="4"/>
        <v>1. Прирост высокопроизводительных рабочих мест</v>
      </c>
      <c r="D53" s="22" t="str">
        <f t="shared" si="0"/>
        <v>Постановление Правительства Республики Марий Эл от 30 ноября 2012г. № 453  </v>
      </c>
      <c r="E53" s="28" t="str">
        <f>'596 январь-декабрь 2015'!C20</f>
        <v>Реализация Комплексной программы мероприятий по созданию новых рабочих мест в Республике Марий Эл на 2011 - 2015 годы</v>
      </c>
      <c r="F53" s="29" t="str">
        <f>'596 январь-декабрь 2015'!E20</f>
        <v>Создание новых рабочих мест, единиц: 2013 г. - 4100, 2014 г. - 3900, 2015 г. - 3800 </v>
      </c>
      <c r="G53" s="29" t="str">
        <f>'596 январь-декабрь 2015'!F20</f>
        <v>2012 - 2015 гг.</v>
      </c>
      <c r="H53" s="25" t="e">
        <f>'596 январь-декабрь 2015'!#REF!</f>
        <v>#REF!</v>
      </c>
      <c r="I53" s="19" t="e">
        <f>'596 январь-декабрь 2015'!#REF!</f>
        <v>#REF!</v>
      </c>
      <c r="J53" s="26" t="e">
        <f>'596 январь-декабрь 2015'!#REF!</f>
        <v>#REF!</v>
      </c>
      <c r="K53" s="26" t="e">
        <f>'596 январь-декабрь 2015'!#REF!</f>
        <v>#REF!</v>
      </c>
      <c r="L53" s="26" t="e">
        <f>'596 январь-декабрь 2015'!#REF!</f>
        <v>#REF!</v>
      </c>
      <c r="M53" s="19" t="e">
        <f>'596 январь-декабрь 2015'!#REF!</f>
        <v>#REF!</v>
      </c>
      <c r="N53" s="27"/>
      <c r="O53" s="27"/>
    </row>
    <row r="54" spans="1:15" ht="13.5" customHeight="1">
      <c r="A54" s="19" t="s">
        <v>201</v>
      </c>
      <c r="B54" s="21">
        <f t="shared" si="5"/>
        <v>596</v>
      </c>
      <c r="C54" s="21" t="str">
        <f t="shared" si="4"/>
        <v>1. Прирост высокопроизводительных рабочих мест</v>
      </c>
      <c r="D54" s="22" t="str">
        <f t="shared" si="0"/>
        <v>Постановление Правительства Республики Марий Эл от 30 ноября 2012г. № 453  </v>
      </c>
      <c r="E54" s="28" t="str">
        <f>'596 январь-декабрь 2015'!C20</f>
        <v>Реализация Комплексной программы мероприятий по созданию новых рабочих мест в Республике Марий Эл на 2011 - 2015 годы</v>
      </c>
      <c r="F54" s="29" t="str">
        <f>'596 январь-декабрь 2015'!E20</f>
        <v>Создание новых рабочих мест, единиц: 2013 г. - 4100, 2014 г. - 3900, 2015 г. - 3800 </v>
      </c>
      <c r="G54" s="29" t="str">
        <f>'596 январь-декабрь 2015'!F20</f>
        <v>2012 - 2015 гг.</v>
      </c>
      <c r="H54" s="25" t="e">
        <f>'596 январь-декабрь 2015'!#REF!</f>
        <v>#REF!</v>
      </c>
      <c r="I54" s="19" t="e">
        <f>'596 январь-декабрь 2015'!#REF!</f>
        <v>#REF!</v>
      </c>
      <c r="J54" s="26" t="e">
        <f>'596 январь-декабрь 2015'!#REF!</f>
        <v>#REF!</v>
      </c>
      <c r="K54" s="26" t="e">
        <f>'596 январь-декабрь 2015'!#REF!</f>
        <v>#REF!</v>
      </c>
      <c r="L54" s="26" t="e">
        <f>'596 январь-декабрь 2015'!#REF!</f>
        <v>#REF!</v>
      </c>
      <c r="M54" s="19" t="e">
        <f>'596 январь-декабрь 2015'!#REF!</f>
        <v>#REF!</v>
      </c>
      <c r="N54" s="27"/>
      <c r="O54" s="27"/>
    </row>
    <row r="55" spans="1:15" ht="13.5" customHeight="1">
      <c r="A55" s="19" t="s">
        <v>202</v>
      </c>
      <c r="B55" s="21">
        <f t="shared" si="5"/>
        <v>596</v>
      </c>
      <c r="C55" s="21" t="str">
        <f t="shared" si="4"/>
        <v>1. Прирост высокопроизводительных рабочих мест</v>
      </c>
      <c r="D55" s="22" t="str">
        <f t="shared" si="0"/>
        <v>Постановление Правительства Республики Марий Эл от 30 ноября 2012г. № 453  </v>
      </c>
      <c r="E55" s="28" t="str">
        <f>'596 январь-декабрь 2015'!C20</f>
        <v>Реализация Комплексной программы мероприятий по созданию новых рабочих мест в Республике Марий Эл на 2011 - 2015 годы</v>
      </c>
      <c r="F55" s="29" t="str">
        <f>'596 январь-декабрь 2015'!E20</f>
        <v>Создание новых рабочих мест, единиц: 2013 г. - 4100, 2014 г. - 3900, 2015 г. - 3800 </v>
      </c>
      <c r="G55" s="29" t="str">
        <f>'596 январь-декабрь 2015'!F20</f>
        <v>2012 - 2015 гг.</v>
      </c>
      <c r="H55" s="25" t="e">
        <f>'596 январь-декабрь 2015'!#REF!</f>
        <v>#REF!</v>
      </c>
      <c r="I55" s="19" t="e">
        <f>'596 январь-декабрь 2015'!#REF!</f>
        <v>#REF!</v>
      </c>
      <c r="J55" s="26" t="e">
        <f>'596 январь-декабрь 2015'!#REF!</f>
        <v>#REF!</v>
      </c>
      <c r="K55" s="26" t="e">
        <f>'596 январь-декабрь 2015'!#REF!</f>
        <v>#REF!</v>
      </c>
      <c r="L55" s="26" t="e">
        <f>'596 январь-декабрь 2015'!#REF!</f>
        <v>#REF!</v>
      </c>
      <c r="M55" s="19" t="e">
        <f>'596 январь-декабрь 2015'!#REF!</f>
        <v>#REF!</v>
      </c>
      <c r="N55" s="27"/>
      <c r="O55" s="27"/>
    </row>
    <row r="56" spans="1:15" ht="13.5" customHeight="1">
      <c r="A56" s="19" t="s">
        <v>203</v>
      </c>
      <c r="B56" s="21">
        <f t="shared" si="5"/>
        <v>596</v>
      </c>
      <c r="C56" s="21" t="str">
        <f t="shared" si="4"/>
        <v>1. Прирост высокопроизводительных рабочих мест</v>
      </c>
      <c r="D56" s="22" t="str">
        <f t="shared" si="0"/>
        <v>Постановление Правительства Республики Марий Эл от 30 ноября 2012г. № 453  </v>
      </c>
      <c r="E56" s="28" t="str">
        <f>'596 январь-декабрь 2015'!C20</f>
        <v>Реализация Комплексной программы мероприятий по созданию новых рабочих мест в Республике Марий Эл на 2011 - 2015 годы</v>
      </c>
      <c r="F56" s="29" t="str">
        <f>'596 январь-декабрь 2015'!E20</f>
        <v>Создание новых рабочих мест, единиц: 2013 г. - 4100, 2014 г. - 3900, 2015 г. - 3800 </v>
      </c>
      <c r="G56" s="29" t="str">
        <f>'596 январь-декабрь 2015'!F20</f>
        <v>2012 - 2015 гг.</v>
      </c>
      <c r="H56" s="25" t="e">
        <f>'596 январь-декабрь 2015'!#REF!</f>
        <v>#REF!</v>
      </c>
      <c r="I56" s="19" t="e">
        <f>'596 январь-декабрь 2015'!#REF!</f>
        <v>#REF!</v>
      </c>
      <c r="J56" s="26" t="e">
        <f>'596 январь-декабрь 2015'!#REF!</f>
        <v>#REF!</v>
      </c>
      <c r="K56" s="26" t="e">
        <f>'596 январь-декабрь 2015'!#REF!</f>
        <v>#REF!</v>
      </c>
      <c r="L56" s="26" t="e">
        <f>'596 январь-декабрь 2015'!#REF!</f>
        <v>#REF!</v>
      </c>
      <c r="M56" s="19" t="e">
        <f>'596 январь-декабрь 2015'!#REF!</f>
        <v>#REF!</v>
      </c>
      <c r="N56" s="27"/>
      <c r="O56" s="27"/>
    </row>
    <row r="57" spans="1:15" ht="13.5" customHeight="1">
      <c r="A57" s="30" t="s">
        <v>204</v>
      </c>
      <c r="B57" s="21">
        <f t="shared" si="5"/>
        <v>596</v>
      </c>
      <c r="C57" s="21" t="str">
        <f t="shared" si="4"/>
        <v>1. Прирост высокопроизводительных рабочих мест</v>
      </c>
      <c r="D57" s="22" t="str">
        <f t="shared" si="0"/>
        <v>Постановление Правительства Республики Марий Эл от 30 ноября 2012г. № 453  </v>
      </c>
      <c r="E57" s="28" t="str">
        <f>'596 январь-декабрь 2015'!C20</f>
        <v>Реализация Комплексной программы мероприятий по созданию новых рабочих мест в Республике Марий Эл на 2011 - 2015 годы</v>
      </c>
      <c r="F57" s="29" t="str">
        <f>'596 январь-декабрь 2015'!E20</f>
        <v>Создание новых рабочих мест, единиц: 2013 г. - 4100, 2014 г. - 3900, 2015 г. - 3800 </v>
      </c>
      <c r="G57" s="29" t="str">
        <f>'596 январь-декабрь 2015'!F20</f>
        <v>2012 - 2015 гг.</v>
      </c>
      <c r="H57" s="25" t="e">
        <f>'596 январь-декабрь 2015'!#REF!</f>
        <v>#REF!</v>
      </c>
      <c r="I57" s="19" t="e">
        <f>'596 январь-декабрь 2015'!#REF!</f>
        <v>#REF!</v>
      </c>
      <c r="J57" s="26" t="e">
        <f>'596 январь-декабрь 2015'!#REF!</f>
        <v>#REF!</v>
      </c>
      <c r="K57" s="26" t="e">
        <f>'596 январь-декабрь 2015'!#REF!</f>
        <v>#REF!</v>
      </c>
      <c r="L57" s="26" t="e">
        <f>'596 январь-декабрь 2015'!#REF!</f>
        <v>#REF!</v>
      </c>
      <c r="M57" s="19" t="e">
        <f>'596 январь-декабрь 2015'!#REF!</f>
        <v>#REF!</v>
      </c>
      <c r="N57" s="27"/>
      <c r="O57" s="27"/>
    </row>
    <row r="58" spans="1:15" ht="14.25" customHeight="1">
      <c r="A58" s="19" t="s">
        <v>205</v>
      </c>
      <c r="B58" s="21">
        <f t="shared" si="5"/>
        <v>596</v>
      </c>
      <c r="C58" s="21" t="str">
        <f t="shared" si="4"/>
        <v>1. Прирост высокопроизводительных рабочих мест</v>
      </c>
      <c r="D58" s="22" t="str">
        <f t="shared" si="0"/>
        <v>Постановление Правительства Республики Марий Эл от 30 ноября 2012г. № 453  </v>
      </c>
      <c r="E58" s="28" t="str">
        <f>'596 январь-декабрь 2015'!C20</f>
        <v>Реализация Комплексной программы мероприятий по созданию новых рабочих мест в Республике Марий Эл на 2011 - 2015 годы</v>
      </c>
      <c r="F58" s="29" t="str">
        <f>'596 январь-декабрь 2015'!E20</f>
        <v>Создание новых рабочих мест, единиц: 2013 г. - 4100, 2014 г. - 3900, 2015 г. - 3800 </v>
      </c>
      <c r="G58" s="29" t="str">
        <f>'596 январь-декабрь 2015'!F20</f>
        <v>2012 - 2015 гг.</v>
      </c>
      <c r="H58" s="25" t="e">
        <f>'596 январь-декабрь 2015'!#REF!</f>
        <v>#REF!</v>
      </c>
      <c r="I58" s="19" t="e">
        <f>'596 январь-декабрь 2015'!#REF!</f>
        <v>#REF!</v>
      </c>
      <c r="J58" s="26" t="e">
        <f>'596 январь-декабрь 2015'!#REF!</f>
        <v>#REF!</v>
      </c>
      <c r="K58" s="26" t="e">
        <f>'596 январь-декабрь 2015'!#REF!</f>
        <v>#REF!</v>
      </c>
      <c r="L58" s="26" t="e">
        <f>'596 январь-декабрь 2015'!#REF!</f>
        <v>#REF!</v>
      </c>
      <c r="M58" s="19" t="e">
        <f>'596 январь-декабрь 2015'!#REF!</f>
        <v>#REF!</v>
      </c>
      <c r="N58" s="27"/>
      <c r="O58" s="27"/>
    </row>
    <row r="59" spans="1:15" ht="13.5" customHeight="1">
      <c r="A59" s="19" t="s">
        <v>206</v>
      </c>
      <c r="B59" s="21">
        <f t="shared" si="5"/>
        <v>596</v>
      </c>
      <c r="C59" s="21" t="str">
        <f t="shared" si="4"/>
        <v>1. Прирост высокопроизводительных рабочих мест</v>
      </c>
      <c r="D59" s="22" t="str">
        <f t="shared" si="0"/>
        <v>Постановление Правительства Республики Марий Эл от 30 ноября 2012г. № 453  </v>
      </c>
      <c r="E59" s="28" t="str">
        <f>'596 январь-декабрь 2015'!C20</f>
        <v>Реализация Комплексной программы мероприятий по созданию новых рабочих мест в Республике Марий Эл на 2011 - 2015 годы</v>
      </c>
      <c r="F59" s="29" t="str">
        <f>'596 январь-декабрь 2015'!E20</f>
        <v>Создание новых рабочих мест, единиц: 2013 г. - 4100, 2014 г. - 3900, 2015 г. - 3800 </v>
      </c>
      <c r="G59" s="29" t="str">
        <f>'596 январь-декабрь 2015'!F20</f>
        <v>2012 - 2015 гг.</v>
      </c>
      <c r="H59" s="25" t="e">
        <f>'596 январь-декабрь 2015'!#REF!</f>
        <v>#REF!</v>
      </c>
      <c r="I59" s="19" t="e">
        <f>'596 январь-декабрь 2015'!#REF!</f>
        <v>#REF!</v>
      </c>
      <c r="J59" s="26" t="e">
        <f>'596 январь-декабрь 2015'!#REF!</f>
        <v>#REF!</v>
      </c>
      <c r="K59" s="26" t="e">
        <f>'596 январь-декабрь 2015'!#REF!</f>
        <v>#REF!</v>
      </c>
      <c r="L59" s="26" t="e">
        <f>'596 январь-декабрь 2015'!#REF!</f>
        <v>#REF!</v>
      </c>
      <c r="M59" s="19" t="e">
        <f>'596 январь-декабрь 2015'!#REF!</f>
        <v>#REF!</v>
      </c>
      <c r="N59" s="27"/>
      <c r="O59" s="27"/>
    </row>
    <row r="60" spans="1:15" ht="13.5" customHeight="1">
      <c r="A60" s="19" t="s">
        <v>207</v>
      </c>
      <c r="B60" s="21">
        <f t="shared" si="5"/>
        <v>596</v>
      </c>
      <c r="C60" s="21" t="str">
        <f t="shared" si="4"/>
        <v>1. Прирост высокопроизводительных рабочих мест</v>
      </c>
      <c r="D60" s="22" t="str">
        <f t="shared" si="0"/>
        <v>Постановление Правительства Республики Марий Эл от 30 ноября 2012г. № 453  </v>
      </c>
      <c r="E60" s="28" t="str">
        <f>'596 январь-декабрь 2015'!C20</f>
        <v>Реализация Комплексной программы мероприятий по созданию новых рабочих мест в Республике Марий Эл на 2011 - 2015 годы</v>
      </c>
      <c r="F60" s="29" t="str">
        <f>'596 январь-декабрь 2015'!E20</f>
        <v>Создание новых рабочих мест, единиц: 2013 г. - 4100, 2014 г. - 3900, 2015 г. - 3800 </v>
      </c>
      <c r="G60" s="29" t="str">
        <f>'596 январь-декабрь 2015'!F20</f>
        <v>2012 - 2015 гг.</v>
      </c>
      <c r="H60" s="25" t="e">
        <f>'596 январь-декабрь 2015'!#REF!</f>
        <v>#REF!</v>
      </c>
      <c r="I60" s="19" t="e">
        <f>'596 январь-декабрь 2015'!#REF!</f>
        <v>#REF!</v>
      </c>
      <c r="J60" s="26" t="e">
        <f>'596 январь-декабрь 2015'!#REF!</f>
        <v>#REF!</v>
      </c>
      <c r="K60" s="26" t="e">
        <f>'596 январь-декабрь 2015'!#REF!</f>
        <v>#REF!</v>
      </c>
      <c r="L60" s="26" t="e">
        <f>'596 январь-декабрь 2015'!#REF!</f>
        <v>#REF!</v>
      </c>
      <c r="M60" s="19" t="e">
        <f>'596 январь-декабрь 2015'!#REF!</f>
        <v>#REF!</v>
      </c>
      <c r="N60" s="27"/>
      <c r="O60" s="27"/>
    </row>
    <row r="61" spans="1:15" ht="13.5" customHeight="1">
      <c r="A61" s="19" t="s">
        <v>341</v>
      </c>
      <c r="B61" s="21">
        <f>B60</f>
        <v>596</v>
      </c>
      <c r="C61" s="21" t="str">
        <f>'596 январь-декабрь 2015'!A7</f>
        <v>1. Прирост высокопроизводительных рабочих мест</v>
      </c>
      <c r="D61" s="32" t="str">
        <f>'596 январь-декабрь 2015'!B32</f>
        <v>Постановление Правительства Республики Марий Эл от 31 августа 2012 г. № 326 </v>
      </c>
      <c r="E61" s="3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1" s="33"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1" s="29" t="str">
        <f>'596 январь-декабрь 2015'!F32</f>
        <v>2013 - 2020 гг.</v>
      </c>
      <c r="H61" s="29" t="str">
        <f>'596 январь-декабрь 2015'!G32</f>
        <v>2015 г.</v>
      </c>
      <c r="I61" s="34" t="str">
        <f>'596 январь-декабрь 2015'!H32</f>
        <v>январь</v>
      </c>
      <c r="J61" s="35">
        <f>'596 январь-декабрь 2015'!I32</f>
        <v>18.75</v>
      </c>
      <c r="K61" s="35">
        <f>'596 январь-декабрь 2015'!J32</f>
        <v>0</v>
      </c>
      <c r="L61" s="35">
        <f>'596 январь-декабрь 2015'!K32</f>
        <v>-18.75</v>
      </c>
      <c r="M61" s="36" t="str">
        <f>'596 январь-декабрь 2015'!L32</f>
        <v>Плановое значение указано на год. В январе 2015 г. Республиканским фондом поддержки малого и среднего предпринимательства гарантии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не предоставлены в связи с отсутствием заявок. </v>
      </c>
      <c r="N61" s="27"/>
      <c r="O61" s="27"/>
    </row>
    <row r="62" spans="1:15" ht="14.25" customHeight="1">
      <c r="A62" s="19" t="s">
        <v>438</v>
      </c>
      <c r="B62" s="21">
        <f t="shared" si="5"/>
        <v>596</v>
      </c>
      <c r="C62" s="21" t="str">
        <f>'596 январь-декабрь 2015'!A7</f>
        <v>1. Прирост высокопроизводительных рабочих мест</v>
      </c>
      <c r="D62" s="32" t="str">
        <f>'596 январь-декабрь 2015'!B32</f>
        <v>Постановление Правительства Республики Марий Эл от 31 августа 2012 г. № 326 </v>
      </c>
      <c r="E62" s="3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2" s="33"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2" s="29" t="str">
        <f>'596 январь-декабрь 2015'!F32</f>
        <v>2013 - 2020 гг.</v>
      </c>
      <c r="H62" s="29">
        <f>'596 январь-декабрь 2015'!G33</f>
        <v>0</v>
      </c>
      <c r="I62" s="34" t="str">
        <f>'596 январь-декабрь 2015'!H33</f>
        <v>январь-февраль</v>
      </c>
      <c r="J62" s="35">
        <f>'596 январь-декабрь 2015'!I33</f>
        <v>18.75</v>
      </c>
      <c r="K62" s="35">
        <f>'596 январь-декабрь 2015'!J33</f>
        <v>0</v>
      </c>
      <c r="L62" s="35">
        <f>'596 январь-декабрь 2015'!K33</f>
        <v>-18.75</v>
      </c>
      <c r="M62" s="36" t="str">
        <f>'596 январь-декабрь 2015'!L33</f>
        <v>В январе-феврале 2015 г. Республиканским фондом поддержки малого и среднего предпринимательства гарантии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не предоставлены в связи с отсутствием заявок. </v>
      </c>
      <c r="N62" s="27"/>
      <c r="O62" s="27"/>
    </row>
    <row r="63" spans="1:15" ht="14.25" customHeight="1">
      <c r="A63" s="19" t="s">
        <v>208</v>
      </c>
      <c r="B63" s="21">
        <f t="shared" si="5"/>
        <v>596</v>
      </c>
      <c r="C63" s="21" t="str">
        <f t="shared" si="4"/>
        <v>1. Прирост высокопроизводительных рабочих мест</v>
      </c>
      <c r="D63" s="22" t="str">
        <f>'[1]ОСНОВА'!B70</f>
        <v>Постановление Правительства Республики  Марий Эл от 30 ноября 2012 года № 453</v>
      </c>
      <c r="E63"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3"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3" s="19" t="str">
        <f>'596 январь-декабрь 2015'!F32</f>
        <v>2013 - 2020 гг.</v>
      </c>
      <c r="H63" s="29">
        <f>'596 январь-декабрь 2015'!G34</f>
        <v>0</v>
      </c>
      <c r="I63" s="34" t="str">
        <f>'596 январь-декабрь 2015'!H34</f>
        <v>январь-март</v>
      </c>
      <c r="J63" s="35">
        <f>'596 январь-декабрь 2015'!I34</f>
        <v>18.75</v>
      </c>
      <c r="K63" s="35">
        <f>'596 январь-декабрь 2015'!J34</f>
        <v>0</v>
      </c>
      <c r="L63" s="35">
        <f>'596 январь-декабрь 2015'!K34</f>
        <v>-18.75</v>
      </c>
      <c r="M63" s="36" t="str">
        <f>'596 январь-декабрь 2015'!L34</f>
        <v>В январе-марте 2015 года Республиканским фондом поддержки малого и среднего предпринимательства за счет собственных средств предоставлено 2 поручительства (гарантии) на сумму 4,9 млн. рублей, что позволило привлечь кредитов на сумму 12,0 млн. рублей.</v>
      </c>
      <c r="N63" s="27"/>
      <c r="O63" s="27"/>
    </row>
    <row r="64" spans="1:15" ht="15" customHeight="1">
      <c r="A64" s="19" t="s">
        <v>209</v>
      </c>
      <c r="B64" s="21">
        <f t="shared" si="5"/>
        <v>596</v>
      </c>
      <c r="C64" s="21" t="str">
        <f t="shared" si="4"/>
        <v>1. Прирост высокопроизводительных рабочих мест</v>
      </c>
      <c r="D64" s="22" t="str">
        <f>'[1]ОСНОВА'!B72</f>
        <v>Постановление Правительства Республики Марий Эл от 20 ноября 2012 г. № 428 </v>
      </c>
      <c r="E64" s="27"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4"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4" s="19" t="str">
        <f>'596 январь-декабрь 2015'!F32</f>
        <v>2013 - 2020 гг.</v>
      </c>
      <c r="H64" s="29">
        <f>'596 январь-декабрь 2015'!G35</f>
        <v>0</v>
      </c>
      <c r="I64" s="34" t="str">
        <f>'596 январь-декабрь 2015'!H35</f>
        <v>январь-апрель </v>
      </c>
      <c r="J64" s="35">
        <f>'596 январь-декабрь 2015'!I35</f>
        <v>18.6</v>
      </c>
      <c r="K64" s="35">
        <f>'596 январь-декабрь 2015'!J35</f>
        <v>0</v>
      </c>
      <c r="L64" s="35">
        <f>'596 январь-декабрь 2015'!K35</f>
        <v>-18.6</v>
      </c>
      <c r="M64" s="36" t="str">
        <f>'596 январь-декабрь 2015'!L35</f>
        <v>В январе-апреле 2015 года Республиканским фондом поддержки малого и среднего предпринимательства за счет собственных средств предоставлено 2 поручительства (гарантии) на сумму 4,9 млн. рублей, что позволило привлечь кредитов на сумму 12,0 млн. рублей.</v>
      </c>
      <c r="N64" s="27"/>
      <c r="O64" s="27"/>
    </row>
    <row r="65" spans="1:13" ht="13.5" customHeight="1">
      <c r="A65" s="19" t="s">
        <v>210</v>
      </c>
      <c r="B65" s="21">
        <f t="shared" si="5"/>
        <v>596</v>
      </c>
      <c r="C65" s="21" t="str">
        <f t="shared" si="4"/>
        <v>1. Прирост высокопроизводительных рабочих мест</v>
      </c>
      <c r="D65" s="22" t="str">
        <f>'[1]ОСНОВА'!B72</f>
        <v>Постановление Правительства Республики Марий Эл от 20 ноября 2012 г. № 428 </v>
      </c>
      <c r="E65"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5"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5" s="19" t="str">
        <f>'596 январь-декабрь 2015'!F32</f>
        <v>2013 - 2020 гг.</v>
      </c>
      <c r="H65" s="29">
        <f>'596 январь-декабрь 2015'!G36</f>
        <v>0</v>
      </c>
      <c r="I65" s="34" t="str">
        <f>'596 январь-декабрь 2015'!H36</f>
        <v>январь-май </v>
      </c>
      <c r="J65" s="35">
        <f>'596 январь-декабрь 2015'!I36</f>
        <v>18.6</v>
      </c>
      <c r="K65" s="35">
        <f>'596 январь-декабрь 2015'!J36</f>
        <v>0</v>
      </c>
      <c r="L65" s="35">
        <f>'596 январь-декабрь 2015'!K36</f>
        <v>-18.6</v>
      </c>
      <c r="M65" s="36" t="str">
        <f>'596 январь-декабрь 2015'!L36</f>
        <v>В январе-мае 2015 года Республиканским фондом поддержки малого и среднего предпринимательства предоставлено 3 поручительства (гарантии) на сумму 6,6 млн. рублей, что позволило привлечь кредитов на сумму 17,6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0,93 млн. рублей. </v>
      </c>
    </row>
    <row r="66" spans="1:13" ht="14.25" customHeight="1">
      <c r="A66" s="19" t="s">
        <v>211</v>
      </c>
      <c r="B66" s="21">
        <f t="shared" si="5"/>
        <v>596</v>
      </c>
      <c r="C66" s="21" t="str">
        <f t="shared" si="4"/>
        <v>1. Прирост высокопроизводительных рабочих мест</v>
      </c>
      <c r="D66" s="22" t="str">
        <f>'[1]ОСНОВА'!B74</f>
        <v>Постановление Правительства Республики Марий Эл от 20 ноября 2012 г. № 428 </v>
      </c>
      <c r="E66"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6"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6" s="19" t="str">
        <f>'596 январь-декабрь 2015'!F32</f>
        <v>2013 - 2020 гг.</v>
      </c>
      <c r="H66" s="29" t="e">
        <f>'596 январь-декабрь 2015'!#REF!</f>
        <v>#REF!</v>
      </c>
      <c r="I66" s="34" t="e">
        <f>'596 январь-декабрь 2015'!#REF!</f>
        <v>#REF!</v>
      </c>
      <c r="J66" s="35" t="e">
        <f>'596 январь-декабрь 2015'!#REF!</f>
        <v>#REF!</v>
      </c>
      <c r="K66" s="35" t="e">
        <f>'596 январь-декабрь 2015'!#REF!</f>
        <v>#REF!</v>
      </c>
      <c r="L66" s="35" t="e">
        <f>'596 январь-декабрь 2015'!#REF!</f>
        <v>#REF!</v>
      </c>
      <c r="M66" s="36" t="e">
        <f>'596 январь-декабрь 2015'!#REF!</f>
        <v>#REF!</v>
      </c>
    </row>
    <row r="67" spans="1:13" ht="13.5" customHeight="1">
      <c r="A67" s="19" t="s">
        <v>212</v>
      </c>
      <c r="B67" s="21">
        <f t="shared" si="5"/>
        <v>596</v>
      </c>
      <c r="C67" s="21" t="str">
        <f t="shared" si="4"/>
        <v>1. Прирост высокопроизводительных рабочих мест</v>
      </c>
      <c r="D67" s="22" t="str">
        <f>'[1]ОСНОВА'!B74</f>
        <v>Постановление Правительства Республики Марий Эл от 20 ноября 2012 г. № 428 </v>
      </c>
      <c r="E67"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7"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7" s="19" t="str">
        <f>'596 январь-декабрь 2015'!F32</f>
        <v>2013 - 2020 гг.</v>
      </c>
      <c r="H67" s="29" t="e">
        <f>'596 январь-декабрь 2015'!#REF!</f>
        <v>#REF!</v>
      </c>
      <c r="I67" s="34" t="e">
        <f>'596 январь-декабрь 2015'!#REF!</f>
        <v>#REF!</v>
      </c>
      <c r="J67" s="35" t="e">
        <f>'596 январь-декабрь 2015'!#REF!</f>
        <v>#REF!</v>
      </c>
      <c r="K67" s="35" t="e">
        <f>'596 январь-декабрь 2015'!#REF!</f>
        <v>#REF!</v>
      </c>
      <c r="L67" s="35" t="e">
        <f>'596 январь-декабрь 2015'!#REF!</f>
        <v>#REF!</v>
      </c>
      <c r="M67" s="36" t="e">
        <f>'596 январь-декабрь 2015'!#REF!</f>
        <v>#REF!</v>
      </c>
    </row>
    <row r="68" spans="1:13" ht="14.25" customHeight="1">
      <c r="A68" s="19" t="s">
        <v>213</v>
      </c>
      <c r="B68" s="21">
        <f t="shared" si="5"/>
        <v>596</v>
      </c>
      <c r="C68" s="21" t="str">
        <f t="shared" si="5"/>
        <v>1. Прирост высокопроизводительных рабочих мест</v>
      </c>
      <c r="D68" s="22" t="str">
        <f>'[1]ОСНОВА'!B76</f>
        <v>Постановление Правительства Республики Марий Эл от 20 ноября 2012 г. № 428 </v>
      </c>
      <c r="E68"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8"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8" s="19" t="str">
        <f>'596 январь-декабрь 2015'!F32</f>
        <v>2013 - 2020 гг.</v>
      </c>
      <c r="H68" s="29" t="e">
        <f>'596 январь-декабрь 2015'!#REF!</f>
        <v>#REF!</v>
      </c>
      <c r="I68" s="34" t="e">
        <f>'596 январь-декабрь 2015'!#REF!</f>
        <v>#REF!</v>
      </c>
      <c r="J68" s="35" t="e">
        <f>'596 январь-декабрь 2015'!#REF!</f>
        <v>#REF!</v>
      </c>
      <c r="K68" s="35" t="e">
        <f>'596 январь-декабрь 2015'!#REF!</f>
        <v>#REF!</v>
      </c>
      <c r="L68" s="35" t="e">
        <f>'596 январь-декабрь 2015'!#REF!</f>
        <v>#REF!</v>
      </c>
      <c r="M68" s="36" t="e">
        <f>'596 январь-декабрь 2015'!#REF!</f>
        <v>#REF!</v>
      </c>
    </row>
    <row r="69" spans="1:13" ht="13.5" customHeight="1">
      <c r="A69" s="19" t="s">
        <v>214</v>
      </c>
      <c r="B69" s="21">
        <f t="shared" si="5"/>
        <v>596</v>
      </c>
      <c r="C69" s="21" t="str">
        <f t="shared" si="5"/>
        <v>1. Прирост высокопроизводительных рабочих мест</v>
      </c>
      <c r="D69" s="22" t="str">
        <f>'596 январь-декабрь 2015'!B32</f>
        <v>Постановление Правительства Республики Марий Эл от 31 августа 2012 г. № 326 </v>
      </c>
      <c r="E69"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69"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69" s="19" t="str">
        <f>'596 январь-декабрь 2015'!F32</f>
        <v>2013 - 2020 гг.</v>
      </c>
      <c r="H69" s="29" t="e">
        <f>'596 январь-декабрь 2015'!#REF!</f>
        <v>#REF!</v>
      </c>
      <c r="I69" s="34" t="e">
        <f>'596 январь-декабрь 2015'!#REF!</f>
        <v>#REF!</v>
      </c>
      <c r="J69" s="35" t="e">
        <f>'596 январь-декабрь 2015'!#REF!</f>
        <v>#REF!</v>
      </c>
      <c r="K69" s="35" t="e">
        <f>'596 январь-декабрь 2015'!#REF!</f>
        <v>#REF!</v>
      </c>
      <c r="L69" s="35" t="e">
        <f>'596 январь-декабрь 2015'!#REF!</f>
        <v>#REF!</v>
      </c>
      <c r="M69" s="36" t="e">
        <f>'596 январь-декабрь 2015'!#REF!</f>
        <v>#REF!</v>
      </c>
    </row>
    <row r="70" spans="1:13" ht="14.25" customHeight="1">
      <c r="A70" s="19" t="s">
        <v>215</v>
      </c>
      <c r="B70" s="21">
        <f t="shared" si="5"/>
        <v>596</v>
      </c>
      <c r="C70" s="21" t="str">
        <f t="shared" si="5"/>
        <v>1. Прирост высокопроизводительных рабочих мест</v>
      </c>
      <c r="D70" s="22" t="str">
        <f>'[1]ОСНОВА'!B78</f>
        <v>Постановление Правительства Республики Марий Эл от 20 ноября 2012 г. № 428 </v>
      </c>
      <c r="E70"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0"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0" s="19" t="str">
        <f>'596 январь-декабрь 2015'!F32</f>
        <v>2013 - 2020 гг.</v>
      </c>
      <c r="H70" s="29" t="e">
        <f>'596 январь-декабрь 2015'!#REF!</f>
        <v>#REF!</v>
      </c>
      <c r="I70" s="34" t="e">
        <f>'596 январь-декабрь 2015'!#REF!</f>
        <v>#REF!</v>
      </c>
      <c r="J70" s="35" t="e">
        <f>'596 январь-декабрь 2015'!#REF!</f>
        <v>#REF!</v>
      </c>
      <c r="K70" s="35" t="e">
        <f>'596 январь-декабрь 2015'!#REF!</f>
        <v>#REF!</v>
      </c>
      <c r="L70" s="35" t="e">
        <f>'596 январь-декабрь 2015'!#REF!</f>
        <v>#REF!</v>
      </c>
      <c r="M70" s="36" t="e">
        <f>'596 январь-декабрь 2015'!#REF!</f>
        <v>#REF!</v>
      </c>
    </row>
    <row r="71" spans="1:13" ht="15" customHeight="1">
      <c r="A71" s="19" t="s">
        <v>216</v>
      </c>
      <c r="B71" s="21">
        <f t="shared" si="5"/>
        <v>596</v>
      </c>
      <c r="C71" s="21" t="str">
        <f t="shared" si="5"/>
        <v>1. Прирост высокопроизводительных рабочих мест</v>
      </c>
      <c r="D71" s="22" t="str">
        <f>'[1]ОСНОВА'!B78</f>
        <v>Постановление Правительства Республики Марий Эл от 20 ноября 2012 г. № 428 </v>
      </c>
      <c r="E71"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1"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1" s="19" t="str">
        <f>'596 январь-декабрь 2015'!F32</f>
        <v>2013 - 2020 гг.</v>
      </c>
      <c r="H71" s="29" t="e">
        <f>'596 январь-декабрь 2015'!#REF!</f>
        <v>#REF!</v>
      </c>
      <c r="I71" s="34" t="e">
        <f>'596 январь-декабрь 2015'!#REF!</f>
        <v>#REF!</v>
      </c>
      <c r="J71" s="35" t="e">
        <f>'596 январь-декабрь 2015'!#REF!</f>
        <v>#REF!</v>
      </c>
      <c r="K71" s="35" t="e">
        <f>'596 январь-декабрь 2015'!#REF!</f>
        <v>#REF!</v>
      </c>
      <c r="L71" s="35" t="e">
        <f>'596 январь-декабрь 2015'!#REF!</f>
        <v>#REF!</v>
      </c>
      <c r="M71" s="36" t="e">
        <f>'596 январь-декабрь 2015'!#REF!</f>
        <v>#REF!</v>
      </c>
    </row>
    <row r="72" spans="1:13" ht="12.75" customHeight="1">
      <c r="A72" s="19" t="s">
        <v>217</v>
      </c>
      <c r="B72" s="21">
        <f t="shared" si="5"/>
        <v>596</v>
      </c>
      <c r="C72" s="21" t="str">
        <f t="shared" si="5"/>
        <v>1. Прирост высокопроизводительных рабочих мест</v>
      </c>
      <c r="D72" s="22" t="str">
        <f>'[1]ОСНОВА'!B80</f>
        <v>Постановление Правительства Республики Марий Эл от 20 ноября 2012 г. № 428 </v>
      </c>
      <c r="E72"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2"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2" s="19" t="str">
        <f>'596 январь-декабрь 2015'!F32</f>
        <v>2013 - 2020 гг.</v>
      </c>
      <c r="H72" s="29" t="e">
        <f>'596 январь-декабрь 2015'!#REF!</f>
        <v>#REF!</v>
      </c>
      <c r="I72" s="34" t="e">
        <f>'596 январь-декабрь 2015'!#REF!</f>
        <v>#REF!</v>
      </c>
      <c r="J72" s="35" t="e">
        <f>'596 январь-декабрь 2015'!#REF!</f>
        <v>#REF!</v>
      </c>
      <c r="K72" s="35" t="e">
        <f>'596 январь-декабрь 2015'!#REF!</f>
        <v>#REF!</v>
      </c>
      <c r="L72" s="35" t="e">
        <f>'596 январь-декабрь 2015'!#REF!</f>
        <v>#REF!</v>
      </c>
      <c r="M72" s="37" t="e">
        <f>'596 январь-декабрь 2015'!#REF!</f>
        <v>#REF!</v>
      </c>
    </row>
    <row r="73" spans="1:13" ht="13.5" customHeight="1">
      <c r="A73" s="19" t="s">
        <v>218</v>
      </c>
      <c r="B73" s="21">
        <f t="shared" si="5"/>
        <v>596</v>
      </c>
      <c r="C73" s="21" t="str">
        <f t="shared" si="5"/>
        <v>1. Прирост высокопроизводительных рабочих мест</v>
      </c>
      <c r="D73" s="22" t="str">
        <f>'[1]ОСНОВА'!B80</f>
        <v>Постановление Правительства Республики Марий Эл от 20 ноября 2012 г. № 428 </v>
      </c>
      <c r="E73"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3"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3" s="19" t="str">
        <f>'596 январь-декабрь 2015'!F32</f>
        <v>2013 - 2020 гг.</v>
      </c>
      <c r="H73" s="29" t="e">
        <f>'596 январь-декабрь 2015'!#REF!</f>
        <v>#REF!</v>
      </c>
      <c r="I73" s="34" t="e">
        <f>'596 январь-декабрь 2015'!#REF!</f>
        <v>#REF!</v>
      </c>
      <c r="J73" s="35" t="e">
        <f>'596 январь-декабрь 2015'!#REF!</f>
        <v>#REF!</v>
      </c>
      <c r="K73" s="35" t="e">
        <f>'596 январь-декабрь 2015'!#REF!</f>
        <v>#REF!</v>
      </c>
      <c r="L73" s="35" t="e">
        <f>'596 январь-декабрь 2015'!#REF!</f>
        <v>#REF!</v>
      </c>
      <c r="M73" s="36" t="e">
        <f>'596 январь-декабрь 2015'!#REF!</f>
        <v>#REF!</v>
      </c>
    </row>
    <row r="74" spans="1:13" ht="12.75" customHeight="1">
      <c r="A74" s="19" t="s">
        <v>219</v>
      </c>
      <c r="B74" s="21">
        <f t="shared" si="5"/>
        <v>596</v>
      </c>
      <c r="C74" s="21" t="str">
        <f t="shared" si="5"/>
        <v>1. Прирост высокопроизводительных рабочих мест</v>
      </c>
      <c r="D74" s="22" t="str">
        <f>'[1]ОСНОВА'!B82</f>
        <v>Постановление Правительства Республики Марий Эл от 31 августа 2012 г. № 326</v>
      </c>
      <c r="E74"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4"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4" s="19" t="str">
        <f>'596 январь-декабрь 2015'!F32</f>
        <v>2013 - 2020 гг.</v>
      </c>
      <c r="H74" s="29" t="e">
        <f>'596 январь-декабрь 2015'!#REF!</f>
        <v>#REF!</v>
      </c>
      <c r="I74" s="34" t="e">
        <f>'596 январь-декабрь 2015'!#REF!</f>
        <v>#REF!</v>
      </c>
      <c r="J74" s="35" t="e">
        <f>'596 январь-декабрь 2015'!#REF!</f>
        <v>#REF!</v>
      </c>
      <c r="K74" s="35" t="e">
        <f>'596 январь-декабрь 2015'!#REF!</f>
        <v>#REF!</v>
      </c>
      <c r="L74" s="35" t="e">
        <f>'596 январь-декабрь 2015'!#REF!</f>
        <v>#REF!</v>
      </c>
      <c r="M74" s="36" t="e">
        <f>'596 январь-декабрь 2015'!#REF!</f>
        <v>#REF!</v>
      </c>
    </row>
    <row r="75" spans="1:13" ht="13.5" customHeight="1">
      <c r="A75" s="19" t="s">
        <v>220</v>
      </c>
      <c r="B75" s="21">
        <f t="shared" si="5"/>
        <v>596</v>
      </c>
      <c r="C75" s="21" t="str">
        <f t="shared" si="5"/>
        <v>1. Прирост высокопроизводительных рабочих мест</v>
      </c>
      <c r="D75" s="22" t="str">
        <f>'[1]ОСНОВА'!B82</f>
        <v>Постановление Правительства Республики Марий Эл от 31 августа 2012 г. № 326</v>
      </c>
      <c r="E75"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5"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5" s="19" t="str">
        <f>'596 январь-декабрь 2015'!F32</f>
        <v>2013 - 2020 гг.</v>
      </c>
      <c r="H75" s="29" t="e">
        <f>'596 январь-декабрь 2015'!#REF!</f>
        <v>#REF!</v>
      </c>
      <c r="I75" s="34" t="e">
        <f>'596 январь-декабрь 2015'!#REF!</f>
        <v>#REF!</v>
      </c>
      <c r="J75" s="35" t="e">
        <f>'596 январь-декабрь 2015'!#REF!</f>
        <v>#REF!</v>
      </c>
      <c r="K75" s="35" t="e">
        <f>'596 январь-декабрь 2015'!#REF!</f>
        <v>#REF!</v>
      </c>
      <c r="L75" s="35" t="e">
        <f>'596 январь-декабрь 2015'!#REF!</f>
        <v>#REF!</v>
      </c>
      <c r="M75" s="37" t="e">
        <f>'596 январь-декабрь 2015'!#REF!</f>
        <v>#REF!</v>
      </c>
    </row>
    <row r="76" spans="1:13" ht="15.75" customHeight="1">
      <c r="A76" s="19" t="s">
        <v>221</v>
      </c>
      <c r="B76" s="21">
        <f t="shared" si="5"/>
        <v>596</v>
      </c>
      <c r="C76" s="21" t="str">
        <f t="shared" si="5"/>
        <v>1. Прирост высокопроизводительных рабочих мест</v>
      </c>
      <c r="D76" s="22" t="str">
        <f>'[1]ОСНОВА'!B84</f>
        <v>Постановление Правительства Российской Федерации от 27 февраля 2009 г. № 178</v>
      </c>
      <c r="E76"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6"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6" s="19" t="str">
        <f>'596 январь-декабрь 2015'!F32</f>
        <v>2013 - 2020 гг.</v>
      </c>
      <c r="H76" s="29" t="e">
        <f>'596 январь-декабрь 2015'!#REF!</f>
        <v>#REF!</v>
      </c>
      <c r="I76" s="34" t="e">
        <f>'596 январь-декабрь 2015'!#REF!</f>
        <v>#REF!</v>
      </c>
      <c r="J76" s="35" t="e">
        <f>'596 январь-декабрь 2015'!#REF!</f>
        <v>#REF!</v>
      </c>
      <c r="K76" s="35" t="e">
        <f>'596 январь-декабрь 2015'!#REF!</f>
        <v>#REF!</v>
      </c>
      <c r="L76" s="35" t="e">
        <f>'596 январь-декабрь 2015'!#REF!</f>
        <v>#REF!</v>
      </c>
      <c r="M76" s="36" t="e">
        <f>'596 январь-декабрь 2015'!#REF!</f>
        <v>#REF!</v>
      </c>
    </row>
    <row r="77" spans="1:13" ht="15.75" customHeight="1">
      <c r="A77" s="19" t="s">
        <v>222</v>
      </c>
      <c r="B77" s="21">
        <f t="shared" si="5"/>
        <v>596</v>
      </c>
      <c r="C77" s="21" t="str">
        <f t="shared" si="5"/>
        <v>1. Прирост высокопроизводительных рабочих мест</v>
      </c>
      <c r="D77" s="22" t="str">
        <f>'[1]ОСНОВА'!B84</f>
        <v>Постановление Правительства Российской Федерации от 27 февраля 2009 г. № 178</v>
      </c>
      <c r="E77"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7"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7" s="19" t="str">
        <f>'596 январь-декабрь 2015'!F32</f>
        <v>2013 - 2020 гг.</v>
      </c>
      <c r="H77" s="29" t="e">
        <f>'596 январь-декабрь 2015'!#REF!</f>
        <v>#REF!</v>
      </c>
      <c r="I77" s="34" t="e">
        <f>'596 январь-декабрь 2015'!#REF!</f>
        <v>#REF!</v>
      </c>
      <c r="J77" s="35" t="e">
        <f>'596 январь-декабрь 2015'!#REF!</f>
        <v>#REF!</v>
      </c>
      <c r="K77" s="35" t="e">
        <f>'596 январь-декабрь 2015'!#REF!</f>
        <v>#REF!</v>
      </c>
      <c r="L77" s="35" t="e">
        <f>'596 январь-декабрь 2015'!#REF!</f>
        <v>#REF!</v>
      </c>
      <c r="M77" s="36" t="e">
        <f>'596 январь-декабрь 2015'!#REF!</f>
        <v>#REF!</v>
      </c>
    </row>
    <row r="78" spans="1:13" ht="15.75" customHeight="1">
      <c r="A78" s="19" t="s">
        <v>223</v>
      </c>
      <c r="B78" s="21">
        <f t="shared" si="5"/>
        <v>596</v>
      </c>
      <c r="C78" s="21" t="str">
        <f t="shared" si="5"/>
        <v>1. Прирост высокопроизводительных рабочих мест</v>
      </c>
      <c r="D78" s="22" t="str">
        <f>'[1]ОСНОВА'!B86</f>
        <v>Постановление Правительства Республики Марий Эл от 31 августа 2012 г. № 326</v>
      </c>
      <c r="E78"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8"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8" s="19" t="str">
        <f>'596 январь-декабрь 2015'!F32</f>
        <v>2013 - 2020 гг.</v>
      </c>
      <c r="H78" s="29" t="e">
        <f>'596 январь-декабрь 2015'!#REF!</f>
        <v>#REF!</v>
      </c>
      <c r="I78" s="34" t="e">
        <f>'596 январь-декабрь 2015'!#REF!</f>
        <v>#REF!</v>
      </c>
      <c r="J78" s="35" t="e">
        <f>'596 январь-декабрь 2015'!#REF!</f>
        <v>#REF!</v>
      </c>
      <c r="K78" s="35" t="e">
        <f>'596 январь-декабрь 2015'!#REF!</f>
        <v>#REF!</v>
      </c>
      <c r="L78" s="35" t="e">
        <f>'596 январь-декабрь 2015'!#REF!</f>
        <v>#REF!</v>
      </c>
      <c r="M78" s="37" t="e">
        <f>'596 январь-декабрь 2015'!#REF!</f>
        <v>#REF!</v>
      </c>
    </row>
    <row r="79" spans="1:13" ht="15.75" customHeight="1">
      <c r="A79" s="19" t="s">
        <v>224</v>
      </c>
      <c r="B79" s="21">
        <f t="shared" si="5"/>
        <v>596</v>
      </c>
      <c r="C79" s="21" t="str">
        <f t="shared" si="5"/>
        <v>1. Прирост высокопроизводительных рабочих мест</v>
      </c>
      <c r="D79" s="22" t="str">
        <f>'[1]ОСНОВА'!B86</f>
        <v>Постановление Правительства Республики Марий Эл от 31 августа 2012 г. № 326</v>
      </c>
      <c r="E79"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79"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79" s="19" t="str">
        <f>'596 январь-декабрь 2015'!F32</f>
        <v>2013 - 2020 гг.</v>
      </c>
      <c r="H79" s="29" t="e">
        <f>'596 январь-декабрь 2015'!#REF!</f>
        <v>#REF!</v>
      </c>
      <c r="I79" s="34" t="e">
        <f>'596 январь-декабрь 2015'!#REF!</f>
        <v>#REF!</v>
      </c>
      <c r="J79" s="35" t="e">
        <f>'596 январь-декабрь 2015'!#REF!</f>
        <v>#REF!</v>
      </c>
      <c r="K79" s="35" t="e">
        <f>'596 январь-декабрь 2015'!#REF!</f>
        <v>#REF!</v>
      </c>
      <c r="L79" s="35" t="e">
        <f>'596 январь-декабрь 2015'!#REF!</f>
        <v>#REF!</v>
      </c>
      <c r="M79" s="36" t="e">
        <f>'596 январь-декабрь 2015'!#REF!</f>
        <v>#REF!</v>
      </c>
    </row>
    <row r="80" spans="1:13" ht="15.75" customHeight="1">
      <c r="A80" s="19" t="s">
        <v>225</v>
      </c>
      <c r="B80" s="21">
        <f t="shared" si="5"/>
        <v>596</v>
      </c>
      <c r="C80" s="21" t="str">
        <f t="shared" si="5"/>
        <v>1. Прирост высокопроизводительных рабочих мест</v>
      </c>
      <c r="D80" s="22" t="str">
        <f>'596 январь-декабрь 2015'!B32</f>
        <v>Постановление Правительства Республики Марий Эл от 31 августа 2012 г. № 326 </v>
      </c>
      <c r="E80"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80"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80" s="19" t="str">
        <f>'596 январь-декабрь 2015'!F32</f>
        <v>2013 - 2020 гг.</v>
      </c>
      <c r="H80" s="29" t="e">
        <f>'596 январь-декабрь 2015'!#REF!</f>
        <v>#REF!</v>
      </c>
      <c r="I80" s="34" t="e">
        <f>'596 январь-декабрь 2015'!#REF!</f>
        <v>#REF!</v>
      </c>
      <c r="J80" s="35" t="e">
        <f>'596 январь-декабрь 2015'!#REF!</f>
        <v>#REF!</v>
      </c>
      <c r="K80" s="35" t="e">
        <f>'596 январь-декабрь 2015'!#REF!</f>
        <v>#REF!</v>
      </c>
      <c r="L80" s="35" t="e">
        <f>'596 январь-декабрь 2015'!#REF!</f>
        <v>#REF!</v>
      </c>
      <c r="M80" s="36" t="e">
        <f>'596 январь-декабрь 2015'!#REF!</f>
        <v>#REF!</v>
      </c>
    </row>
    <row r="81" spans="1:13" ht="12.75" customHeight="1">
      <c r="A81" s="19" t="s">
        <v>226</v>
      </c>
      <c r="B81" s="21">
        <f t="shared" si="5"/>
        <v>596</v>
      </c>
      <c r="C81" s="21" t="str">
        <f t="shared" si="5"/>
        <v>1. Прирост высокопроизводительных рабочих мест</v>
      </c>
      <c r="D81" s="22" t="str">
        <f>'596 январь-декабрь 2015'!B32</f>
        <v>Постановление Правительства Республики Марий Эл от 31 августа 2012 г. № 326 </v>
      </c>
      <c r="E81"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81"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81" s="19" t="str">
        <f>'596 январь-декабрь 2015'!F32</f>
        <v>2013 - 2020 гг.</v>
      </c>
      <c r="H81" s="29" t="e">
        <f>'596 январь-декабрь 2015'!#REF!</f>
        <v>#REF!</v>
      </c>
      <c r="I81" s="34" t="e">
        <f>'596 январь-декабрь 2015'!#REF!</f>
        <v>#REF!</v>
      </c>
      <c r="J81" s="35" t="e">
        <f>'596 январь-декабрь 2015'!#REF!</f>
        <v>#REF!</v>
      </c>
      <c r="K81" s="35" t="e">
        <f>'596 январь-декабрь 2015'!#REF!</f>
        <v>#REF!</v>
      </c>
      <c r="L81" s="35" t="e">
        <f>'596 январь-декабрь 2015'!#REF!</f>
        <v>#REF!</v>
      </c>
      <c r="M81" s="37" t="e">
        <f>'596 январь-декабрь 2015'!#REF!</f>
        <v>#REF!</v>
      </c>
    </row>
    <row r="82" spans="1:13" ht="14.25" customHeight="1">
      <c r="A82" s="19" t="s">
        <v>227</v>
      </c>
      <c r="B82" s="21">
        <f t="shared" si="5"/>
        <v>596</v>
      </c>
      <c r="C82" s="21" t="str">
        <f t="shared" si="5"/>
        <v>1. Прирост высокопроизводительных рабочих мест</v>
      </c>
      <c r="D82" s="22" t="str">
        <f>'596 январь-декабрь 2015'!B32</f>
        <v>Постановление Правительства Республики Марий Эл от 31 августа 2012 г. № 326 </v>
      </c>
      <c r="E82"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82"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82" s="19" t="str">
        <f>'596 январь-декабрь 2015'!F32</f>
        <v>2013 - 2020 гг.</v>
      </c>
      <c r="H82" s="29" t="e">
        <f>'596 январь-декабрь 2015'!#REF!</f>
        <v>#REF!</v>
      </c>
      <c r="I82" s="34" t="e">
        <f>'596 январь-декабрь 2015'!#REF!</f>
        <v>#REF!</v>
      </c>
      <c r="J82" s="35" t="e">
        <f>'596 январь-декабрь 2015'!#REF!</f>
        <v>#REF!</v>
      </c>
      <c r="K82" s="35" t="e">
        <f>'596 январь-декабрь 2015'!#REF!</f>
        <v>#REF!</v>
      </c>
      <c r="L82" s="35" t="e">
        <f>'596 январь-декабрь 2015'!#REF!</f>
        <v>#REF!</v>
      </c>
      <c r="M82" s="36" t="e">
        <f>'596 январь-декабрь 2015'!#REF!</f>
        <v>#REF!</v>
      </c>
    </row>
    <row r="83" spans="1:13" ht="15" customHeight="1">
      <c r="A83" s="19" t="s">
        <v>228</v>
      </c>
      <c r="B83" s="21">
        <f t="shared" si="5"/>
        <v>596</v>
      </c>
      <c r="C83" s="21" t="str">
        <f t="shared" si="5"/>
        <v>1. Прирост высокопроизводительных рабочих мест</v>
      </c>
      <c r="D83" s="22" t="str">
        <f>'596 январь-декабрь 2015'!B32</f>
        <v>Постановление Правительства Республики Марий Эл от 31 августа 2012 г. № 326 </v>
      </c>
      <c r="E83"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83"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83" s="19" t="str">
        <f>'596 январь-декабрь 2015'!F32</f>
        <v>2013 - 2020 гг.</v>
      </c>
      <c r="H83" s="29" t="e">
        <f>'596 январь-декабрь 2015'!#REF!</f>
        <v>#REF!</v>
      </c>
      <c r="I83" s="34" t="e">
        <f>'596 январь-декабрь 2015'!#REF!</f>
        <v>#REF!</v>
      </c>
      <c r="J83" s="35" t="e">
        <f>'596 январь-декабрь 2015'!#REF!</f>
        <v>#REF!</v>
      </c>
      <c r="K83" s="35" t="e">
        <f>'596 январь-декабрь 2015'!#REF!</f>
        <v>#REF!</v>
      </c>
      <c r="L83" s="35" t="e">
        <f>'596 январь-декабрь 2015'!#REF!</f>
        <v>#REF!</v>
      </c>
      <c r="M83" s="36" t="e">
        <f>'596 январь-декабрь 2015'!#REF!</f>
        <v>#REF!</v>
      </c>
    </row>
    <row r="84" spans="1:13" ht="15" customHeight="1">
      <c r="A84" s="19" t="s">
        <v>229</v>
      </c>
      <c r="B84" s="21">
        <f t="shared" si="5"/>
        <v>596</v>
      </c>
      <c r="C84" s="21" t="str">
        <f t="shared" si="5"/>
        <v>1. Прирост высокопроизводительных рабочих мест</v>
      </c>
      <c r="D84" s="22" t="str">
        <f>'596 январь-декабрь 2015'!B32</f>
        <v>Постановление Правительства Республики Марий Эл от 31 августа 2012 г. № 326 </v>
      </c>
      <c r="E84" s="23" t="str">
        <f>'596 январь-декабрь 2015'!C32</f>
        <v>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(2013 - 2020 годы)»</v>
      </c>
      <c r="F84" s="24" t="str">
        <f>'596 январь-декабрь 2015'!E32</f>
        <v>Содействие в привлечении инвестиций в основной капитал субъектами малого и среднего предпринимательства, а также в создании новых рабочих мест.</v>
      </c>
      <c r="G84" s="19" t="str">
        <f>'596 январь-декабрь 2015'!F32</f>
        <v>2013 - 2020 гг.</v>
      </c>
      <c r="H84" s="29" t="e">
        <f>'596 январь-декабрь 2015'!#REF!</f>
        <v>#REF!</v>
      </c>
      <c r="I84" s="34" t="e">
        <f>'596 январь-декабрь 2015'!#REF!</f>
        <v>#REF!</v>
      </c>
      <c r="J84" s="35" t="e">
        <f>'596 январь-декабрь 2015'!#REF!</f>
        <v>#REF!</v>
      </c>
      <c r="K84" s="35" t="e">
        <f>'596 январь-декабрь 2015'!#REF!</f>
        <v>#REF!</v>
      </c>
      <c r="L84" s="35" t="e">
        <f>'596 январь-декабрь 2015'!#REF!</f>
        <v>#REF!</v>
      </c>
      <c r="M84" s="36" t="e">
        <f>'596 январь-декабрь 2015'!#REF!</f>
        <v>#REF!</v>
      </c>
    </row>
    <row r="85" spans="1:13" ht="15" customHeight="1">
      <c r="A85" s="19" t="s">
        <v>439</v>
      </c>
      <c r="B85" s="21">
        <f>B84</f>
        <v>596</v>
      </c>
      <c r="C85" s="21" t="str">
        <f>'596 январь-декабрь 2015'!A7</f>
        <v>1. Прирост высокопроизводительных рабочих мест</v>
      </c>
      <c r="D85" s="22" t="str">
        <f>'596 январь-декабрь 2015'!B44</f>
        <v>Постановление Правительства Республики Марий Эл от 31 августа 2012 г. № 326 </v>
      </c>
      <c r="E85"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85"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85" s="19" t="str">
        <f>'596 январь-декабрь 2015'!F44</f>
        <v>2013 - 2020 гг.</v>
      </c>
      <c r="H85" s="25" t="str">
        <f>'596 январь-декабрь 2015'!G44</f>
        <v>2015г.</v>
      </c>
      <c r="I85" s="19" t="str">
        <f>'596 январь-декабрь 2015'!H44</f>
        <v>январь</v>
      </c>
      <c r="J85" s="26">
        <f>'596 январь-декабрь 2015'!I44</f>
        <v>3.75</v>
      </c>
      <c r="K85" s="26">
        <f>'596 январь-декабрь 2015'!J44</f>
        <v>0</v>
      </c>
      <c r="L85" s="26">
        <f>'596 январь-декабрь 2015'!K44</f>
        <v>-3.75</v>
      </c>
      <c r="M85" s="19" t="str">
        <f>'596 январь-декабрь 2015'!L44</f>
        <v>Плановое значение указано на год. В январе 2015 года Республиканским фондом поддержки малого и среднего предпринимательства за счет собственных средств субъектам малого и среднего предпринимательства выдан                                    1 микрозайм по ставке 10 % годовых в размере 0,8 млн. рублей.</v>
      </c>
    </row>
    <row r="86" spans="1:13" ht="15" customHeight="1">
      <c r="A86" s="19" t="s">
        <v>440</v>
      </c>
      <c r="B86" s="21">
        <f t="shared" si="5"/>
        <v>596</v>
      </c>
      <c r="C86" s="21" t="str">
        <f>'596 январь-декабрь 2015'!A7</f>
        <v>1. Прирост высокопроизводительных рабочих мест</v>
      </c>
      <c r="D86" s="22" t="str">
        <f>'596 январь-декабрь 2015'!B44</f>
        <v>Постановление Правительства Республики Марий Эл от 31 августа 2012 г. № 326 </v>
      </c>
      <c r="E86"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86"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86" s="19" t="str">
        <f>'596 январь-декабрь 2015'!F44</f>
        <v>2013 - 2020 гг.</v>
      </c>
      <c r="H86" s="25">
        <f>'596 январь-декабрь 2015'!G45</f>
        <v>0</v>
      </c>
      <c r="I86" s="19" t="str">
        <f>'596 январь-декабрь 2015'!H45</f>
        <v>январь-февраль</v>
      </c>
      <c r="J86" s="26">
        <f>'596 январь-декабрь 2015'!I45</f>
        <v>3.75</v>
      </c>
      <c r="K86" s="26">
        <f>'596 январь-декабрь 2015'!J45</f>
        <v>0</v>
      </c>
      <c r="L86" s="26">
        <f>'596 январь-декабрь 2015'!K45</f>
        <v>-3.75</v>
      </c>
      <c r="M86" s="19" t="str">
        <f>'596 январь-декабрь 2015'!L45</f>
        <v>В январе - феврале 2015 года Республиканским фондом поддержки малого и среднего предпринимательства за счет собственных средств субъектам малого и среднего предпринимательства выдано  18 микрозаймов по средневзвешенной ставке 10 % годовых на сумму 13,0 млн. рублей.</v>
      </c>
    </row>
    <row r="87" spans="1:13" ht="14.25" customHeight="1">
      <c r="A87" s="19" t="s">
        <v>230</v>
      </c>
      <c r="B87" s="21">
        <f aca="true" t="shared" si="6" ref="B87:B104">B86</f>
        <v>596</v>
      </c>
      <c r="C87" s="21" t="str">
        <f>'596 январь-декабрь 2015'!A7</f>
        <v>1. Прирост высокопроизводительных рабочих мест</v>
      </c>
      <c r="D87" s="22" t="str">
        <f>'596 январь-декабрь 2015'!B44</f>
        <v>Постановление Правительства Республики Марий Эл от 31 августа 2012 г. № 326 </v>
      </c>
      <c r="E87"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87"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87" s="19" t="str">
        <f>'596 январь-декабрь 2015'!F44</f>
        <v>2013 - 2020 гг.</v>
      </c>
      <c r="H87" s="25">
        <f>'596 январь-декабрь 2015'!G46</f>
        <v>0</v>
      </c>
      <c r="I87" s="19" t="str">
        <f>'596 январь-декабрь 2015'!H46</f>
        <v>январь-март</v>
      </c>
      <c r="J87" s="26">
        <f>'596 январь-декабрь 2015'!I46</f>
        <v>3.75</v>
      </c>
      <c r="K87" s="26">
        <f>'596 январь-декабрь 2015'!J46</f>
        <v>0</v>
      </c>
      <c r="L87" s="26">
        <f>'596 январь-декабрь 2015'!K46</f>
        <v>-3.75</v>
      </c>
      <c r="M87" s="19" t="str">
        <f>'596 январь-декабрь 2015'!L46</f>
        <v>За январь-март 2015 года Республиканским фондом поддержки малого и среднего предпринимательства субъектам малого и среднего предпринимательства выдано 35 микрозаймов по средневзвешенной ставке 10 % годовых на сумму 22,5 млн. рублей.</v>
      </c>
    </row>
    <row r="88" spans="1:13" ht="15.75" customHeight="1">
      <c r="A88" s="19" t="s">
        <v>231</v>
      </c>
      <c r="B88" s="21">
        <f t="shared" si="6"/>
        <v>596</v>
      </c>
      <c r="C88" s="21" t="str">
        <f>'596 январь-декабрь 2015'!A7</f>
        <v>1. Прирост высокопроизводительных рабочих мест</v>
      </c>
      <c r="D88" s="22" t="str">
        <f>'596 январь-декабрь 2015'!B44</f>
        <v>Постановление Правительства Республики Марий Эл от 31 августа 2012 г. № 326 </v>
      </c>
      <c r="E88"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88"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88" s="19" t="str">
        <f>'596 январь-декабрь 2015'!F44</f>
        <v>2013 - 2020 гг.</v>
      </c>
      <c r="H88" s="25">
        <f>'596 январь-декабрь 2015'!G47</f>
        <v>0</v>
      </c>
      <c r="I88" s="19" t="str">
        <f>'596 январь-декабрь 2015'!H47</f>
        <v>январь-апрель </v>
      </c>
      <c r="J88" s="26">
        <f>'596 январь-декабрь 2015'!I47</f>
        <v>15.4</v>
      </c>
      <c r="K88" s="26">
        <f>'596 январь-декабрь 2015'!J47</f>
        <v>0</v>
      </c>
      <c r="L88" s="26">
        <f>'596 январь-декабрь 2015'!K47</f>
        <v>-15.4</v>
      </c>
      <c r="M88" s="19" t="str">
        <f>'596 январь-декабрь 2015'!L47</f>
        <v>За январь-апрель 2015 года Республиканским фондом поддержки малого и среднего предпринимательства субъектам малого и среднего предпринимательства выдано 50 микрозаймов по средневзвешенной ставке 10 % годовых на сумму 33,0 млн. рублей.</v>
      </c>
    </row>
    <row r="89" spans="1:13" ht="13.5" customHeight="1">
      <c r="A89" s="19" t="s">
        <v>232</v>
      </c>
      <c r="B89" s="21">
        <f t="shared" si="6"/>
        <v>596</v>
      </c>
      <c r="C89" s="21" t="str">
        <f>'596 январь-декабрь 2015'!A7</f>
        <v>1. Прирост высокопроизводительных рабочих мест</v>
      </c>
      <c r="D89" s="22" t="str">
        <f>'596 январь-декабрь 2015'!B44</f>
        <v>Постановление Правительства Республики Марий Эл от 31 августа 2012 г. № 326 </v>
      </c>
      <c r="E89"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89"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89" s="19" t="str">
        <f>'596 январь-декабрь 2015'!F44</f>
        <v>2013 - 2020 гг.</v>
      </c>
      <c r="H89" s="25">
        <f>'596 январь-декабрь 2015'!G48</f>
        <v>0</v>
      </c>
      <c r="I89" s="19" t="str">
        <f>'596 январь-декабрь 2015'!H48</f>
        <v>январь-май </v>
      </c>
      <c r="J89" s="26">
        <f>'596 январь-декабрь 2015'!I48</f>
        <v>15.4</v>
      </c>
      <c r="K89" s="26">
        <f>'596 январь-декабрь 2015'!J48</f>
        <v>0</v>
      </c>
      <c r="L89" s="26">
        <f>'596 январь-декабрь 2015'!K48</f>
        <v>-15.4</v>
      </c>
      <c r="M89" s="19" t="str">
        <f>'596 январь-декабрь 2015'!L48</f>
        <v>За январь-май 2015 года Республиканским фондом поддержки малого и среднего предпринимательства субъектам малого и среднего предпринимательства выдано 59 микрозаймов по средневзвешенной ставке 10 % годовых на сумму 37,1 млн. рублей. Проведен отбор исполнителей данного мероприятия за счет средств республиканского бюджета Республики Марий Эл, по итогам которого Республиканскому фонду поддержки малого и среднего предпринимательства будет предоставлена субсидия в размере 0,77 млн. рублей. </v>
      </c>
    </row>
    <row r="90" spans="1:13" ht="16.5" customHeight="1">
      <c r="A90" s="19" t="s">
        <v>233</v>
      </c>
      <c r="B90" s="21">
        <f t="shared" si="6"/>
        <v>596</v>
      </c>
      <c r="C90" s="21" t="str">
        <f>'596 январь-декабрь 2015'!A7</f>
        <v>1. Прирост высокопроизводительных рабочих мест</v>
      </c>
      <c r="D90" s="22" t="str">
        <f>'596 январь-декабрь 2015'!B44</f>
        <v>Постановление Правительства Республики Марий Эл от 31 августа 2012 г. № 326 </v>
      </c>
      <c r="E90"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0"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0" s="19" t="str">
        <f>'596 январь-декабрь 2015'!F44</f>
        <v>2013 - 2020 гг.</v>
      </c>
      <c r="H90" s="25" t="e">
        <f>'596 январь-декабрь 2015'!#REF!</f>
        <v>#REF!</v>
      </c>
      <c r="I90" s="19" t="e">
        <f>'596 январь-декабрь 2015'!#REF!</f>
        <v>#REF!</v>
      </c>
      <c r="J90" s="26" t="e">
        <f>'596 январь-декабрь 2015'!#REF!</f>
        <v>#REF!</v>
      </c>
      <c r="K90" s="26" t="e">
        <f>'596 январь-декабрь 2015'!#REF!</f>
        <v>#REF!</v>
      </c>
      <c r="L90" s="26" t="e">
        <f>'596 январь-декабрь 2015'!#REF!</f>
        <v>#REF!</v>
      </c>
      <c r="M90" s="19" t="e">
        <f>'596 январь-декабрь 2015'!#REF!</f>
        <v>#REF!</v>
      </c>
    </row>
    <row r="91" spans="1:13" ht="18" customHeight="1">
      <c r="A91" s="19" t="s">
        <v>234</v>
      </c>
      <c r="B91" s="21">
        <f>B90</f>
        <v>596</v>
      </c>
      <c r="C91" s="21" t="str">
        <f>'596 январь-декабрь 2015'!A7</f>
        <v>1. Прирост высокопроизводительных рабочих мест</v>
      </c>
      <c r="D91" s="22" t="str">
        <f>'596 январь-декабрь 2015'!B44</f>
        <v>Постановление Правительства Республики Марий Эл от 31 августа 2012 г. № 326 </v>
      </c>
      <c r="E91"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1"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1" s="19" t="str">
        <f>'596 январь-декабрь 2015'!F44</f>
        <v>2013 - 2020 гг.</v>
      </c>
      <c r="H91" s="25" t="e">
        <f>'596 январь-декабрь 2015'!#REF!</f>
        <v>#REF!</v>
      </c>
      <c r="I91" s="19" t="e">
        <f>'596 январь-декабрь 2015'!#REF!</f>
        <v>#REF!</v>
      </c>
      <c r="J91" s="26" t="e">
        <f>'596 январь-декабрь 2015'!#REF!</f>
        <v>#REF!</v>
      </c>
      <c r="K91" s="26" t="e">
        <f>'596 январь-декабрь 2015'!#REF!</f>
        <v>#REF!</v>
      </c>
      <c r="L91" s="26" t="e">
        <f>'596 январь-декабрь 2015'!#REF!</f>
        <v>#REF!</v>
      </c>
      <c r="M91" s="19" t="e">
        <f>'596 январь-декабрь 2015'!#REF!</f>
        <v>#REF!</v>
      </c>
    </row>
    <row r="92" spans="1:13" ht="13.5" customHeight="1">
      <c r="A92" s="19" t="s">
        <v>235</v>
      </c>
      <c r="B92" s="21">
        <f>B91</f>
        <v>596</v>
      </c>
      <c r="C92" s="21" t="str">
        <f>'596 январь-декабрь 2015'!A7</f>
        <v>1. Прирост высокопроизводительных рабочих мест</v>
      </c>
      <c r="D92" s="22" t="str">
        <f>'596 январь-декабрь 2015'!B44</f>
        <v>Постановление Правительства Республики Марий Эл от 31 августа 2012 г. № 326 </v>
      </c>
      <c r="E92"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2"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2" s="19" t="str">
        <f>'596 январь-декабрь 2015'!F44</f>
        <v>2013 - 2020 гг.</v>
      </c>
      <c r="H92" s="25" t="e">
        <f>'596 январь-декабрь 2015'!#REF!</f>
        <v>#REF!</v>
      </c>
      <c r="I92" s="19" t="e">
        <f>'596 январь-декабрь 2015'!#REF!</f>
        <v>#REF!</v>
      </c>
      <c r="J92" s="26" t="e">
        <f>'596 январь-декабрь 2015'!#REF!</f>
        <v>#REF!</v>
      </c>
      <c r="K92" s="26" t="e">
        <f>'596 январь-декабрь 2015'!#REF!</f>
        <v>#REF!</v>
      </c>
      <c r="L92" s="26" t="e">
        <f>'596 январь-декабрь 2015'!#REF!</f>
        <v>#REF!</v>
      </c>
      <c r="M92" s="19" t="e">
        <f>'596 январь-декабрь 2015'!#REF!</f>
        <v>#REF!</v>
      </c>
    </row>
    <row r="93" spans="1:13" ht="16.5" customHeight="1">
      <c r="A93" s="19" t="s">
        <v>236</v>
      </c>
      <c r="B93" s="21">
        <f t="shared" si="6"/>
        <v>596</v>
      </c>
      <c r="C93" s="21" t="str">
        <f>'596 январь-декабрь 2015'!A7</f>
        <v>1. Прирост высокопроизводительных рабочих мест</v>
      </c>
      <c r="D93" s="22" t="str">
        <f>'596 январь-декабрь 2015'!B44</f>
        <v>Постановление Правительства Республики Марий Эл от 31 августа 2012 г. № 326 </v>
      </c>
      <c r="E93"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3"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3" s="19" t="str">
        <f>'596 январь-декабрь 2015'!F44</f>
        <v>2013 - 2020 гг.</v>
      </c>
      <c r="H93" s="25" t="e">
        <f>'596 январь-декабрь 2015'!#REF!</f>
        <v>#REF!</v>
      </c>
      <c r="I93" s="19" t="e">
        <f>'596 январь-декабрь 2015'!#REF!</f>
        <v>#REF!</v>
      </c>
      <c r="J93" s="26" t="e">
        <f>'596 январь-декабрь 2015'!#REF!</f>
        <v>#REF!</v>
      </c>
      <c r="K93" s="26" t="e">
        <f>'596 январь-декабрь 2015'!#REF!</f>
        <v>#REF!</v>
      </c>
      <c r="L93" s="26" t="e">
        <f>'596 январь-декабрь 2015'!#REF!</f>
        <v>#REF!</v>
      </c>
      <c r="M93" s="19" t="e">
        <f>'596 январь-декабрь 2015'!#REF!</f>
        <v>#REF!</v>
      </c>
    </row>
    <row r="94" spans="1:13" ht="15.75" customHeight="1">
      <c r="A94" s="19" t="s">
        <v>237</v>
      </c>
      <c r="B94" s="21">
        <f t="shared" si="6"/>
        <v>596</v>
      </c>
      <c r="C94" s="21" t="str">
        <f>'596 январь-декабрь 2015'!A7</f>
        <v>1. Прирост высокопроизводительных рабочих мест</v>
      </c>
      <c r="D94" s="22" t="str">
        <f>'596 январь-декабрь 2015'!B44</f>
        <v>Постановление Правительства Республики Марий Эл от 31 августа 2012 г. № 326 </v>
      </c>
      <c r="E94"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4"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4" s="19" t="str">
        <f>'596 январь-декабрь 2015'!F44</f>
        <v>2013 - 2020 гг.</v>
      </c>
      <c r="H94" s="25" t="e">
        <f>'596 январь-декабрь 2015'!#REF!</f>
        <v>#REF!</v>
      </c>
      <c r="I94" s="19" t="e">
        <f>'596 январь-декабрь 2015'!#REF!</f>
        <v>#REF!</v>
      </c>
      <c r="J94" s="26" t="e">
        <f>'596 январь-декабрь 2015'!#REF!</f>
        <v>#REF!</v>
      </c>
      <c r="K94" s="26" t="e">
        <f>'596 январь-декабрь 2015'!#REF!</f>
        <v>#REF!</v>
      </c>
      <c r="L94" s="26" t="e">
        <f>'596 январь-декабрь 2015'!#REF!</f>
        <v>#REF!</v>
      </c>
      <c r="M94" s="19" t="e">
        <f>'596 январь-декабрь 2015'!#REF!</f>
        <v>#REF!</v>
      </c>
    </row>
    <row r="95" spans="1:13" ht="15.75" customHeight="1">
      <c r="A95" s="19" t="s">
        <v>238</v>
      </c>
      <c r="B95" s="21">
        <f t="shared" si="6"/>
        <v>596</v>
      </c>
      <c r="C95" s="21" t="str">
        <f>'596 январь-декабрь 2015'!A7</f>
        <v>1. Прирост высокопроизводительных рабочих мест</v>
      </c>
      <c r="D95" s="22" t="str">
        <f>'596 январь-декабрь 2015'!B44</f>
        <v>Постановление Правительства Республики Марий Эл от 31 августа 2012 г. № 326 </v>
      </c>
      <c r="E95"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5"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5" s="19" t="str">
        <f>'596 январь-декабрь 2015'!F44</f>
        <v>2013 - 2020 гг.</v>
      </c>
      <c r="H95" s="25" t="e">
        <f>'596 январь-декабрь 2015'!#REF!</f>
        <v>#REF!</v>
      </c>
      <c r="I95" s="19" t="e">
        <f>'596 январь-декабрь 2015'!#REF!</f>
        <v>#REF!</v>
      </c>
      <c r="J95" s="26" t="e">
        <f>'596 январь-декабрь 2015'!#REF!</f>
        <v>#REF!</v>
      </c>
      <c r="K95" s="26" t="e">
        <f>'596 январь-декабрь 2015'!#REF!</f>
        <v>#REF!</v>
      </c>
      <c r="L95" s="26" t="e">
        <f>'596 январь-декабрь 2015'!#REF!</f>
        <v>#REF!</v>
      </c>
      <c r="M95" s="19" t="e">
        <f>'596 январь-декабрь 2015'!#REF!</f>
        <v>#REF!</v>
      </c>
    </row>
    <row r="96" spans="1:13" ht="14.25" customHeight="1">
      <c r="A96" s="19" t="s">
        <v>239</v>
      </c>
      <c r="B96" s="21">
        <f t="shared" si="6"/>
        <v>596</v>
      </c>
      <c r="C96" s="21" t="str">
        <f>'596 январь-декабрь 2015'!A7</f>
        <v>1. Прирост высокопроизводительных рабочих мест</v>
      </c>
      <c r="D96" s="22" t="str">
        <f>'596 январь-декабрь 2015'!B44</f>
        <v>Постановление Правительства Республики Марий Эл от 31 августа 2012 г. № 326 </v>
      </c>
      <c r="E96"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6"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6" s="19" t="str">
        <f>'596 январь-декабрь 2015'!F44</f>
        <v>2013 - 2020 гг.</v>
      </c>
      <c r="H96" s="25" t="e">
        <f>'596 январь-декабрь 2015'!#REF!</f>
        <v>#REF!</v>
      </c>
      <c r="I96" s="19" t="e">
        <f>'596 январь-декабрь 2015'!#REF!</f>
        <v>#REF!</v>
      </c>
      <c r="J96" s="26" t="e">
        <f>'596 январь-декабрь 2015'!#REF!</f>
        <v>#REF!</v>
      </c>
      <c r="K96" s="26" t="e">
        <f>'596 январь-декабрь 2015'!#REF!</f>
        <v>#REF!</v>
      </c>
      <c r="L96" s="26" t="e">
        <f>'596 январь-декабрь 2015'!#REF!</f>
        <v>#REF!</v>
      </c>
      <c r="M96" s="19" t="e">
        <f>'596 январь-декабрь 2015'!#REF!</f>
        <v>#REF!</v>
      </c>
    </row>
    <row r="97" spans="1:13" ht="14.25" customHeight="1">
      <c r="A97" s="19" t="s">
        <v>240</v>
      </c>
      <c r="B97" s="21">
        <f t="shared" si="6"/>
        <v>596</v>
      </c>
      <c r="C97" s="21" t="str">
        <f>'596 январь-декабрь 2015'!A7</f>
        <v>1. Прирост высокопроизводительных рабочих мест</v>
      </c>
      <c r="D97" s="22" t="str">
        <f>'596 январь-декабрь 2015'!B44</f>
        <v>Постановление Правительства Республики Марий Эл от 31 августа 2012 г. № 326 </v>
      </c>
      <c r="E97"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7"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7" s="19" t="str">
        <f>'596 январь-декабрь 2015'!F44</f>
        <v>2013 - 2020 гг.</v>
      </c>
      <c r="H97" s="25" t="e">
        <f>'596 январь-декабрь 2015'!#REF!</f>
        <v>#REF!</v>
      </c>
      <c r="I97" s="19" t="e">
        <f>'596 январь-декабрь 2015'!#REF!</f>
        <v>#REF!</v>
      </c>
      <c r="J97" s="26" t="e">
        <f>'596 январь-декабрь 2015'!#REF!</f>
        <v>#REF!</v>
      </c>
      <c r="K97" s="26" t="e">
        <f>'596 январь-декабрь 2015'!#REF!</f>
        <v>#REF!</v>
      </c>
      <c r="L97" s="26" t="e">
        <f>'596 январь-декабрь 2015'!#REF!</f>
        <v>#REF!</v>
      </c>
      <c r="M97" s="19" t="e">
        <f>'596 январь-декабрь 2015'!#REF!</f>
        <v>#REF!</v>
      </c>
    </row>
    <row r="98" spans="1:13" ht="13.5" customHeight="1">
      <c r="A98" s="19" t="s">
        <v>241</v>
      </c>
      <c r="B98" s="21">
        <f t="shared" si="6"/>
        <v>596</v>
      </c>
      <c r="C98" s="21" t="str">
        <f>'596 январь-декабрь 2015'!A7</f>
        <v>1. Прирост высокопроизводительных рабочих мест</v>
      </c>
      <c r="D98" s="22" t="str">
        <f>'596 январь-декабрь 2015'!B44</f>
        <v>Постановление Правительства Республики Марий Эл от 31 августа 2012 г. № 326 </v>
      </c>
      <c r="E98"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8"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8" s="19" t="str">
        <f>'596 январь-декабрь 2015'!F44</f>
        <v>2013 - 2020 гг.</v>
      </c>
      <c r="H98" s="25" t="e">
        <f>'596 январь-декабрь 2015'!#REF!</f>
        <v>#REF!</v>
      </c>
      <c r="I98" s="19" t="e">
        <f>'596 январь-декабрь 2015'!#REF!</f>
        <v>#REF!</v>
      </c>
      <c r="J98" s="26" t="e">
        <f>'596 январь-декабрь 2015'!#REF!</f>
        <v>#REF!</v>
      </c>
      <c r="K98" s="26" t="e">
        <f>'596 январь-декабрь 2015'!#REF!</f>
        <v>#REF!</v>
      </c>
      <c r="L98" s="26" t="e">
        <f>'596 январь-декабрь 2015'!#REF!</f>
        <v>#REF!</v>
      </c>
      <c r="M98" s="19" t="e">
        <f>'596 январь-декабрь 2015'!#REF!</f>
        <v>#REF!</v>
      </c>
    </row>
    <row r="99" spans="1:13" ht="13.5" customHeight="1">
      <c r="A99" s="19" t="s">
        <v>242</v>
      </c>
      <c r="B99" s="21">
        <f t="shared" si="6"/>
        <v>596</v>
      </c>
      <c r="C99" s="21" t="str">
        <f>'596 январь-декабрь 2015'!A7</f>
        <v>1. Прирост высокопроизводительных рабочих мест</v>
      </c>
      <c r="D99" s="22" t="str">
        <f>'596 январь-декабрь 2015'!B44</f>
        <v>Постановление Правительства Республики Марий Эл от 31 августа 2012 г. № 326 </v>
      </c>
      <c r="E99"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99"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99" s="19" t="str">
        <f>'596 январь-декабрь 2015'!F44</f>
        <v>2013 - 2020 гг.</v>
      </c>
      <c r="H99" s="25" t="e">
        <f>'596 январь-декабрь 2015'!#REF!</f>
        <v>#REF!</v>
      </c>
      <c r="I99" s="19" t="e">
        <f>'596 январь-декабрь 2015'!#REF!</f>
        <v>#REF!</v>
      </c>
      <c r="J99" s="26" t="e">
        <f>'596 январь-декабрь 2015'!#REF!</f>
        <v>#REF!</v>
      </c>
      <c r="K99" s="26" t="e">
        <f>'596 январь-декабрь 2015'!#REF!</f>
        <v>#REF!</v>
      </c>
      <c r="L99" s="26" t="e">
        <f>'596 январь-декабрь 2015'!#REF!</f>
        <v>#REF!</v>
      </c>
      <c r="M99" s="19" t="e">
        <f>'596 январь-декабрь 2015'!#REF!</f>
        <v>#REF!</v>
      </c>
    </row>
    <row r="100" spans="1:13" ht="15" customHeight="1">
      <c r="A100" s="19" t="s">
        <v>243</v>
      </c>
      <c r="B100" s="21">
        <f t="shared" si="6"/>
        <v>596</v>
      </c>
      <c r="C100" s="21" t="str">
        <f>'596 январь-декабрь 2015'!A7</f>
        <v>1. Прирост высокопроизводительных рабочих мест</v>
      </c>
      <c r="D100" s="22" t="str">
        <f>'596 январь-декабрь 2015'!B44</f>
        <v>Постановление Правительства Республики Марий Эл от 31 августа 2012 г. № 326 </v>
      </c>
      <c r="E100"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0"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0" s="19" t="str">
        <f>'596 январь-декабрь 2015'!F44</f>
        <v>2013 - 2020 гг.</v>
      </c>
      <c r="H100" s="25" t="e">
        <f>'596 январь-декабрь 2015'!#REF!</f>
        <v>#REF!</v>
      </c>
      <c r="I100" s="19" t="e">
        <f>'596 январь-декабрь 2015'!#REF!</f>
        <v>#REF!</v>
      </c>
      <c r="J100" s="26" t="e">
        <f>'596 январь-декабрь 2015'!#REF!</f>
        <v>#REF!</v>
      </c>
      <c r="K100" s="26" t="e">
        <f>'596 январь-декабрь 2015'!#REF!</f>
        <v>#REF!</v>
      </c>
      <c r="L100" s="26" t="e">
        <f>'596 январь-декабрь 2015'!#REF!</f>
        <v>#REF!</v>
      </c>
      <c r="M100" s="19" t="e">
        <f>'596 январь-декабрь 2015'!#REF!</f>
        <v>#REF!</v>
      </c>
    </row>
    <row r="101" spans="1:13" ht="15" customHeight="1">
      <c r="A101" s="19" t="s">
        <v>244</v>
      </c>
      <c r="B101" s="21">
        <f t="shared" si="6"/>
        <v>596</v>
      </c>
      <c r="C101" s="21" t="str">
        <f>'596 январь-декабрь 2015'!A7</f>
        <v>1. Прирост высокопроизводительных рабочих мест</v>
      </c>
      <c r="D101" s="22" t="str">
        <f>'596 январь-декабрь 2015'!B44</f>
        <v>Постановление Правительства Республики Марий Эл от 31 августа 2012 г. № 326 </v>
      </c>
      <c r="E101"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1"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1" s="19" t="str">
        <f>'596 январь-декабрь 2015'!F44</f>
        <v>2013 - 2020 гг.</v>
      </c>
      <c r="H101" s="25" t="e">
        <f>'596 январь-декабрь 2015'!#REF!</f>
        <v>#REF!</v>
      </c>
      <c r="I101" s="19" t="e">
        <f>'596 январь-декабрь 2015'!#REF!</f>
        <v>#REF!</v>
      </c>
      <c r="J101" s="26" t="e">
        <f>'596 январь-декабрь 2015'!#REF!</f>
        <v>#REF!</v>
      </c>
      <c r="K101" s="26" t="e">
        <f>'596 январь-декабрь 2015'!#REF!</f>
        <v>#REF!</v>
      </c>
      <c r="L101" s="26" t="e">
        <f>'596 январь-декабрь 2015'!#REF!</f>
        <v>#REF!</v>
      </c>
      <c r="M101" s="19" t="e">
        <f>'596 январь-декабрь 2015'!#REF!</f>
        <v>#REF!</v>
      </c>
    </row>
    <row r="102" spans="1:13" ht="16.5" customHeight="1">
      <c r="A102" s="19" t="s">
        <v>245</v>
      </c>
      <c r="B102" s="21">
        <f t="shared" si="6"/>
        <v>596</v>
      </c>
      <c r="C102" s="21" t="str">
        <f>'596 январь-декабрь 2015'!A7</f>
        <v>1. Прирост высокопроизводительных рабочих мест</v>
      </c>
      <c r="D102" s="22" t="str">
        <f>'596 январь-декабрь 2015'!B44</f>
        <v>Постановление Правительства Республики Марий Эл от 31 августа 2012 г. № 326 </v>
      </c>
      <c r="E102"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2"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2" s="19" t="str">
        <f>'596 январь-декабрь 2015'!F44</f>
        <v>2013 - 2020 гг.</v>
      </c>
      <c r="H102" s="25" t="e">
        <f>'596 январь-декабрь 2015'!#REF!</f>
        <v>#REF!</v>
      </c>
      <c r="I102" s="19" t="e">
        <f>'596 январь-декабрь 2015'!#REF!</f>
        <v>#REF!</v>
      </c>
      <c r="J102" s="26" t="e">
        <f>'596 январь-декабрь 2015'!#REF!</f>
        <v>#REF!</v>
      </c>
      <c r="K102" s="26" t="e">
        <f>'596 январь-декабрь 2015'!#REF!</f>
        <v>#REF!</v>
      </c>
      <c r="L102" s="26" t="e">
        <f>'596 январь-декабрь 2015'!#REF!</f>
        <v>#REF!</v>
      </c>
      <c r="M102" s="19" t="e">
        <f>'596 январь-декабрь 2015'!#REF!</f>
        <v>#REF!</v>
      </c>
    </row>
    <row r="103" spans="1:13" ht="15.75" customHeight="1">
      <c r="A103" s="19" t="s">
        <v>246</v>
      </c>
      <c r="B103" s="21">
        <f t="shared" si="6"/>
        <v>596</v>
      </c>
      <c r="C103" s="21" t="str">
        <f>'596 январь-декабрь 2015'!A7</f>
        <v>1. Прирост высокопроизводительных рабочих мест</v>
      </c>
      <c r="D103" s="22" t="str">
        <f>'596 январь-декабрь 2015'!B44</f>
        <v>Постановление Правительства Республики Марий Эл от 31 августа 2012 г. № 326 </v>
      </c>
      <c r="E103"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3"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3" s="19" t="str">
        <f>'596 январь-декабрь 2015'!F44</f>
        <v>2013 - 2020 гг.</v>
      </c>
      <c r="H103" s="25" t="e">
        <f>'596 январь-декабрь 2015'!#REF!</f>
        <v>#REF!</v>
      </c>
      <c r="I103" s="19" t="e">
        <f>'596 январь-декабрь 2015'!#REF!</f>
        <v>#REF!</v>
      </c>
      <c r="J103" s="26" t="e">
        <f>'596 январь-декабрь 2015'!#REF!</f>
        <v>#REF!</v>
      </c>
      <c r="K103" s="26" t="e">
        <f>'596 январь-декабрь 2015'!#REF!</f>
        <v>#REF!</v>
      </c>
      <c r="L103" s="26" t="e">
        <f>'596 январь-декабрь 2015'!#REF!</f>
        <v>#REF!</v>
      </c>
      <c r="M103" s="19" t="e">
        <f>'596 январь-декабрь 2015'!#REF!</f>
        <v>#REF!</v>
      </c>
    </row>
    <row r="104" spans="1:13" ht="15.75" customHeight="1">
      <c r="A104" s="19" t="s">
        <v>247</v>
      </c>
      <c r="B104" s="21">
        <f t="shared" si="6"/>
        <v>596</v>
      </c>
      <c r="C104" s="21" t="str">
        <f>'596 январь-декабрь 2015'!A7</f>
        <v>1. Прирост высокопроизводительных рабочих мест</v>
      </c>
      <c r="D104" s="22" t="str">
        <f>'596 январь-декабрь 2015'!B44</f>
        <v>Постановление Правительства Республики Марий Эл от 31 августа 2012 г. № 326 </v>
      </c>
      <c r="E104"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4"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4" s="19" t="str">
        <f>'596 январь-декабрь 2015'!F44</f>
        <v>2013 - 2020 гг.</v>
      </c>
      <c r="H104" s="25" t="e">
        <f>'596 январь-декабрь 2015'!#REF!</f>
        <v>#REF!</v>
      </c>
      <c r="I104" s="19" t="e">
        <f>'596 январь-декабрь 2015'!#REF!</f>
        <v>#REF!</v>
      </c>
      <c r="J104" s="26" t="e">
        <f>'596 январь-декабрь 2015'!#REF!</f>
        <v>#REF!</v>
      </c>
      <c r="K104" s="26" t="e">
        <f>'596 январь-декабрь 2015'!#REF!</f>
        <v>#REF!</v>
      </c>
      <c r="L104" s="26" t="e">
        <f>'596 январь-декабрь 2015'!#REF!</f>
        <v>#REF!</v>
      </c>
      <c r="M104" s="19" t="e">
        <f>'596 январь-декабрь 2015'!#REF!</f>
        <v>#REF!</v>
      </c>
    </row>
    <row r="105" spans="1:13" ht="14.25" customHeight="1">
      <c r="A105" s="19" t="s">
        <v>248</v>
      </c>
      <c r="B105" s="21">
        <f>B104</f>
        <v>596</v>
      </c>
      <c r="C105" s="21" t="str">
        <f>'596 январь-декабрь 2015'!A7</f>
        <v>1. Прирост высокопроизводительных рабочих мест</v>
      </c>
      <c r="D105" s="22" t="str">
        <f>'596 январь-декабрь 2015'!B44</f>
        <v>Постановление Правительства Республики Марий Эл от 31 августа 2012 г. № 326 </v>
      </c>
      <c r="E105"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5"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5" s="19" t="str">
        <f>'596 январь-декабрь 2015'!F44</f>
        <v>2013 - 2020 гг.</v>
      </c>
      <c r="H105" s="25" t="e">
        <f>'596 январь-декабрь 2015'!#REF!</f>
        <v>#REF!</v>
      </c>
      <c r="I105" s="19" t="e">
        <f>'596 январь-декабрь 2015'!#REF!</f>
        <v>#REF!</v>
      </c>
      <c r="J105" s="26" t="e">
        <f>'596 январь-декабрь 2015'!#REF!</f>
        <v>#REF!</v>
      </c>
      <c r="K105" s="26" t="e">
        <f>'596 январь-декабрь 2015'!#REF!</f>
        <v>#REF!</v>
      </c>
      <c r="L105" s="26" t="e">
        <f>'596 январь-декабрь 2015'!#REF!</f>
        <v>#REF!</v>
      </c>
      <c r="M105" s="19" t="e">
        <f>'596 январь-декабрь 2015'!#REF!</f>
        <v>#REF!</v>
      </c>
    </row>
    <row r="106" spans="1:13" ht="15.75" customHeight="1">
      <c r="A106" s="19" t="s">
        <v>249</v>
      </c>
      <c r="B106" s="21">
        <f aca="true" t="shared" si="7" ref="B106:B134">B105</f>
        <v>596</v>
      </c>
      <c r="C106" s="21" t="str">
        <f>'596 январь-декабрь 2015'!A7</f>
        <v>1. Прирост высокопроизводительных рабочих мест</v>
      </c>
      <c r="D106" s="22" t="str">
        <f>'596 январь-декабрь 2015'!B44</f>
        <v>Постановление Правительства Республики Марий Эл от 31 августа 2012 г. № 326 </v>
      </c>
      <c r="E106"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6"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6" s="19" t="str">
        <f>'596 январь-декабрь 2015'!F44</f>
        <v>2013 - 2020 гг.</v>
      </c>
      <c r="H106" s="25" t="e">
        <f>'596 январь-декабрь 2015'!#REF!</f>
        <v>#REF!</v>
      </c>
      <c r="I106" s="19" t="e">
        <f>'596 январь-декабрь 2015'!#REF!</f>
        <v>#REF!</v>
      </c>
      <c r="J106" s="26" t="e">
        <f>'596 январь-декабрь 2015'!#REF!</f>
        <v>#REF!</v>
      </c>
      <c r="K106" s="26" t="e">
        <f>'596 январь-декабрь 2015'!#REF!</f>
        <v>#REF!</v>
      </c>
      <c r="L106" s="26" t="e">
        <f>'596 январь-декабрь 2015'!#REF!</f>
        <v>#REF!</v>
      </c>
      <c r="M106" s="19" t="e">
        <f>'596 январь-декабрь 2015'!#REF!</f>
        <v>#REF!</v>
      </c>
    </row>
    <row r="107" spans="1:13" ht="14.25" customHeight="1">
      <c r="A107" s="19" t="s">
        <v>250</v>
      </c>
      <c r="B107" s="21">
        <f t="shared" si="7"/>
        <v>596</v>
      </c>
      <c r="C107" s="21" t="str">
        <f>'596 январь-декабрь 2015'!A7</f>
        <v>1. Прирост высокопроизводительных рабочих мест</v>
      </c>
      <c r="D107" s="22" t="str">
        <f>'596 январь-декабрь 2015'!B44</f>
        <v>Постановление Правительства Республики Марий Эл от 31 августа 2012 г. № 326 </v>
      </c>
      <c r="E107"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7"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7" s="19" t="str">
        <f>'596 январь-декабрь 2015'!F44</f>
        <v>2013 - 2020 гг.</v>
      </c>
      <c r="H107" s="25" t="e">
        <f>'596 январь-декабрь 2015'!#REF!</f>
        <v>#REF!</v>
      </c>
      <c r="I107" s="19" t="e">
        <f>'596 январь-декабрь 2015'!#REF!</f>
        <v>#REF!</v>
      </c>
      <c r="J107" s="26" t="e">
        <f>'596 январь-декабрь 2015'!#REF!</f>
        <v>#REF!</v>
      </c>
      <c r="K107" s="26" t="e">
        <f>'596 январь-декабрь 2015'!#REF!</f>
        <v>#REF!</v>
      </c>
      <c r="L107" s="26" t="e">
        <f>'596 январь-декабрь 2015'!#REF!</f>
        <v>#REF!</v>
      </c>
      <c r="M107" s="19" t="e">
        <f>'596 январь-декабрь 2015'!#REF!</f>
        <v>#REF!</v>
      </c>
    </row>
    <row r="108" spans="1:13" ht="15.75" customHeight="1">
      <c r="A108" s="19" t="s">
        <v>251</v>
      </c>
      <c r="B108" s="21">
        <f t="shared" si="7"/>
        <v>596</v>
      </c>
      <c r="C108" s="21" t="str">
        <f>'596 январь-декабрь 2015'!A7</f>
        <v>1. Прирост высокопроизводительных рабочих мест</v>
      </c>
      <c r="D108" s="22" t="str">
        <f>'596 январь-декабрь 2015'!B44</f>
        <v>Постановление Правительства Республики Марий Эл от 31 августа 2012 г. № 326 </v>
      </c>
      <c r="E108" s="23" t="str">
        <f>'596 январь-декабрь 2015'!C44</f>
        <v>Развитие системы предоставления микрозаймов субъектам малого и среднего предпринимательства в рамках подпрограммы «Развитие малого и среднего предпринимательства» Государственной программы Республики Марий Эл «Экономическое развитие и инвестиционная деятельность (2013- 2020 годы)»</v>
      </c>
      <c r="F108" s="24" t="str">
        <f>'596 январь-декабрь 2015'!E44</f>
        <v>Содействие в привлечении инвестиций в основной капитал субъектами малого и среднего предпринимательства, а также в создании новых рабочих мест</v>
      </c>
      <c r="G108" s="19" t="str">
        <f>'596 январь-декабрь 2015'!F44</f>
        <v>2013 - 2020 гг.</v>
      </c>
      <c r="H108" s="25" t="e">
        <f>'596 январь-декабрь 2015'!#REF!</f>
        <v>#REF!</v>
      </c>
      <c r="I108" s="19" t="e">
        <f>'596 январь-декабрь 2015'!#REF!</f>
        <v>#REF!</v>
      </c>
      <c r="J108" s="26" t="e">
        <f>'596 январь-декабрь 2015'!#REF!</f>
        <v>#REF!</v>
      </c>
      <c r="K108" s="26" t="e">
        <f>'596 январь-декабрь 2015'!#REF!</f>
        <v>#REF!</v>
      </c>
      <c r="L108" s="26" t="e">
        <f>'596 январь-декабрь 2015'!#REF!</f>
        <v>#REF!</v>
      </c>
      <c r="M108" s="19" t="e">
        <f>'596 январь-декабрь 2015'!#REF!</f>
        <v>#REF!</v>
      </c>
    </row>
    <row r="109" spans="1:13" ht="14.25" customHeight="1">
      <c r="A109" s="19" t="s">
        <v>441</v>
      </c>
      <c r="B109" s="21">
        <f t="shared" si="7"/>
        <v>596</v>
      </c>
      <c r="C109" s="21" t="str">
        <f>'596 январь-декабрь 2015'!A7</f>
        <v>1. Прирост высокопроизводительных рабочих мест</v>
      </c>
      <c r="D109" s="22" t="str">
        <f>'596 январь-декабрь 2015'!B44</f>
        <v>Постановление Правительства Республики Марий Эл от 31 августа 2012 г. № 326 </v>
      </c>
      <c r="E109" s="23" t="e">
        <f>'596 январь-декабрь 2015'!#REF!</f>
        <v>#REF!</v>
      </c>
      <c r="F109" s="24" t="e">
        <f>'596 январь-декабрь 2015'!#REF!</f>
        <v>#REF!</v>
      </c>
      <c r="G109" s="19" t="str">
        <f>'596 январь-декабрь 2015'!F44</f>
        <v>2013 - 2020 гг.</v>
      </c>
      <c r="H109" s="25" t="e">
        <f>'596 январь-декабрь 2015'!#REF!</f>
        <v>#REF!</v>
      </c>
      <c r="I109" s="19" t="e">
        <f>'596 январь-декабрь 2015'!#REF!</f>
        <v>#REF!</v>
      </c>
      <c r="J109" s="26" t="e">
        <f>'596 январь-декабрь 2015'!#REF!</f>
        <v>#REF!</v>
      </c>
      <c r="K109" s="26" t="e">
        <f>'596 январь-декабрь 2015'!#REF!</f>
        <v>#REF!</v>
      </c>
      <c r="L109" s="26" t="e">
        <f>'596 январь-декабрь 2015'!#REF!</f>
        <v>#REF!</v>
      </c>
      <c r="M109" s="19" t="e">
        <f>'596 январь-декабрь 2015'!#REF!</f>
        <v>#REF!</v>
      </c>
    </row>
    <row r="110" spans="1:13" ht="15" customHeight="1">
      <c r="A110" s="19" t="s">
        <v>442</v>
      </c>
      <c r="B110" s="21">
        <f t="shared" si="7"/>
        <v>596</v>
      </c>
      <c r="C110" s="21" t="str">
        <f>'596 январь-декабрь 2015'!A7</f>
        <v>1. Прирост высокопроизводительных рабочих мест</v>
      </c>
      <c r="D110" s="22" t="str">
        <f>'596 январь-декабрь 2015'!B44</f>
        <v>Постановление Правительства Республики Марий Эл от 31 августа 2012 г. № 326 </v>
      </c>
      <c r="E110" s="23" t="e">
        <f>'596 январь-декабрь 2015'!#REF!</f>
        <v>#REF!</v>
      </c>
      <c r="F110" s="24" t="e">
        <f>'596 январь-декабрь 2015'!#REF!</f>
        <v>#REF!</v>
      </c>
      <c r="G110" s="19" t="str">
        <f>'596 январь-декабрь 2015'!F44</f>
        <v>2013 - 2020 гг.</v>
      </c>
      <c r="H110" s="25" t="e">
        <f>'596 январь-декабрь 2015'!#REF!</f>
        <v>#REF!</v>
      </c>
      <c r="I110" s="19" t="e">
        <f>'596 январь-декабрь 2015'!#REF!</f>
        <v>#REF!</v>
      </c>
      <c r="J110" s="26" t="e">
        <f>'596 январь-декабрь 2015'!#REF!</f>
        <v>#REF!</v>
      </c>
      <c r="K110" s="26" t="e">
        <f>'596 январь-декабрь 2015'!#REF!</f>
        <v>#REF!</v>
      </c>
      <c r="L110" s="26" t="e">
        <f>'596 январь-декабрь 2015'!#REF!</f>
        <v>#REF!</v>
      </c>
      <c r="M110" s="19" t="e">
        <f>'596 январь-декабрь 2015'!#REF!</f>
        <v>#REF!</v>
      </c>
    </row>
    <row r="111" spans="1:13" ht="12.75" customHeight="1">
      <c r="A111" s="19" t="s">
        <v>252</v>
      </c>
      <c r="B111" s="21">
        <f t="shared" si="7"/>
        <v>596</v>
      </c>
      <c r="C111" s="21" t="str">
        <f>'596 январь-декабрь 2015'!A7</f>
        <v>1. Прирост высокопроизводительных рабочих мест</v>
      </c>
      <c r="D111" s="22" t="str">
        <f>'596 январь-декабрь 2015'!B44</f>
        <v>Постановление Правительства Республики Марий Эл от 31 августа 2012 г. № 326 </v>
      </c>
      <c r="E111" s="23" t="e">
        <f>'596 январь-декабрь 2015'!#REF!</f>
        <v>#REF!</v>
      </c>
      <c r="F111" s="24" t="e">
        <f>'596 январь-декабрь 2015'!#REF!</f>
        <v>#REF!</v>
      </c>
      <c r="G111" s="19" t="str">
        <f>'596 январь-декабрь 2015'!F44</f>
        <v>2013 - 2020 гг.</v>
      </c>
      <c r="H111" s="25" t="e">
        <f>'596 январь-декабрь 2015'!#REF!</f>
        <v>#REF!</v>
      </c>
      <c r="I111" s="19" t="e">
        <f>'596 январь-декабрь 2015'!#REF!</f>
        <v>#REF!</v>
      </c>
      <c r="J111" s="26" t="e">
        <f>'596 январь-декабрь 2015'!#REF!</f>
        <v>#REF!</v>
      </c>
      <c r="K111" s="26" t="e">
        <f>'596 январь-декабрь 2015'!#REF!</f>
        <v>#REF!</v>
      </c>
      <c r="L111" s="26" t="e">
        <f>'596 январь-декабрь 2015'!#REF!</f>
        <v>#REF!</v>
      </c>
      <c r="M111" s="19" t="e">
        <f>'596 январь-декабрь 2015'!#REF!</f>
        <v>#REF!</v>
      </c>
    </row>
    <row r="112" spans="1:13" ht="16.5" customHeight="1">
      <c r="A112" s="19" t="s">
        <v>253</v>
      </c>
      <c r="B112" s="21">
        <f t="shared" si="7"/>
        <v>596</v>
      </c>
      <c r="C112" s="21" t="str">
        <f>'596 январь-декабрь 2015'!A7</f>
        <v>1. Прирост высокопроизводительных рабочих мест</v>
      </c>
      <c r="D112" s="22" t="str">
        <f>'596 январь-декабрь 2015'!B44</f>
        <v>Постановление Правительства Республики Марий Эл от 31 августа 2012 г. № 326 </v>
      </c>
      <c r="E112" s="23" t="e">
        <f>'596 январь-декабрь 2015'!#REF!</f>
        <v>#REF!</v>
      </c>
      <c r="F112" s="24" t="e">
        <f>'596 январь-декабрь 2015'!#REF!</f>
        <v>#REF!</v>
      </c>
      <c r="G112" s="19" t="str">
        <f>'596 январь-декабрь 2015'!F44</f>
        <v>2013 - 2020 гг.</v>
      </c>
      <c r="H112" s="25" t="e">
        <f>'596 январь-декабрь 2015'!#REF!</f>
        <v>#REF!</v>
      </c>
      <c r="I112" s="19" t="e">
        <f>'596 январь-декабрь 2015'!#REF!</f>
        <v>#REF!</v>
      </c>
      <c r="J112" s="26" t="e">
        <f>'596 январь-декабрь 2015'!#REF!</f>
        <v>#REF!</v>
      </c>
      <c r="K112" s="26" t="e">
        <f>'596 январь-декабрь 2015'!#REF!</f>
        <v>#REF!</v>
      </c>
      <c r="L112" s="26" t="e">
        <f>'596 январь-декабрь 2015'!#REF!</f>
        <v>#REF!</v>
      </c>
      <c r="M112" s="19" t="e">
        <f>'596 январь-декабрь 2015'!#REF!</f>
        <v>#REF!</v>
      </c>
    </row>
    <row r="113" spans="1:13" ht="16.5" customHeight="1">
      <c r="A113" s="19" t="s">
        <v>254</v>
      </c>
      <c r="B113" s="21">
        <f t="shared" si="7"/>
        <v>596</v>
      </c>
      <c r="C113" s="21" t="str">
        <f>'596 январь-декабрь 2015'!A7</f>
        <v>1. Прирост высокопроизводительных рабочих мест</v>
      </c>
      <c r="D113" s="22" t="str">
        <f>'596 январь-декабрь 2015'!B44</f>
        <v>Постановление Правительства Республики Марий Эл от 31 августа 2012 г. № 326 </v>
      </c>
      <c r="E113" s="23" t="e">
        <f>'596 январь-декабрь 2015'!#REF!</f>
        <v>#REF!</v>
      </c>
      <c r="F113" s="24" t="e">
        <f>'596 январь-декабрь 2015'!#REF!</f>
        <v>#REF!</v>
      </c>
      <c r="G113" s="19" t="str">
        <f>'596 январь-декабрь 2015'!F44</f>
        <v>2013 - 2020 гг.</v>
      </c>
      <c r="H113" s="25" t="e">
        <f>'596 январь-декабрь 2015'!#REF!</f>
        <v>#REF!</v>
      </c>
      <c r="I113" s="19" t="e">
        <f>'596 январь-декабрь 2015'!#REF!</f>
        <v>#REF!</v>
      </c>
      <c r="J113" s="26" t="e">
        <f>'596 январь-декабрь 2015'!#REF!</f>
        <v>#REF!</v>
      </c>
      <c r="K113" s="26" t="e">
        <f>'596 январь-декабрь 2015'!#REF!</f>
        <v>#REF!</v>
      </c>
      <c r="L113" s="26" t="e">
        <f>'596 январь-декабрь 2015'!#REF!</f>
        <v>#REF!</v>
      </c>
      <c r="M113" s="19" t="e">
        <f>'596 январь-декабрь 2015'!#REF!</f>
        <v>#REF!</v>
      </c>
    </row>
    <row r="114" spans="1:13" ht="14.25" customHeight="1">
      <c r="A114" s="19" t="s">
        <v>255</v>
      </c>
      <c r="B114" s="21">
        <f t="shared" si="7"/>
        <v>596</v>
      </c>
      <c r="C114" s="21" t="str">
        <f>'596 январь-декабрь 2015'!A7</f>
        <v>1. Прирост высокопроизводительных рабочих мест</v>
      </c>
      <c r="D114" s="22" t="str">
        <f>'596 январь-декабрь 2015'!B44</f>
        <v>Постановление Правительства Республики Марий Эл от 31 августа 2012 г. № 326 </v>
      </c>
      <c r="E114" s="23" t="e">
        <f>'596 январь-декабрь 2015'!#REF!</f>
        <v>#REF!</v>
      </c>
      <c r="F114" s="24" t="e">
        <f>'596 январь-декабрь 2015'!#REF!</f>
        <v>#REF!</v>
      </c>
      <c r="G114" s="19" t="str">
        <f>'596 январь-декабрь 2015'!F44</f>
        <v>2013 - 2020 гг.</v>
      </c>
      <c r="H114" s="25" t="e">
        <f>'596 январь-декабрь 2015'!#REF!</f>
        <v>#REF!</v>
      </c>
      <c r="I114" s="19" t="e">
        <f>'596 январь-декабрь 2015'!#REF!</f>
        <v>#REF!</v>
      </c>
      <c r="J114" s="26" t="e">
        <f>'596 январь-декабрь 2015'!#REF!</f>
        <v>#REF!</v>
      </c>
      <c r="K114" s="26" t="e">
        <f>'596 январь-декабрь 2015'!#REF!</f>
        <v>#REF!</v>
      </c>
      <c r="L114" s="26" t="e">
        <f>'596 январь-декабрь 2015'!#REF!</f>
        <v>#REF!</v>
      </c>
      <c r="M114" s="19" t="e">
        <f>'596 январь-декабрь 2015'!#REF!</f>
        <v>#REF!</v>
      </c>
    </row>
    <row r="115" spans="1:13" ht="13.5" customHeight="1">
      <c r="A115" s="19" t="s">
        <v>256</v>
      </c>
      <c r="B115" s="21">
        <f t="shared" si="7"/>
        <v>596</v>
      </c>
      <c r="C115" s="21" t="str">
        <f>'596 январь-декабрь 2015'!A7</f>
        <v>1. Прирост высокопроизводительных рабочих мест</v>
      </c>
      <c r="D115" s="22" t="str">
        <f>'596 январь-декабрь 2015'!B44</f>
        <v>Постановление Правительства Республики Марий Эл от 31 августа 2012 г. № 326 </v>
      </c>
      <c r="E115" s="23" t="e">
        <f>'596 январь-декабрь 2015'!#REF!</f>
        <v>#REF!</v>
      </c>
      <c r="F115" s="24" t="e">
        <f>'596 январь-декабрь 2015'!#REF!</f>
        <v>#REF!</v>
      </c>
      <c r="G115" s="19" t="str">
        <f>'596 январь-декабрь 2015'!F44</f>
        <v>2013 - 2020 гг.</v>
      </c>
      <c r="H115" s="25" t="e">
        <f>'596 январь-декабрь 2015'!#REF!</f>
        <v>#REF!</v>
      </c>
      <c r="I115" s="19" t="e">
        <f>'596 январь-декабрь 2015'!#REF!</f>
        <v>#REF!</v>
      </c>
      <c r="J115" s="26" t="e">
        <f>'596 январь-декабрь 2015'!#REF!</f>
        <v>#REF!</v>
      </c>
      <c r="K115" s="26" t="e">
        <f>'596 январь-декабрь 2015'!#REF!</f>
        <v>#REF!</v>
      </c>
      <c r="L115" s="26" t="e">
        <f>'596 январь-декабрь 2015'!#REF!</f>
        <v>#REF!</v>
      </c>
      <c r="M115" s="19" t="e">
        <f>'596 январь-декабрь 2015'!#REF!</f>
        <v>#REF!</v>
      </c>
    </row>
    <row r="116" spans="1:13" ht="13.5" customHeight="1">
      <c r="A116" s="19" t="s">
        <v>257</v>
      </c>
      <c r="B116" s="21">
        <f t="shared" si="7"/>
        <v>596</v>
      </c>
      <c r="C116" s="21" t="str">
        <f>'596 январь-декабрь 2015'!A7</f>
        <v>1. Прирост высокопроизводительных рабочих мест</v>
      </c>
      <c r="D116" s="22" t="str">
        <f>'596 январь-декабрь 2015'!B44</f>
        <v>Постановление Правительства Республики Марий Эл от 31 августа 2012 г. № 326 </v>
      </c>
      <c r="E116" s="23" t="e">
        <f>'596 январь-декабрь 2015'!#REF!</f>
        <v>#REF!</v>
      </c>
      <c r="F116" s="24" t="e">
        <f>'596 январь-декабрь 2015'!#REF!</f>
        <v>#REF!</v>
      </c>
      <c r="G116" s="19" t="str">
        <f>'596 январь-декабрь 2015'!F44</f>
        <v>2013 - 2020 гг.</v>
      </c>
      <c r="H116" s="25" t="e">
        <f>'596 январь-декабрь 2015'!#REF!</f>
        <v>#REF!</v>
      </c>
      <c r="I116" s="19" t="e">
        <f>'596 январь-декабрь 2015'!#REF!</f>
        <v>#REF!</v>
      </c>
      <c r="J116" s="26" t="e">
        <f>'596 январь-декабрь 2015'!#REF!</f>
        <v>#REF!</v>
      </c>
      <c r="K116" s="26" t="e">
        <f>'596 январь-декабрь 2015'!#REF!</f>
        <v>#REF!</v>
      </c>
      <c r="L116" s="26" t="e">
        <f>'596 январь-декабрь 2015'!#REF!</f>
        <v>#REF!</v>
      </c>
      <c r="M116" s="19" t="e">
        <f>'596 январь-декабрь 2015'!#REF!</f>
        <v>#REF!</v>
      </c>
    </row>
    <row r="117" spans="1:13" ht="15.75" customHeight="1">
      <c r="A117" s="19" t="s">
        <v>258</v>
      </c>
      <c r="B117" s="21">
        <f t="shared" si="7"/>
        <v>596</v>
      </c>
      <c r="C117" s="21" t="str">
        <f>'596 январь-декабрь 2015'!A7</f>
        <v>1. Прирост высокопроизводительных рабочих мест</v>
      </c>
      <c r="D117" s="22" t="str">
        <f>'596 январь-декабрь 2015'!B44</f>
        <v>Постановление Правительства Республики Марий Эл от 31 августа 2012 г. № 326 </v>
      </c>
      <c r="E117" s="23" t="e">
        <f>'596 январь-декабрь 2015'!#REF!</f>
        <v>#REF!</v>
      </c>
      <c r="F117" s="24" t="e">
        <f>'596 январь-декабрь 2015'!#REF!</f>
        <v>#REF!</v>
      </c>
      <c r="G117" s="19" t="str">
        <f>'596 январь-декабрь 2015'!F44</f>
        <v>2013 - 2020 гг.</v>
      </c>
      <c r="H117" s="25" t="e">
        <f>'596 январь-декабрь 2015'!#REF!</f>
        <v>#REF!</v>
      </c>
      <c r="I117" s="19" t="e">
        <f>'596 январь-декабрь 2015'!#REF!</f>
        <v>#REF!</v>
      </c>
      <c r="J117" s="26" t="e">
        <f>'596 январь-декабрь 2015'!#REF!</f>
        <v>#REF!</v>
      </c>
      <c r="K117" s="26" t="e">
        <f>'596 январь-декабрь 2015'!#REF!</f>
        <v>#REF!</v>
      </c>
      <c r="L117" s="26" t="e">
        <f>'596 январь-декабрь 2015'!#REF!</f>
        <v>#REF!</v>
      </c>
      <c r="M117" s="19" t="e">
        <f>'596 январь-декабрь 2015'!#REF!</f>
        <v>#REF!</v>
      </c>
    </row>
    <row r="118" spans="1:13" ht="13.5" customHeight="1">
      <c r="A118" s="19" t="s">
        <v>259</v>
      </c>
      <c r="B118" s="21">
        <f t="shared" si="7"/>
        <v>596</v>
      </c>
      <c r="C118" s="21" t="str">
        <f>'596 январь-декабрь 2015'!A7</f>
        <v>1. Прирост высокопроизводительных рабочих мест</v>
      </c>
      <c r="D118" s="22" t="str">
        <f>'596 январь-декабрь 2015'!B44</f>
        <v>Постановление Правительства Республики Марий Эл от 31 августа 2012 г. № 326 </v>
      </c>
      <c r="E118" s="23" t="e">
        <f>'596 январь-декабрь 2015'!#REF!</f>
        <v>#REF!</v>
      </c>
      <c r="F118" s="24" t="e">
        <f>'596 январь-декабрь 2015'!#REF!</f>
        <v>#REF!</v>
      </c>
      <c r="G118" s="19" t="str">
        <f>'596 январь-декабрь 2015'!F44</f>
        <v>2013 - 2020 гг.</v>
      </c>
      <c r="H118" s="25" t="e">
        <f>'596 январь-декабрь 2015'!#REF!</f>
        <v>#REF!</v>
      </c>
      <c r="I118" s="19" t="e">
        <f>'596 январь-декабрь 2015'!#REF!</f>
        <v>#REF!</v>
      </c>
      <c r="J118" s="26" t="e">
        <f>'596 январь-декабрь 2015'!#REF!</f>
        <v>#REF!</v>
      </c>
      <c r="K118" s="26" t="e">
        <f>'596 январь-декабрь 2015'!#REF!</f>
        <v>#REF!</v>
      </c>
      <c r="L118" s="26" t="e">
        <f>'596 январь-декабрь 2015'!#REF!</f>
        <v>#REF!</v>
      </c>
      <c r="M118" s="19" t="e">
        <f>'596 январь-декабрь 2015'!#REF!</f>
        <v>#REF!</v>
      </c>
    </row>
    <row r="119" spans="1:13" ht="13.5" customHeight="1">
      <c r="A119" s="19" t="s">
        <v>260</v>
      </c>
      <c r="B119" s="21">
        <f t="shared" si="7"/>
        <v>596</v>
      </c>
      <c r="C119" s="21" t="str">
        <f>'596 январь-декабрь 2015'!A7</f>
        <v>1. Прирост высокопроизводительных рабочих мест</v>
      </c>
      <c r="D119" s="22" t="str">
        <f>'596 январь-декабрь 2015'!B44</f>
        <v>Постановление Правительства Республики Марий Эл от 31 августа 2012 г. № 326 </v>
      </c>
      <c r="E119" s="23" t="e">
        <f>'596 январь-декабрь 2015'!#REF!</f>
        <v>#REF!</v>
      </c>
      <c r="F119" s="24" t="e">
        <f>'596 январь-декабрь 2015'!#REF!</f>
        <v>#REF!</v>
      </c>
      <c r="G119" s="19" t="str">
        <f>'596 январь-декабрь 2015'!F44</f>
        <v>2013 - 2020 гг.</v>
      </c>
      <c r="H119" s="25" t="e">
        <f>'596 январь-декабрь 2015'!#REF!</f>
        <v>#REF!</v>
      </c>
      <c r="I119" s="19" t="e">
        <f>'596 январь-декабрь 2015'!#REF!</f>
        <v>#REF!</v>
      </c>
      <c r="J119" s="26" t="e">
        <f>'596 январь-декабрь 2015'!#REF!</f>
        <v>#REF!</v>
      </c>
      <c r="K119" s="26" t="e">
        <f>'596 январь-декабрь 2015'!#REF!</f>
        <v>#REF!</v>
      </c>
      <c r="L119" s="26" t="e">
        <f>'596 январь-декабрь 2015'!#REF!</f>
        <v>#REF!</v>
      </c>
      <c r="M119" s="19" t="e">
        <f>'596 январь-декабрь 2015'!#REF!</f>
        <v>#REF!</v>
      </c>
    </row>
    <row r="120" spans="1:13" ht="14.25" customHeight="1">
      <c r="A120" s="19" t="s">
        <v>261</v>
      </c>
      <c r="B120" s="21">
        <f>B119</f>
        <v>596</v>
      </c>
      <c r="C120" s="21" t="str">
        <f>'596 январь-декабрь 2015'!A7</f>
        <v>1. Прирост высокопроизводительных рабочих мест</v>
      </c>
      <c r="D120" s="22" t="str">
        <f>'596 январь-декабрь 2015'!B44</f>
        <v>Постановление Правительства Республики Марий Эл от 31 августа 2012 г. № 326 </v>
      </c>
      <c r="E120" s="23" t="e">
        <f>'596 январь-декабрь 2015'!#REF!</f>
        <v>#REF!</v>
      </c>
      <c r="F120" s="24" t="e">
        <f>'596 январь-декабрь 2015'!#REF!</f>
        <v>#REF!</v>
      </c>
      <c r="G120" s="19" t="str">
        <f>'596 январь-декабрь 2015'!F44</f>
        <v>2013 - 2020 гг.</v>
      </c>
      <c r="H120" s="25" t="e">
        <f>'596 январь-декабрь 2015'!#REF!</f>
        <v>#REF!</v>
      </c>
      <c r="I120" s="19" t="e">
        <f>'596 январь-декабрь 2015'!#REF!</f>
        <v>#REF!</v>
      </c>
      <c r="J120" s="26" t="e">
        <f>'596 январь-декабрь 2015'!#REF!</f>
        <v>#REF!</v>
      </c>
      <c r="K120" s="26" t="e">
        <f>'596 январь-декабрь 2015'!#REF!</f>
        <v>#REF!</v>
      </c>
      <c r="L120" s="26" t="e">
        <f>'596 январь-декабрь 2015'!#REF!</f>
        <v>#REF!</v>
      </c>
      <c r="M120" s="19" t="e">
        <f>'596 январь-декабрь 2015'!#REF!</f>
        <v>#REF!</v>
      </c>
    </row>
    <row r="121" spans="1:13" ht="14.25" customHeight="1">
      <c r="A121" s="19" t="s">
        <v>262</v>
      </c>
      <c r="B121" s="21">
        <f t="shared" si="7"/>
        <v>596</v>
      </c>
      <c r="C121" s="21" t="str">
        <f>'596 январь-декабрь 2015'!A7</f>
        <v>1. Прирост высокопроизводительных рабочих мест</v>
      </c>
      <c r="D121" s="22" t="str">
        <f>'596 январь-декабрь 2015'!B44</f>
        <v>Постановление Правительства Республики Марий Эл от 31 августа 2012 г. № 326 </v>
      </c>
      <c r="E121" s="23" t="e">
        <f>'596 январь-декабрь 2015'!#REF!</f>
        <v>#REF!</v>
      </c>
      <c r="F121" s="24" t="e">
        <f>'596 январь-декабрь 2015'!#REF!</f>
        <v>#REF!</v>
      </c>
      <c r="G121" s="19" t="str">
        <f>'596 январь-декабрь 2015'!F44</f>
        <v>2013 - 2020 гг.</v>
      </c>
      <c r="H121" s="25" t="e">
        <f>'596 январь-декабрь 2015'!#REF!</f>
        <v>#REF!</v>
      </c>
      <c r="I121" s="19" t="e">
        <f>'596 январь-декабрь 2015'!#REF!</f>
        <v>#REF!</v>
      </c>
      <c r="J121" s="26" t="e">
        <f>'596 январь-декабрь 2015'!#REF!</f>
        <v>#REF!</v>
      </c>
      <c r="K121" s="26" t="e">
        <f>'596 январь-декабрь 2015'!#REF!</f>
        <v>#REF!</v>
      </c>
      <c r="L121" s="26" t="e">
        <f>'596 январь-декабрь 2015'!#REF!</f>
        <v>#REF!</v>
      </c>
      <c r="M121" s="19" t="e">
        <f>'596 январь-декабрь 2015'!#REF!</f>
        <v>#REF!</v>
      </c>
    </row>
    <row r="122" spans="1:13" ht="12.75" customHeight="1">
      <c r="A122" s="19" t="s">
        <v>263</v>
      </c>
      <c r="B122" s="21">
        <f t="shared" si="7"/>
        <v>596</v>
      </c>
      <c r="C122" s="21" t="str">
        <f>'596 январь-декабрь 2015'!A7</f>
        <v>1. Прирост высокопроизводительных рабочих мест</v>
      </c>
      <c r="D122" s="22" t="str">
        <f>'596 январь-декабрь 2015'!B44</f>
        <v>Постановление Правительства Республики Марий Эл от 31 августа 2012 г. № 326 </v>
      </c>
      <c r="E122" s="23" t="e">
        <f>'596 январь-декабрь 2015'!#REF!</f>
        <v>#REF!</v>
      </c>
      <c r="F122" s="24" t="e">
        <f>'596 январь-декабрь 2015'!#REF!</f>
        <v>#REF!</v>
      </c>
      <c r="G122" s="19" t="str">
        <f>'596 январь-декабрь 2015'!F44</f>
        <v>2013 - 2020 гг.</v>
      </c>
      <c r="H122" s="25" t="e">
        <f>'596 январь-декабрь 2015'!#REF!</f>
        <v>#REF!</v>
      </c>
      <c r="I122" s="19" t="e">
        <f>'596 январь-декабрь 2015'!#REF!</f>
        <v>#REF!</v>
      </c>
      <c r="J122" s="26" t="e">
        <f>'596 январь-декабрь 2015'!#REF!</f>
        <v>#REF!</v>
      </c>
      <c r="K122" s="26" t="e">
        <f>'596 январь-декабрь 2015'!#REF!</f>
        <v>#REF!</v>
      </c>
      <c r="L122" s="26" t="e">
        <f>'596 январь-декабрь 2015'!#REF!</f>
        <v>#REF!</v>
      </c>
      <c r="M122" s="19" t="e">
        <f>'596 январь-декабрь 2015'!#REF!</f>
        <v>#REF!</v>
      </c>
    </row>
    <row r="123" spans="1:13" ht="12.75" customHeight="1">
      <c r="A123" s="19" t="s">
        <v>264</v>
      </c>
      <c r="B123" s="21">
        <f t="shared" si="7"/>
        <v>596</v>
      </c>
      <c r="C123" s="21" t="str">
        <f>'596 январь-декабрь 2015'!A7</f>
        <v>1. Прирост высокопроизводительных рабочих мест</v>
      </c>
      <c r="D123" s="22" t="str">
        <f>'596 январь-декабрь 2015'!B44</f>
        <v>Постановление Правительства Республики Марий Эл от 31 августа 2012 г. № 326 </v>
      </c>
      <c r="E123" s="23" t="e">
        <f>'596 январь-декабрь 2015'!#REF!</f>
        <v>#REF!</v>
      </c>
      <c r="F123" s="24" t="e">
        <f>'596 январь-декабрь 2015'!#REF!</f>
        <v>#REF!</v>
      </c>
      <c r="G123" s="19" t="str">
        <f>'596 январь-декабрь 2015'!F44</f>
        <v>2013 - 2020 гг.</v>
      </c>
      <c r="H123" s="25" t="e">
        <f>'596 январь-декабрь 2015'!#REF!</f>
        <v>#REF!</v>
      </c>
      <c r="I123" s="19" t="e">
        <f>'596 январь-декабрь 2015'!#REF!</f>
        <v>#REF!</v>
      </c>
      <c r="J123" s="26" t="e">
        <f>'596 январь-декабрь 2015'!#REF!</f>
        <v>#REF!</v>
      </c>
      <c r="K123" s="26" t="e">
        <f>'596 январь-декабрь 2015'!#REF!</f>
        <v>#REF!</v>
      </c>
      <c r="L123" s="26" t="e">
        <f>'596 январь-декабрь 2015'!#REF!</f>
        <v>#REF!</v>
      </c>
      <c r="M123" s="19" t="e">
        <f>'596 январь-декабрь 2015'!#REF!</f>
        <v>#REF!</v>
      </c>
    </row>
    <row r="124" spans="1:13" ht="14.25" customHeight="1">
      <c r="A124" s="19" t="s">
        <v>265</v>
      </c>
      <c r="B124" s="21">
        <f t="shared" si="7"/>
        <v>596</v>
      </c>
      <c r="C124" s="21" t="str">
        <f>'596 январь-декабрь 2015'!A7</f>
        <v>1. Прирост высокопроизводительных рабочих мест</v>
      </c>
      <c r="D124" s="22" t="str">
        <f>'596 январь-декабрь 2015'!B44</f>
        <v>Постановление Правительства Республики Марий Эл от 31 августа 2012 г. № 326 </v>
      </c>
      <c r="E124" s="23" t="e">
        <f>'596 январь-декабрь 2015'!#REF!</f>
        <v>#REF!</v>
      </c>
      <c r="F124" s="24" t="e">
        <f>'596 январь-декабрь 2015'!#REF!</f>
        <v>#REF!</v>
      </c>
      <c r="G124" s="19" t="str">
        <f>'596 январь-декабрь 2015'!F44</f>
        <v>2013 - 2020 гг.</v>
      </c>
      <c r="H124" s="25" t="e">
        <f>'596 январь-декабрь 2015'!#REF!</f>
        <v>#REF!</v>
      </c>
      <c r="I124" s="19" t="e">
        <f>'596 январь-декабрь 2015'!#REF!</f>
        <v>#REF!</v>
      </c>
      <c r="J124" s="26" t="e">
        <f>'596 январь-декабрь 2015'!#REF!</f>
        <v>#REF!</v>
      </c>
      <c r="K124" s="26" t="e">
        <f>'596 январь-декабрь 2015'!#REF!</f>
        <v>#REF!</v>
      </c>
      <c r="L124" s="26" t="e">
        <f>'596 январь-декабрь 2015'!#REF!</f>
        <v>#REF!</v>
      </c>
      <c r="M124" s="19" t="e">
        <f>'596 январь-декабрь 2015'!#REF!</f>
        <v>#REF!</v>
      </c>
    </row>
    <row r="125" spans="1:13" ht="14.25" customHeight="1">
      <c r="A125" s="19" t="s">
        <v>266</v>
      </c>
      <c r="B125" s="21">
        <f t="shared" si="7"/>
        <v>596</v>
      </c>
      <c r="C125" s="21" t="str">
        <f>'596 январь-декабрь 2015'!A7</f>
        <v>1. Прирост высокопроизводительных рабочих мест</v>
      </c>
      <c r="D125" s="22" t="str">
        <f>'596 январь-декабрь 2015'!B44</f>
        <v>Постановление Правительства Республики Марий Эл от 31 августа 2012 г. № 326 </v>
      </c>
      <c r="E125" s="23" t="e">
        <f>'596 январь-декабрь 2015'!#REF!</f>
        <v>#REF!</v>
      </c>
      <c r="F125" s="24" t="e">
        <f>'596 январь-декабрь 2015'!#REF!</f>
        <v>#REF!</v>
      </c>
      <c r="G125" s="19" t="str">
        <f>'596 январь-декабрь 2015'!F44</f>
        <v>2013 - 2020 гг.</v>
      </c>
      <c r="H125" s="25" t="e">
        <f>'596 январь-декабрь 2015'!#REF!</f>
        <v>#REF!</v>
      </c>
      <c r="I125" s="19" t="e">
        <f>'596 январь-декабрь 2015'!#REF!</f>
        <v>#REF!</v>
      </c>
      <c r="J125" s="26" t="e">
        <f>'596 январь-декабрь 2015'!#REF!</f>
        <v>#REF!</v>
      </c>
      <c r="K125" s="26" t="e">
        <f>'596 январь-декабрь 2015'!#REF!</f>
        <v>#REF!</v>
      </c>
      <c r="L125" s="26" t="e">
        <f>'596 январь-декабрь 2015'!#REF!</f>
        <v>#REF!</v>
      </c>
      <c r="M125" s="19" t="e">
        <f>'596 январь-декабрь 2015'!#REF!</f>
        <v>#REF!</v>
      </c>
    </row>
    <row r="126" spans="1:13" ht="14.25" customHeight="1">
      <c r="A126" s="19" t="s">
        <v>267</v>
      </c>
      <c r="B126" s="21">
        <f t="shared" si="7"/>
        <v>596</v>
      </c>
      <c r="C126" s="21" t="str">
        <f>'596 январь-декабрь 2015'!A7</f>
        <v>1. Прирост высокопроизводительных рабочих мест</v>
      </c>
      <c r="D126" s="22" t="str">
        <f>'596 январь-декабрь 2015'!B44</f>
        <v>Постановление Правительства Республики Марий Эл от 31 августа 2012 г. № 326 </v>
      </c>
      <c r="E126" s="23" t="e">
        <f>'596 январь-декабрь 2015'!#REF!</f>
        <v>#REF!</v>
      </c>
      <c r="F126" s="24" t="e">
        <f>'596 январь-декабрь 2015'!#REF!</f>
        <v>#REF!</v>
      </c>
      <c r="G126" s="19" t="str">
        <f>'596 январь-декабрь 2015'!F44</f>
        <v>2013 - 2020 гг.</v>
      </c>
      <c r="H126" s="25" t="e">
        <f>'596 январь-декабрь 2015'!#REF!</f>
        <v>#REF!</v>
      </c>
      <c r="I126" s="19" t="e">
        <f>'596 январь-декабрь 2015'!#REF!</f>
        <v>#REF!</v>
      </c>
      <c r="J126" s="26" t="e">
        <f>'596 январь-декабрь 2015'!#REF!</f>
        <v>#REF!</v>
      </c>
      <c r="K126" s="26" t="e">
        <f>'596 январь-декабрь 2015'!#REF!</f>
        <v>#REF!</v>
      </c>
      <c r="L126" s="26" t="e">
        <f>'596 январь-декабрь 2015'!#REF!</f>
        <v>#REF!</v>
      </c>
      <c r="M126" s="19" t="e">
        <f>'596 январь-декабрь 2015'!#REF!</f>
        <v>#REF!</v>
      </c>
    </row>
    <row r="127" spans="1:13" ht="14.25" customHeight="1">
      <c r="A127" s="19" t="s">
        <v>268</v>
      </c>
      <c r="B127" s="21">
        <f t="shared" si="7"/>
        <v>596</v>
      </c>
      <c r="C127" s="21" t="str">
        <f>'596 январь-декабрь 2015'!A7</f>
        <v>1. Прирост высокопроизводительных рабочих мест</v>
      </c>
      <c r="D127" s="22" t="str">
        <f>'596 январь-декабрь 2015'!B44</f>
        <v>Постановление Правительства Республики Марий Эл от 31 августа 2012 г. № 326 </v>
      </c>
      <c r="E127" s="23" t="e">
        <f>'596 январь-декабрь 2015'!#REF!</f>
        <v>#REF!</v>
      </c>
      <c r="F127" s="24" t="e">
        <f>'596 январь-декабрь 2015'!#REF!</f>
        <v>#REF!</v>
      </c>
      <c r="G127" s="19" t="str">
        <f>'596 январь-декабрь 2015'!F44</f>
        <v>2013 - 2020 гг.</v>
      </c>
      <c r="H127" s="25" t="e">
        <f>'596 январь-декабрь 2015'!#REF!</f>
        <v>#REF!</v>
      </c>
      <c r="I127" s="19" t="e">
        <f>'596 январь-декабрь 2015'!#REF!</f>
        <v>#REF!</v>
      </c>
      <c r="J127" s="26" t="e">
        <f>'596 январь-декабрь 2015'!#REF!</f>
        <v>#REF!</v>
      </c>
      <c r="K127" s="26" t="e">
        <f>'596 январь-декабрь 2015'!#REF!</f>
        <v>#REF!</v>
      </c>
      <c r="L127" s="26" t="e">
        <f>'596 январь-декабрь 2015'!#REF!</f>
        <v>#REF!</v>
      </c>
      <c r="M127" s="19" t="e">
        <f>'596 январь-декабрь 2015'!#REF!</f>
        <v>#REF!</v>
      </c>
    </row>
    <row r="128" spans="1:13" ht="15" customHeight="1">
      <c r="A128" s="19" t="s">
        <v>269</v>
      </c>
      <c r="B128" s="21">
        <f t="shared" si="7"/>
        <v>596</v>
      </c>
      <c r="C128" s="21" t="str">
        <f>'596 январь-декабрь 2015'!A7</f>
        <v>1. Прирост высокопроизводительных рабочих мест</v>
      </c>
      <c r="D128" s="22" t="str">
        <f>'596 январь-декабрь 2015'!B44</f>
        <v>Постановление Правительства Республики Марий Эл от 31 августа 2012 г. № 326 </v>
      </c>
      <c r="E128" s="23" t="e">
        <f>'596 январь-декабрь 2015'!#REF!</f>
        <v>#REF!</v>
      </c>
      <c r="F128" s="24" t="e">
        <f>'596 январь-декабрь 2015'!#REF!</f>
        <v>#REF!</v>
      </c>
      <c r="G128" s="19" t="str">
        <f>'596 январь-декабрь 2015'!F44</f>
        <v>2013 - 2020 гг.</v>
      </c>
      <c r="H128" s="25" t="e">
        <f>'596 январь-декабрь 2015'!#REF!</f>
        <v>#REF!</v>
      </c>
      <c r="I128" s="19" t="e">
        <f>'596 январь-декабрь 2015'!#REF!</f>
        <v>#REF!</v>
      </c>
      <c r="J128" s="26" t="e">
        <f>'596 январь-декабрь 2015'!#REF!</f>
        <v>#REF!</v>
      </c>
      <c r="K128" s="26" t="e">
        <f>'596 январь-декабрь 2015'!#REF!</f>
        <v>#REF!</v>
      </c>
      <c r="L128" s="26" t="e">
        <f>'596 январь-декабрь 2015'!#REF!</f>
        <v>#REF!</v>
      </c>
      <c r="M128" s="19" t="e">
        <f>'596 январь-декабрь 2015'!#REF!</f>
        <v>#REF!</v>
      </c>
    </row>
    <row r="129" spans="1:13" ht="12" customHeight="1">
      <c r="A129" s="19" t="s">
        <v>270</v>
      </c>
      <c r="B129" s="21">
        <f t="shared" si="7"/>
        <v>596</v>
      </c>
      <c r="C129" s="21" t="str">
        <f>'596 январь-декабрь 2015'!A7</f>
        <v>1. Прирост высокопроизводительных рабочих мест</v>
      </c>
      <c r="D129" s="22" t="str">
        <f>'596 январь-декабрь 2015'!B44</f>
        <v>Постановление Правительства Республики Марий Эл от 31 августа 2012 г. № 326 </v>
      </c>
      <c r="E129" s="23" t="e">
        <f>'596 январь-декабрь 2015'!#REF!</f>
        <v>#REF!</v>
      </c>
      <c r="F129" s="24" t="e">
        <f>'596 январь-декабрь 2015'!#REF!</f>
        <v>#REF!</v>
      </c>
      <c r="G129" s="19" t="str">
        <f>'596 январь-декабрь 2015'!F44</f>
        <v>2013 - 2020 гг.</v>
      </c>
      <c r="H129" s="25" t="e">
        <f>'596 январь-декабрь 2015'!#REF!</f>
        <v>#REF!</v>
      </c>
      <c r="I129" s="19" t="e">
        <f>'596 январь-декабрь 2015'!#REF!</f>
        <v>#REF!</v>
      </c>
      <c r="J129" s="26" t="e">
        <f>'596 январь-декабрь 2015'!#REF!</f>
        <v>#REF!</v>
      </c>
      <c r="K129" s="26" t="e">
        <f>'596 январь-декабрь 2015'!#REF!</f>
        <v>#REF!</v>
      </c>
      <c r="L129" s="26" t="e">
        <f>'596 январь-декабрь 2015'!#REF!</f>
        <v>#REF!</v>
      </c>
      <c r="M129" s="19" t="e">
        <f>'596 январь-декабрь 2015'!#REF!</f>
        <v>#REF!</v>
      </c>
    </row>
    <row r="130" spans="1:13" ht="12" customHeight="1">
      <c r="A130" s="19" t="s">
        <v>271</v>
      </c>
      <c r="B130" s="21">
        <f t="shared" si="7"/>
        <v>596</v>
      </c>
      <c r="C130" s="21" t="str">
        <f>'596 январь-декабрь 2015'!A7</f>
        <v>1. Прирост высокопроизводительных рабочих мест</v>
      </c>
      <c r="D130" s="22" t="str">
        <f>'596 январь-декабрь 2015'!B44</f>
        <v>Постановление Правительства Республики Марий Эл от 31 августа 2012 г. № 326 </v>
      </c>
      <c r="E130" s="23" t="e">
        <f>'596 январь-декабрь 2015'!#REF!</f>
        <v>#REF!</v>
      </c>
      <c r="F130" s="24" t="e">
        <f>'596 январь-декабрь 2015'!#REF!</f>
        <v>#REF!</v>
      </c>
      <c r="G130" s="19" t="str">
        <f>'596 январь-декабрь 2015'!F44</f>
        <v>2013 - 2020 гг.</v>
      </c>
      <c r="H130" s="25" t="e">
        <f>'596 январь-декабрь 2015'!#REF!</f>
        <v>#REF!</v>
      </c>
      <c r="I130" s="19" t="e">
        <f>'596 январь-декабрь 2015'!#REF!</f>
        <v>#REF!</v>
      </c>
      <c r="J130" s="26" t="e">
        <f>'596 январь-декабрь 2015'!#REF!</f>
        <v>#REF!</v>
      </c>
      <c r="K130" s="26" t="e">
        <f>'596 январь-декабрь 2015'!#REF!</f>
        <v>#REF!</v>
      </c>
      <c r="L130" s="26" t="e">
        <f>'596 январь-декабрь 2015'!#REF!</f>
        <v>#REF!</v>
      </c>
      <c r="M130" s="19" t="e">
        <f>'596 январь-декабрь 2015'!#REF!</f>
        <v>#REF!</v>
      </c>
    </row>
    <row r="131" spans="1:13" ht="13.5" customHeight="1">
      <c r="A131" s="19" t="s">
        <v>272</v>
      </c>
      <c r="B131" s="21">
        <f t="shared" si="7"/>
        <v>596</v>
      </c>
      <c r="C131" s="21" t="str">
        <f>'596 январь-декабрь 2015'!A7</f>
        <v>1. Прирост высокопроизводительных рабочих мест</v>
      </c>
      <c r="D131" s="22" t="str">
        <f>'596 январь-декабрь 2015'!B44</f>
        <v>Постановление Правительства Республики Марий Эл от 31 августа 2012 г. № 326 </v>
      </c>
      <c r="E131" s="23" t="e">
        <f>'596 январь-декабрь 2015'!#REF!</f>
        <v>#REF!</v>
      </c>
      <c r="F131" s="24" t="e">
        <f>'596 январь-декабрь 2015'!#REF!</f>
        <v>#REF!</v>
      </c>
      <c r="G131" s="19" t="str">
        <f>'596 январь-декабрь 2015'!F44</f>
        <v>2013 - 2020 гг.</v>
      </c>
      <c r="H131" s="25" t="e">
        <f>'596 январь-декабрь 2015'!#REF!</f>
        <v>#REF!</v>
      </c>
      <c r="I131" s="19" t="e">
        <f>'596 январь-декабрь 2015'!#REF!</f>
        <v>#REF!</v>
      </c>
      <c r="J131" s="26" t="e">
        <f>'596 январь-декабрь 2015'!#REF!</f>
        <v>#REF!</v>
      </c>
      <c r="K131" s="26" t="e">
        <f>'596 январь-декабрь 2015'!#REF!</f>
        <v>#REF!</v>
      </c>
      <c r="L131" s="26" t="e">
        <f>'596 январь-декабрь 2015'!#REF!</f>
        <v>#REF!</v>
      </c>
      <c r="M131" s="19" t="e">
        <f>'596 январь-декабрь 2015'!#REF!</f>
        <v>#REF!</v>
      </c>
    </row>
    <row r="132" spans="1:13" ht="12.75" customHeight="1">
      <c r="A132" s="19" t="s">
        <v>273</v>
      </c>
      <c r="B132" s="21">
        <f t="shared" si="7"/>
        <v>596</v>
      </c>
      <c r="C132" s="21" t="str">
        <f>'596 январь-декабрь 2015'!A7</f>
        <v>1. Прирост высокопроизводительных рабочих мест</v>
      </c>
      <c r="D132" s="22" t="str">
        <f>'596 январь-декабрь 2015'!B44</f>
        <v>Постановление Правительства Республики Марий Эл от 31 августа 2012 г. № 326 </v>
      </c>
      <c r="E132" s="23" t="e">
        <f>'596 январь-декабрь 2015'!#REF!</f>
        <v>#REF!</v>
      </c>
      <c r="F132" s="24" t="e">
        <f>'596 январь-декабрь 2015'!#REF!</f>
        <v>#REF!</v>
      </c>
      <c r="G132" s="19" t="str">
        <f>'596 январь-декабрь 2015'!F44</f>
        <v>2013 - 2020 гг.</v>
      </c>
      <c r="H132" s="25" t="e">
        <f>'596 январь-декабрь 2015'!#REF!</f>
        <v>#REF!</v>
      </c>
      <c r="I132" s="19" t="e">
        <f>'596 январь-декабрь 2015'!#REF!</f>
        <v>#REF!</v>
      </c>
      <c r="J132" s="26" t="e">
        <f>'596 январь-декабрь 2015'!#REF!</f>
        <v>#REF!</v>
      </c>
      <c r="K132" s="26" t="e">
        <f>'596 январь-декабрь 2015'!#REF!</f>
        <v>#REF!</v>
      </c>
      <c r="L132" s="26" t="e">
        <f>'596 январь-декабрь 2015'!#REF!</f>
        <v>#REF!</v>
      </c>
      <c r="M132" s="19" t="e">
        <f>'596 январь-декабрь 2015'!#REF!</f>
        <v>#REF!</v>
      </c>
    </row>
    <row r="133" spans="1:13" ht="12.75" customHeight="1">
      <c r="A133" s="19" t="s">
        <v>443</v>
      </c>
      <c r="B133" s="21">
        <f>B132</f>
        <v>596</v>
      </c>
      <c r="C133" s="21" t="str">
        <f>'596 январь-декабрь 2015'!A7</f>
        <v>1. Прирост высокопроизводительных рабочих мест</v>
      </c>
      <c r="D133" s="22" t="str">
        <f>'596 январь-декабрь 2015'!B56</f>
        <v>Постановление Правительства Республики Марий Эл от 1 ноября  2012 г. № 406</v>
      </c>
      <c r="E133"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3" s="24" t="str">
        <f>'596 январь-декабрь 2015'!E56</f>
        <v>Повышение энергоэффективности экономики Республики Марий Эл</v>
      </c>
      <c r="G133" s="19" t="str">
        <f>'596 январь-декабрь 2015'!F56</f>
        <v>2013 - 2020 гг.</v>
      </c>
      <c r="H133" s="19" t="str">
        <f>'596 январь-декабрь 2015'!G56</f>
        <v>2015 г.</v>
      </c>
      <c r="I133" s="38" t="str">
        <f>'596 январь-декабрь 2015'!H56</f>
        <v>январь</v>
      </c>
      <c r="J133" s="26">
        <f>'596 январь-декабрь 2015'!I56</f>
        <v>0</v>
      </c>
      <c r="K133" s="26">
        <f>'596 январь-декабрь 2015'!J56</f>
        <v>0</v>
      </c>
      <c r="L133" s="26">
        <f>'596 январь-декабрь 2015'!K56</f>
        <v>0</v>
      </c>
      <c r="M133" s="19" t="str">
        <f>'596 январь-декабрь 2015'!L56</f>
        <v>Плановое значение указано на год. Реализация мероприятий подпрограммы будет осуществляться в 2015 году за счет внебюджетных источников. В январе 2015 года начата подготовка проекта постановления Правительства Республики Марий Эл о внесении изменений в государственную программу «Энергосбережение и повышение энергетической эффективности на 2013 – 2020 годы», предусматривающего изменение структуры государственной программы и оптимизацию количества показателей (индикаторов) подпрограммы.</v>
      </c>
    </row>
    <row r="134" spans="1:13" ht="15.75" customHeight="1">
      <c r="A134" s="19" t="s">
        <v>368</v>
      </c>
      <c r="B134" s="21">
        <f t="shared" si="7"/>
        <v>596</v>
      </c>
      <c r="C134" s="21" t="str">
        <f>'596 январь-декабрь 2015'!A7</f>
        <v>1. Прирост высокопроизводительных рабочих мест</v>
      </c>
      <c r="D134" s="22" t="str">
        <f>'596 январь-декабрь 2015'!B56</f>
        <v>Постановление Правительства Республики Марий Эл от 1 ноября  2012 г. № 406</v>
      </c>
      <c r="E134"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4" s="24" t="str">
        <f>'596 январь-декабрь 2015'!E56</f>
        <v>Повышение энергоэффективности экономики Республики Марий Эл</v>
      </c>
      <c r="G134" s="19" t="str">
        <f>'596 январь-декабрь 2015'!F56</f>
        <v>2013 - 2020 гг.</v>
      </c>
      <c r="H134" s="19">
        <f>'596 январь-декабрь 2015'!G57</f>
        <v>0</v>
      </c>
      <c r="I134" s="38" t="str">
        <f>'596 январь-декабрь 2015'!H57</f>
        <v>январь-февраль</v>
      </c>
      <c r="J134" s="26">
        <f>'596 январь-декабрь 2015'!I57</f>
        <v>0</v>
      </c>
      <c r="K134" s="26">
        <f>'596 январь-декабрь 2015'!J57</f>
        <v>0</v>
      </c>
      <c r="L134" s="26">
        <f>'596 январь-декабрь 2015'!K57</f>
        <v>0</v>
      </c>
      <c r="M134" s="19" t="str">
        <f>'596 январь-декабрь 2015'!L57</f>
        <v>В феврале 2015 года подготовлен проект постановления Правительства Республики Марий Эл о внесении изменений в государственную программу Республики Марий Эл «Энергосбережение и повышение энергетической эффективности на 2013 – 2020 годы», предусматривающий изменение структуры государственной программы и оптимизацию количества показателей (индикаторов) подпрограммы. Проект находится на согласовании в Правительстве Республики Марий Эл.</v>
      </c>
    </row>
    <row r="135" spans="1:13" ht="13.5" customHeight="1">
      <c r="A135" s="19" t="s">
        <v>274</v>
      </c>
      <c r="B135" s="21">
        <f>B79</f>
        <v>596</v>
      </c>
      <c r="C135" s="21" t="str">
        <f>'596 январь-декабрь 2015'!A7</f>
        <v>1. Прирост высокопроизводительных рабочих мест</v>
      </c>
      <c r="D135" s="22" t="str">
        <f>'596 январь-декабрь 2015'!B56</f>
        <v>Постановление Правительства Республики Марий Эл от 1 ноября  2012 г. № 406</v>
      </c>
      <c r="E135"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5" s="24" t="str">
        <f>'596 январь-декабрь 2015'!E56</f>
        <v>Повышение энергоэффективности экономики Республики Марий Эл</v>
      </c>
      <c r="G135" s="19" t="str">
        <f>'596 январь-декабрь 2015'!F56</f>
        <v>2013 - 2020 гг.</v>
      </c>
      <c r="H135" s="19">
        <f>'596 январь-декабрь 2015'!G58</f>
        <v>0</v>
      </c>
      <c r="I135" s="38" t="str">
        <f>'596 январь-декабрь 2015'!H58</f>
        <v>январь-март</v>
      </c>
      <c r="J135" s="26">
        <f>'596 январь-декабрь 2015'!I58</f>
        <v>0</v>
      </c>
      <c r="K135" s="26">
        <f>'596 январь-декабрь 2015'!J58</f>
        <v>0</v>
      </c>
      <c r="L135" s="26">
        <f>'596 январь-декабрь 2015'!K58</f>
        <v>0</v>
      </c>
      <c r="M135" s="19" t="str">
        <f>'596 январь-декабрь 2015'!L58</f>
        <v>В марте 2015 года утверждено постановление Правительства Республики Марий Эл "О внесении изменения в постановление Правительства Республики Марий Эл от 1 ноября 2012 г. № 406" (от 23 марта 2015 г. № 144).</v>
      </c>
    </row>
    <row r="136" spans="1:13" ht="14.25" customHeight="1">
      <c r="A136" s="19" t="s">
        <v>275</v>
      </c>
      <c r="B136" s="21">
        <f aca="true" t="shared" si="8" ref="B136:B160">B135</f>
        <v>596</v>
      </c>
      <c r="C136" s="21" t="str">
        <f>'596 январь-декабрь 2015'!A7</f>
        <v>1. Прирост высокопроизводительных рабочих мест</v>
      </c>
      <c r="D136" s="22" t="str">
        <f>'596 январь-декабрь 2015'!B56</f>
        <v>Постановление Правительства Республики Марий Эл от 1 ноября  2012 г. № 406</v>
      </c>
      <c r="E136"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6" s="24" t="str">
        <f>'596 январь-декабрь 2015'!E56</f>
        <v>Повышение энергоэффективности экономики Республики Марий Эл</v>
      </c>
      <c r="G136" s="19" t="str">
        <f>'596 январь-декабрь 2015'!F56</f>
        <v>2013 - 2020 гг.</v>
      </c>
      <c r="H136" s="19">
        <f>'596 январь-декабрь 2015'!G59</f>
        <v>0</v>
      </c>
      <c r="I136" s="38" t="str">
        <f>'596 январь-декабрь 2015'!H59</f>
        <v>январь-апрель </v>
      </c>
      <c r="J136" s="26">
        <f>'596 январь-декабрь 2015'!I59</f>
        <v>0</v>
      </c>
      <c r="K136" s="26">
        <f>'596 январь-декабрь 2015'!J59</f>
        <v>0</v>
      </c>
      <c r="L136" s="26">
        <f>'596 январь-декабрь 2015'!K59</f>
        <v>0</v>
      </c>
      <c r="M136" s="19" t="str">
        <f>'596 январь-декабрь 2015'!L59</f>
        <v>В апреле 2015 года продолжена реализация энергосберегающих мероприятий организациями реального сектора экономики и коммунальной инфраструктуры за счет внебюджетных источников.</v>
      </c>
    </row>
    <row r="137" spans="1:13" ht="15" customHeight="1">
      <c r="A137" s="19" t="s">
        <v>276</v>
      </c>
      <c r="B137" s="21">
        <f t="shared" si="8"/>
        <v>596</v>
      </c>
      <c r="C137" s="21" t="str">
        <f>'596 январь-декабрь 2015'!A7</f>
        <v>1. Прирост высокопроизводительных рабочих мест</v>
      </c>
      <c r="D137" s="22" t="str">
        <f>'596 январь-декабрь 2015'!B56</f>
        <v>Постановление Правительства Республики Марий Эл от 1 ноября  2012 г. № 406</v>
      </c>
      <c r="E137"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7" s="24" t="str">
        <f>'596 январь-декабрь 2015'!E56</f>
        <v>Повышение энергоэффективности экономики Республики Марий Эл</v>
      </c>
      <c r="G137" s="19" t="str">
        <f>'596 январь-декабрь 2015'!F56</f>
        <v>2013 - 2020 гг.</v>
      </c>
      <c r="H137" s="19">
        <f>'596 январь-декабрь 2015'!G60</f>
        <v>0</v>
      </c>
      <c r="I137" s="38" t="str">
        <f>'596 январь-декабрь 2015'!H60</f>
        <v>январь-май </v>
      </c>
      <c r="J137" s="26">
        <f>'596 январь-декабрь 2015'!I60</f>
        <v>0</v>
      </c>
      <c r="K137" s="26">
        <f>'596 январь-декабрь 2015'!J60</f>
        <v>0</v>
      </c>
      <c r="L137" s="26">
        <f>'596 январь-декабрь 2015'!K60</f>
        <v>0</v>
      </c>
      <c r="M137" s="19" t="str">
        <f>'596 январь-декабрь 2015'!L60</f>
        <v>В мае 2015 года продолжена реализация энергосберегающих мероприятий организациями реального сектора экономики и коммунальной инфраструктуры за счет внебюджетных источников.</v>
      </c>
    </row>
    <row r="138" spans="1:13" ht="15" customHeight="1">
      <c r="A138" s="19" t="s">
        <v>277</v>
      </c>
      <c r="B138" s="21">
        <f t="shared" si="8"/>
        <v>596</v>
      </c>
      <c r="C138" s="21" t="str">
        <f>'596 январь-декабрь 2015'!A7</f>
        <v>1. Прирост высокопроизводительных рабочих мест</v>
      </c>
      <c r="D138" s="22" t="str">
        <f>'596 январь-декабрь 2015'!B56</f>
        <v>Постановление Правительства Республики Марий Эл от 1 ноября  2012 г. № 406</v>
      </c>
      <c r="E138"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8" s="24" t="str">
        <f>'596 январь-декабрь 2015'!E56</f>
        <v>Повышение энергоэффективности экономики Республики Марий Эл</v>
      </c>
      <c r="G138" s="19" t="str">
        <f>'596 январь-декабрь 2015'!F56</f>
        <v>2013 - 2020 гг.</v>
      </c>
      <c r="H138" s="19" t="e">
        <f>'596 январь-декабрь 2015'!#REF!</f>
        <v>#REF!</v>
      </c>
      <c r="I138" s="38" t="e">
        <f>'596 январь-декабрь 2015'!#REF!</f>
        <v>#REF!</v>
      </c>
      <c r="J138" s="26" t="e">
        <f>'596 январь-декабрь 2015'!#REF!</f>
        <v>#REF!</v>
      </c>
      <c r="K138" s="26" t="e">
        <f>'596 январь-декабрь 2015'!#REF!</f>
        <v>#REF!</v>
      </c>
      <c r="L138" s="26" t="e">
        <f>'596 январь-декабрь 2015'!#REF!</f>
        <v>#REF!</v>
      </c>
      <c r="M138" s="19" t="e">
        <f>'596 январь-декабрь 2015'!#REF!</f>
        <v>#REF!</v>
      </c>
    </row>
    <row r="139" spans="1:13" ht="16.5" customHeight="1">
      <c r="A139" s="19" t="s">
        <v>278</v>
      </c>
      <c r="B139" s="21">
        <f t="shared" si="8"/>
        <v>596</v>
      </c>
      <c r="C139" s="21" t="str">
        <f>'596 январь-декабрь 2015'!A7</f>
        <v>1. Прирост высокопроизводительных рабочих мест</v>
      </c>
      <c r="D139" s="22" t="str">
        <f>'596 январь-декабрь 2015'!B56</f>
        <v>Постановление Правительства Республики Марий Эл от 1 ноября  2012 г. № 406</v>
      </c>
      <c r="E139"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39" s="24" t="str">
        <f>'596 январь-декабрь 2015'!E56</f>
        <v>Повышение энергоэффективности экономики Республики Марий Эл</v>
      </c>
      <c r="G139" s="19" t="str">
        <f>'596 январь-декабрь 2015'!F56</f>
        <v>2013 - 2020 гг.</v>
      </c>
      <c r="H139" s="19" t="e">
        <f>'596 январь-декабрь 2015'!#REF!</f>
        <v>#REF!</v>
      </c>
      <c r="I139" s="38" t="e">
        <f>'596 январь-декабрь 2015'!#REF!</f>
        <v>#REF!</v>
      </c>
      <c r="J139" s="26" t="e">
        <f>'596 январь-декабрь 2015'!#REF!</f>
        <v>#REF!</v>
      </c>
      <c r="K139" s="26" t="e">
        <f>'596 январь-декабрь 2015'!#REF!</f>
        <v>#REF!</v>
      </c>
      <c r="L139" s="26" t="e">
        <f>'596 январь-декабрь 2015'!#REF!</f>
        <v>#REF!</v>
      </c>
      <c r="M139" s="19" t="e">
        <f>'596 январь-декабрь 2015'!#REF!</f>
        <v>#REF!</v>
      </c>
    </row>
    <row r="140" spans="1:13" ht="15.75" customHeight="1">
      <c r="A140" s="19" t="s">
        <v>279</v>
      </c>
      <c r="B140" s="21">
        <f t="shared" si="8"/>
        <v>596</v>
      </c>
      <c r="C140" s="21" t="str">
        <f>'596 январь-декабрь 2015'!A7</f>
        <v>1. Прирост высокопроизводительных рабочих мест</v>
      </c>
      <c r="D140" s="22" t="str">
        <f>'596 январь-декабрь 2015'!B56</f>
        <v>Постановление Правительства Республики Марий Эл от 1 ноября  2012 г. № 406</v>
      </c>
      <c r="E140"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0" s="24" t="str">
        <f>'596 январь-декабрь 2015'!E56</f>
        <v>Повышение энергоэффективности экономики Республики Марий Эл</v>
      </c>
      <c r="G140" s="19" t="str">
        <f>'596 январь-декабрь 2015'!F56</f>
        <v>2013 - 2020 гг.</v>
      </c>
      <c r="H140" s="19" t="e">
        <f>'596 январь-декабрь 2015'!#REF!</f>
        <v>#REF!</v>
      </c>
      <c r="I140" s="38" t="e">
        <f>'596 январь-декабрь 2015'!#REF!</f>
        <v>#REF!</v>
      </c>
      <c r="J140" s="26" t="e">
        <f>'596 январь-декабрь 2015'!#REF!</f>
        <v>#REF!</v>
      </c>
      <c r="K140" s="26" t="e">
        <f>'596 январь-декабрь 2015'!#REF!</f>
        <v>#REF!</v>
      </c>
      <c r="L140" s="26" t="e">
        <f>'596 январь-декабрь 2015'!#REF!</f>
        <v>#REF!</v>
      </c>
      <c r="M140" s="19" t="e">
        <f>'596 январь-декабрь 2015'!#REF!</f>
        <v>#REF!</v>
      </c>
    </row>
    <row r="141" spans="1:13" ht="15" customHeight="1">
      <c r="A141" s="19" t="s">
        <v>280</v>
      </c>
      <c r="B141" s="21">
        <f t="shared" si="8"/>
        <v>596</v>
      </c>
      <c r="C141" s="21" t="str">
        <f>'596 январь-декабрь 2015'!A7</f>
        <v>1. Прирост высокопроизводительных рабочих мест</v>
      </c>
      <c r="D141" s="22" t="str">
        <f>'596 январь-декабрь 2015'!B56</f>
        <v>Постановление Правительства Республики Марий Эл от 1 ноября  2012 г. № 406</v>
      </c>
      <c r="E141"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1" s="24" t="str">
        <f>'596 январь-декабрь 2015'!E56</f>
        <v>Повышение энергоэффективности экономики Республики Марий Эл</v>
      </c>
      <c r="G141" s="19" t="str">
        <f>'596 январь-декабрь 2015'!F56</f>
        <v>2013 - 2020 гг.</v>
      </c>
      <c r="H141" s="19" t="e">
        <f>'596 январь-декабрь 2015'!#REF!</f>
        <v>#REF!</v>
      </c>
      <c r="I141" s="38" t="e">
        <f>'596 январь-декабрь 2015'!#REF!</f>
        <v>#REF!</v>
      </c>
      <c r="J141" s="26" t="e">
        <f>'596 январь-декабрь 2015'!#REF!</f>
        <v>#REF!</v>
      </c>
      <c r="K141" s="26" t="e">
        <f>'596 январь-декабрь 2015'!#REF!</f>
        <v>#REF!</v>
      </c>
      <c r="L141" s="26" t="e">
        <f>'596 январь-декабрь 2015'!#REF!</f>
        <v>#REF!</v>
      </c>
      <c r="M141" s="19" t="e">
        <f>'596 январь-декабрь 2015'!#REF!</f>
        <v>#REF!</v>
      </c>
    </row>
    <row r="142" spans="1:13" ht="13.5" customHeight="1">
      <c r="A142" s="19" t="s">
        <v>281</v>
      </c>
      <c r="B142" s="21">
        <f t="shared" si="8"/>
        <v>596</v>
      </c>
      <c r="C142" s="21" t="str">
        <f>'596 январь-декабрь 2015'!A7</f>
        <v>1. Прирост высокопроизводительных рабочих мест</v>
      </c>
      <c r="D142" s="22" t="str">
        <f>'596 январь-декабрь 2015'!B56</f>
        <v>Постановление Правительства Республики Марий Эл от 1 ноября  2012 г. № 406</v>
      </c>
      <c r="E142"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2" s="24" t="str">
        <f>'596 январь-декабрь 2015'!E56</f>
        <v>Повышение энергоэффективности экономики Республики Марий Эл</v>
      </c>
      <c r="G142" s="19" t="str">
        <f>'596 январь-декабрь 2015'!F56</f>
        <v>2013 - 2020 гг.</v>
      </c>
      <c r="H142" s="19" t="e">
        <f>'596 январь-декабрь 2015'!#REF!</f>
        <v>#REF!</v>
      </c>
      <c r="I142" s="38" t="e">
        <f>'596 январь-декабрь 2015'!#REF!</f>
        <v>#REF!</v>
      </c>
      <c r="J142" s="26" t="e">
        <f>'596 январь-декабрь 2015'!#REF!</f>
        <v>#REF!</v>
      </c>
      <c r="K142" s="26" t="e">
        <f>'596 январь-декабрь 2015'!#REF!</f>
        <v>#REF!</v>
      </c>
      <c r="L142" s="26" t="e">
        <f>'596 январь-декабрь 2015'!#REF!</f>
        <v>#REF!</v>
      </c>
      <c r="M142" s="19" t="e">
        <f>'596 январь-декабрь 2015'!#REF!</f>
        <v>#REF!</v>
      </c>
    </row>
    <row r="143" spans="1:13" ht="15" customHeight="1">
      <c r="A143" s="19" t="s">
        <v>282</v>
      </c>
      <c r="B143" s="21">
        <f t="shared" si="8"/>
        <v>596</v>
      </c>
      <c r="C143" s="21" t="str">
        <f>'596 январь-декабрь 2015'!A7</f>
        <v>1. Прирост высокопроизводительных рабочих мест</v>
      </c>
      <c r="D143" s="22" t="str">
        <f>'596 январь-декабрь 2015'!B56</f>
        <v>Постановление Правительства Республики Марий Эл от 1 ноября  2012 г. № 406</v>
      </c>
      <c r="E143"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3" s="24" t="str">
        <f>'596 январь-декабрь 2015'!E56</f>
        <v>Повышение энергоэффективности экономики Республики Марий Эл</v>
      </c>
      <c r="G143" s="19" t="str">
        <f>'596 январь-декабрь 2015'!F56</f>
        <v>2013 - 2020 гг.</v>
      </c>
      <c r="H143" s="19" t="e">
        <f>'596 январь-декабрь 2015'!#REF!</f>
        <v>#REF!</v>
      </c>
      <c r="I143" s="38" t="e">
        <f>'596 январь-декабрь 2015'!#REF!</f>
        <v>#REF!</v>
      </c>
      <c r="J143" s="26" t="e">
        <f>'596 январь-декабрь 2015'!#REF!</f>
        <v>#REF!</v>
      </c>
      <c r="K143" s="26" t="e">
        <f>'596 январь-декабрь 2015'!#REF!</f>
        <v>#REF!</v>
      </c>
      <c r="L143" s="26" t="e">
        <f>'596 январь-декабрь 2015'!#REF!</f>
        <v>#REF!</v>
      </c>
      <c r="M143" s="19" t="e">
        <f>'596 январь-декабрь 2015'!#REF!</f>
        <v>#REF!</v>
      </c>
    </row>
    <row r="144" spans="1:13" ht="14.25" customHeight="1">
      <c r="A144" s="19" t="s">
        <v>283</v>
      </c>
      <c r="B144" s="21">
        <f t="shared" si="8"/>
        <v>596</v>
      </c>
      <c r="C144" s="21" t="str">
        <f>'596 январь-декабрь 2015'!A7</f>
        <v>1. Прирост высокопроизводительных рабочих мест</v>
      </c>
      <c r="D144" s="22" t="str">
        <f>'596 январь-декабрь 2015'!B56</f>
        <v>Постановление Правительства Республики Марий Эл от 1 ноября  2012 г. № 406</v>
      </c>
      <c r="E144"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4" s="24" t="str">
        <f>'596 январь-декабрь 2015'!E56</f>
        <v>Повышение энергоэффективности экономики Республики Марий Эл</v>
      </c>
      <c r="G144" s="19" t="str">
        <f>'596 январь-декабрь 2015'!F56</f>
        <v>2013 - 2020 гг.</v>
      </c>
      <c r="H144" s="19" t="e">
        <f>'596 январь-декабрь 2015'!#REF!</f>
        <v>#REF!</v>
      </c>
      <c r="I144" s="38" t="e">
        <f>'596 январь-декабрь 2015'!#REF!</f>
        <v>#REF!</v>
      </c>
      <c r="J144" s="26" t="e">
        <f>'596 январь-декабрь 2015'!#REF!</f>
        <v>#REF!</v>
      </c>
      <c r="K144" s="26" t="e">
        <f>'596 январь-декабрь 2015'!#REF!</f>
        <v>#REF!</v>
      </c>
      <c r="L144" s="26" t="e">
        <f>'596 январь-декабрь 2015'!#REF!</f>
        <v>#REF!</v>
      </c>
      <c r="M144" s="19" t="e">
        <f>'596 январь-декабрь 2015'!#REF!</f>
        <v>#REF!</v>
      </c>
    </row>
    <row r="145" spans="1:13" ht="15" customHeight="1">
      <c r="A145" s="19" t="s">
        <v>284</v>
      </c>
      <c r="B145" s="21">
        <f t="shared" si="8"/>
        <v>596</v>
      </c>
      <c r="C145" s="21" t="str">
        <f>'596 январь-декабрь 2015'!A7</f>
        <v>1. Прирост высокопроизводительных рабочих мест</v>
      </c>
      <c r="D145" s="22" t="str">
        <f>'596 январь-декабрь 2015'!B56</f>
        <v>Постановление Правительства Республики Марий Эл от 1 ноября  2012 г. № 406</v>
      </c>
      <c r="E145"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5" s="24" t="str">
        <f>'596 январь-декабрь 2015'!E56</f>
        <v>Повышение энергоэффективности экономики Республики Марий Эл</v>
      </c>
      <c r="G145" s="19" t="str">
        <f>'596 январь-декабрь 2015'!F56</f>
        <v>2013 - 2020 гг.</v>
      </c>
      <c r="H145" s="19" t="e">
        <f>'596 январь-декабрь 2015'!#REF!</f>
        <v>#REF!</v>
      </c>
      <c r="I145" s="38" t="e">
        <f>'596 январь-декабрь 2015'!#REF!</f>
        <v>#REF!</v>
      </c>
      <c r="J145" s="26" t="e">
        <f>'596 январь-декабрь 2015'!#REF!</f>
        <v>#REF!</v>
      </c>
      <c r="K145" s="26" t="e">
        <f>'596 январь-декабрь 2015'!#REF!</f>
        <v>#REF!</v>
      </c>
      <c r="L145" s="26" t="e">
        <f>'596 январь-декабрь 2015'!#REF!</f>
        <v>#REF!</v>
      </c>
      <c r="M145" s="19" t="e">
        <f>'596 январь-декабрь 2015'!#REF!</f>
        <v>#REF!</v>
      </c>
    </row>
    <row r="146" spans="1:13" ht="14.25" customHeight="1">
      <c r="A146" s="19" t="s">
        <v>285</v>
      </c>
      <c r="B146" s="21">
        <f t="shared" si="8"/>
        <v>596</v>
      </c>
      <c r="C146" s="21" t="str">
        <f>'596 январь-декабрь 2015'!A7</f>
        <v>1. Прирост высокопроизводительных рабочих мест</v>
      </c>
      <c r="D146" s="22" t="str">
        <f>'596 январь-декабрь 2015'!B56</f>
        <v>Постановление Правительства Республики Марий Эл от 1 ноября  2012 г. № 406</v>
      </c>
      <c r="E146"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6" s="24" t="str">
        <f>'596 январь-декабрь 2015'!E56</f>
        <v>Повышение энергоэффективности экономики Республики Марий Эл</v>
      </c>
      <c r="G146" s="19" t="str">
        <f>'596 январь-декабрь 2015'!F56</f>
        <v>2013 - 2020 гг.</v>
      </c>
      <c r="H146" s="19" t="e">
        <f>'596 январь-декабрь 2015'!#REF!</f>
        <v>#REF!</v>
      </c>
      <c r="I146" s="39" t="e">
        <f>'596 январь-декабрь 2015'!#REF!</f>
        <v>#REF!</v>
      </c>
      <c r="J146" s="26" t="e">
        <f>'596 январь-декабрь 2015'!#REF!</f>
        <v>#REF!</v>
      </c>
      <c r="K146" s="26" t="e">
        <f>'596 январь-декабрь 2015'!#REF!</f>
        <v>#REF!</v>
      </c>
      <c r="L146" s="26" t="e">
        <f>'596 январь-декабрь 2015'!#REF!</f>
        <v>#REF!</v>
      </c>
      <c r="M146" s="19" t="e">
        <f>'596 январь-декабрь 2015'!#REF!</f>
        <v>#REF!</v>
      </c>
    </row>
    <row r="147" spans="1:13" ht="15.75" customHeight="1">
      <c r="A147" s="19" t="s">
        <v>286</v>
      </c>
      <c r="B147" s="21">
        <f t="shared" si="8"/>
        <v>596</v>
      </c>
      <c r="C147" s="21" t="str">
        <f>'596 январь-декабрь 2015'!A7</f>
        <v>1. Прирост высокопроизводительных рабочих мест</v>
      </c>
      <c r="D147" s="22" t="str">
        <f>'596 январь-декабрь 2015'!B56</f>
        <v>Постановление Правительства Республики Марий Эл от 1 ноября  2012 г. № 406</v>
      </c>
      <c r="E147"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7" s="24" t="str">
        <f>'596 январь-декабрь 2015'!E56</f>
        <v>Повышение энергоэффективности экономики Республики Марий Эл</v>
      </c>
      <c r="G147" s="19" t="str">
        <f>'596 январь-декабрь 2015'!F56</f>
        <v>2013 - 2020 гг.</v>
      </c>
      <c r="H147" s="19" t="e">
        <f>'596 январь-декабрь 2015'!#REF!</f>
        <v>#REF!</v>
      </c>
      <c r="I147" s="39" t="e">
        <f>'596 январь-декабрь 2015'!#REF!</f>
        <v>#REF!</v>
      </c>
      <c r="J147" s="26" t="e">
        <f>'596 январь-декабрь 2015'!#REF!</f>
        <v>#REF!</v>
      </c>
      <c r="K147" s="26" t="e">
        <f>'596 январь-декабрь 2015'!#REF!</f>
        <v>#REF!</v>
      </c>
      <c r="L147" s="26" t="e">
        <f>'596 январь-декабрь 2015'!#REF!</f>
        <v>#REF!</v>
      </c>
      <c r="M147" s="19" t="e">
        <f>'596 январь-декабрь 2015'!#REF!</f>
        <v>#REF!</v>
      </c>
    </row>
    <row r="148" spans="1:13" ht="15" customHeight="1">
      <c r="A148" s="19" t="s">
        <v>287</v>
      </c>
      <c r="B148" s="21">
        <f t="shared" si="8"/>
        <v>596</v>
      </c>
      <c r="C148" s="21" t="str">
        <f>'596 январь-декабрь 2015'!A7</f>
        <v>1. Прирост высокопроизводительных рабочих мест</v>
      </c>
      <c r="D148" s="22" t="str">
        <f>'596 январь-декабрь 2015'!B56</f>
        <v>Постановление Правительства Республики Марий Эл от 1 ноября  2012 г. № 406</v>
      </c>
      <c r="E148"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8" s="24" t="str">
        <f>'596 январь-декабрь 2015'!E56</f>
        <v>Повышение энергоэффективности экономики Республики Марий Эл</v>
      </c>
      <c r="G148" s="19" t="str">
        <f>'596 январь-декабрь 2015'!F56</f>
        <v>2013 - 2020 гг.</v>
      </c>
      <c r="H148" s="19" t="e">
        <f>'596 январь-декабрь 2015'!#REF!</f>
        <v>#REF!</v>
      </c>
      <c r="I148" s="39" t="e">
        <f>'596 январь-декабрь 2015'!#REF!</f>
        <v>#REF!</v>
      </c>
      <c r="J148" s="26" t="e">
        <f>'596 январь-декабрь 2015'!#REF!</f>
        <v>#REF!</v>
      </c>
      <c r="K148" s="26" t="e">
        <f>'596 январь-декабрь 2015'!#REF!</f>
        <v>#REF!</v>
      </c>
      <c r="L148" s="26" t="e">
        <f>'596 январь-декабрь 2015'!#REF!</f>
        <v>#REF!</v>
      </c>
      <c r="M148" s="19" t="e">
        <f>'596 январь-декабрь 2015'!#REF!</f>
        <v>#REF!</v>
      </c>
    </row>
    <row r="149" spans="1:13" ht="15.75" customHeight="1">
      <c r="A149" s="19" t="s">
        <v>288</v>
      </c>
      <c r="B149" s="21">
        <f t="shared" si="8"/>
        <v>596</v>
      </c>
      <c r="C149" s="21" t="str">
        <f>'596 январь-декабрь 2015'!A7</f>
        <v>1. Прирост высокопроизводительных рабочих мест</v>
      </c>
      <c r="D149" s="22" t="str">
        <f>'596 январь-декабрь 2015'!B56</f>
        <v>Постановление Правительства Республики Марий Эл от 1 ноября  2012 г. № 406</v>
      </c>
      <c r="E149"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49" s="24" t="str">
        <f>'596 январь-декабрь 2015'!E56</f>
        <v>Повышение энергоэффективности экономики Республики Марий Эл</v>
      </c>
      <c r="G149" s="19" t="str">
        <f>'596 январь-декабрь 2015'!F56</f>
        <v>2013 - 2020 гг.</v>
      </c>
      <c r="H149" s="19" t="e">
        <f>'596 январь-декабрь 2015'!#REF!</f>
        <v>#REF!</v>
      </c>
      <c r="I149" s="39" t="e">
        <f>'596 январь-декабрь 2015'!#REF!</f>
        <v>#REF!</v>
      </c>
      <c r="J149" s="26" t="e">
        <f>'596 январь-декабрь 2015'!#REF!</f>
        <v>#REF!</v>
      </c>
      <c r="K149" s="26" t="e">
        <f>'596 январь-декабрь 2015'!#REF!</f>
        <v>#REF!</v>
      </c>
      <c r="L149" s="26" t="e">
        <f>'596 январь-декабрь 2015'!#REF!</f>
        <v>#REF!</v>
      </c>
      <c r="M149" s="19" t="e">
        <f>'596 январь-декабрь 2015'!#REF!</f>
        <v>#REF!</v>
      </c>
    </row>
    <row r="150" spans="1:13" ht="12.75" customHeight="1">
      <c r="A150" s="19" t="s">
        <v>289</v>
      </c>
      <c r="B150" s="21">
        <f t="shared" si="8"/>
        <v>596</v>
      </c>
      <c r="C150" s="21" t="str">
        <f>'596 январь-декабрь 2015'!A7</f>
        <v>1. Прирост высокопроизводительных рабочих мест</v>
      </c>
      <c r="D150" s="22" t="str">
        <f>'596 январь-декабрь 2015'!B56</f>
        <v>Постановление Правительства Республики Марий Эл от 1 ноября  2012 г. № 406</v>
      </c>
      <c r="E150"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0" s="24" t="str">
        <f>'596 январь-декабрь 2015'!E56</f>
        <v>Повышение энергоэффективности экономики Республики Марий Эл</v>
      </c>
      <c r="G150" s="19" t="str">
        <f>'596 январь-декабрь 2015'!F56</f>
        <v>2013 - 2020 гг.</v>
      </c>
      <c r="H150" s="19" t="e">
        <f>'596 январь-декабрь 2015'!#REF!</f>
        <v>#REF!</v>
      </c>
      <c r="I150" s="39" t="e">
        <f>'596 январь-декабрь 2015'!#REF!</f>
        <v>#REF!</v>
      </c>
      <c r="J150" s="26" t="e">
        <f>'596 январь-декабрь 2015'!#REF!</f>
        <v>#REF!</v>
      </c>
      <c r="K150" s="26" t="e">
        <f>'596 январь-декабрь 2015'!#REF!</f>
        <v>#REF!</v>
      </c>
      <c r="L150" s="26" t="e">
        <f>'596 январь-декабрь 2015'!#REF!</f>
        <v>#REF!</v>
      </c>
      <c r="M150" s="19" t="e">
        <f>'596 январь-декабрь 2015'!#REF!</f>
        <v>#REF!</v>
      </c>
    </row>
    <row r="151" spans="1:13" ht="12" customHeight="1">
      <c r="A151" s="19" t="s">
        <v>290</v>
      </c>
      <c r="B151" s="21">
        <f t="shared" si="8"/>
        <v>596</v>
      </c>
      <c r="C151" s="21" t="str">
        <f>'596 январь-декабрь 2015'!A7</f>
        <v>1. Прирост высокопроизводительных рабочих мест</v>
      </c>
      <c r="D151" s="22" t="str">
        <f>'596 январь-декабрь 2015'!B56</f>
        <v>Постановление Правительства Республики Марий Эл от 1 ноября  2012 г. № 406</v>
      </c>
      <c r="E151"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1" s="24" t="str">
        <f>'596 январь-декабрь 2015'!E56</f>
        <v>Повышение энергоэффективности экономики Республики Марий Эл</v>
      </c>
      <c r="G151" s="19" t="str">
        <f>'596 январь-декабрь 2015'!F56</f>
        <v>2013 - 2020 гг.</v>
      </c>
      <c r="H151" s="19" t="e">
        <f>'596 январь-декабрь 2015'!#REF!</f>
        <v>#REF!</v>
      </c>
      <c r="I151" s="39" t="e">
        <f>'596 январь-декабрь 2015'!#REF!</f>
        <v>#REF!</v>
      </c>
      <c r="J151" s="26" t="e">
        <f>'596 январь-декабрь 2015'!#REF!</f>
        <v>#REF!</v>
      </c>
      <c r="K151" s="26" t="e">
        <f>'596 январь-декабрь 2015'!#REF!</f>
        <v>#REF!</v>
      </c>
      <c r="L151" s="26" t="e">
        <f>'596 январь-декабрь 2015'!#REF!</f>
        <v>#REF!</v>
      </c>
      <c r="M151" s="19" t="e">
        <f>'596 январь-декабрь 2015'!#REF!</f>
        <v>#REF!</v>
      </c>
    </row>
    <row r="152" spans="1:13" ht="15" customHeight="1">
      <c r="A152" s="19" t="s">
        <v>291</v>
      </c>
      <c r="B152" s="21">
        <f t="shared" si="8"/>
        <v>596</v>
      </c>
      <c r="C152" s="21" t="str">
        <f>'596 январь-декабрь 2015'!A7</f>
        <v>1. Прирост высокопроизводительных рабочих мест</v>
      </c>
      <c r="D152" s="22" t="str">
        <f>'596 январь-декабрь 2015'!B56</f>
        <v>Постановление Правительства Республики Марий Эл от 1 ноября  2012 г. № 406</v>
      </c>
      <c r="E152"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2" s="24" t="str">
        <f>'596 январь-декабрь 2015'!E56</f>
        <v>Повышение энергоэффективности экономики Республики Марий Эл</v>
      </c>
      <c r="G152" s="19" t="str">
        <f>'596 январь-декабрь 2015'!F56</f>
        <v>2013 - 2020 гг.</v>
      </c>
      <c r="H152" s="19" t="e">
        <f>'596 январь-декабрь 2015'!#REF!</f>
        <v>#REF!</v>
      </c>
      <c r="I152" s="39" t="e">
        <f>'596 январь-декабрь 2015'!#REF!</f>
        <v>#REF!</v>
      </c>
      <c r="J152" s="26" t="e">
        <f>'596 январь-декабрь 2015'!#REF!</f>
        <v>#REF!</v>
      </c>
      <c r="K152" s="26" t="e">
        <f>'596 январь-декабрь 2015'!#REF!</f>
        <v>#REF!</v>
      </c>
      <c r="L152" s="26" t="e">
        <f>'596 январь-декабрь 2015'!#REF!</f>
        <v>#REF!</v>
      </c>
      <c r="M152" s="19" t="e">
        <f>'596 январь-декабрь 2015'!#REF!</f>
        <v>#REF!</v>
      </c>
    </row>
    <row r="153" spans="1:13" ht="16.5" customHeight="1">
      <c r="A153" s="19" t="s">
        <v>292</v>
      </c>
      <c r="B153" s="21">
        <f t="shared" si="8"/>
        <v>596</v>
      </c>
      <c r="C153" s="21" t="str">
        <f>'596 январь-декабрь 2015'!A7</f>
        <v>1. Прирост высокопроизводительных рабочих мест</v>
      </c>
      <c r="D153" s="22" t="str">
        <f>'596 январь-декабрь 2015'!B56</f>
        <v>Постановление Правительства Республики Марий Эл от 1 ноября  2012 г. № 406</v>
      </c>
      <c r="E153"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3" s="24" t="str">
        <f>'596 январь-декабрь 2015'!E56</f>
        <v>Повышение энергоэффективности экономики Республики Марий Эл</v>
      </c>
      <c r="G153" s="19" t="str">
        <f>'596 январь-декабрь 2015'!F56</f>
        <v>2013 - 2020 гг.</v>
      </c>
      <c r="H153" s="19" t="e">
        <f>'596 январь-декабрь 2015'!#REF!</f>
        <v>#REF!</v>
      </c>
      <c r="I153" s="39" t="e">
        <f>'596 январь-декабрь 2015'!#REF!</f>
        <v>#REF!</v>
      </c>
      <c r="J153" s="26" t="e">
        <f>'596 январь-декабрь 2015'!#REF!</f>
        <v>#REF!</v>
      </c>
      <c r="K153" s="26" t="e">
        <f>'596 январь-декабрь 2015'!#REF!</f>
        <v>#REF!</v>
      </c>
      <c r="L153" s="26" t="e">
        <f>'596 январь-декабрь 2015'!#REF!</f>
        <v>#REF!</v>
      </c>
      <c r="M153" s="19" t="e">
        <f>'596 январь-декабрь 2015'!#REF!</f>
        <v>#REF!</v>
      </c>
    </row>
    <row r="154" spans="1:13" ht="15.75" customHeight="1">
      <c r="A154" s="19" t="s">
        <v>293</v>
      </c>
      <c r="B154" s="21">
        <f t="shared" si="8"/>
        <v>596</v>
      </c>
      <c r="C154" s="21" t="str">
        <f>'596 январь-декабрь 2015'!A7</f>
        <v>1. Прирост высокопроизводительных рабочих мест</v>
      </c>
      <c r="D154" s="22" t="str">
        <f>'596 январь-декабрь 2015'!B56</f>
        <v>Постановление Правительства Республики Марий Эл от 1 ноября  2012 г. № 406</v>
      </c>
      <c r="E154"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4" s="24" t="str">
        <f>'596 январь-декабрь 2015'!E56</f>
        <v>Повышение энергоэффективности экономики Республики Марий Эл</v>
      </c>
      <c r="G154" s="19" t="str">
        <f>'596 январь-декабрь 2015'!F56</f>
        <v>2013 - 2020 гг.</v>
      </c>
      <c r="H154" s="19" t="e">
        <f>'596 январь-декабрь 2015'!#REF!</f>
        <v>#REF!</v>
      </c>
      <c r="I154" s="39" t="e">
        <f>'596 январь-декабрь 2015'!#REF!</f>
        <v>#REF!</v>
      </c>
      <c r="J154" s="26" t="e">
        <f>'596 январь-декабрь 2015'!#REF!</f>
        <v>#REF!</v>
      </c>
      <c r="K154" s="26" t="e">
        <f>'596 январь-декабрь 2015'!#REF!</f>
        <v>#REF!</v>
      </c>
      <c r="L154" s="26" t="e">
        <f>'596 январь-декабрь 2015'!#REF!</f>
        <v>#REF!</v>
      </c>
      <c r="M154" s="19" t="e">
        <f>'596 январь-декабрь 2015'!#REF!</f>
        <v>#REF!</v>
      </c>
    </row>
    <row r="155" spans="1:13" ht="15.75" customHeight="1">
      <c r="A155" s="19" t="s">
        <v>294</v>
      </c>
      <c r="B155" s="21">
        <f t="shared" si="8"/>
        <v>596</v>
      </c>
      <c r="C155" s="21" t="str">
        <f>'596 январь-декабрь 2015'!A7</f>
        <v>1. Прирост высокопроизводительных рабочих мест</v>
      </c>
      <c r="D155" s="22" t="str">
        <f>'596 январь-декабрь 2015'!B56</f>
        <v>Постановление Правительства Республики Марий Эл от 1 ноября  2012 г. № 406</v>
      </c>
      <c r="E155"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5" s="24" t="str">
        <f>'596 январь-декабрь 2015'!E56</f>
        <v>Повышение энергоэффективности экономики Республики Марий Эл</v>
      </c>
      <c r="G155" s="19" t="str">
        <f>'596 январь-декабрь 2015'!F56</f>
        <v>2013 - 2020 гг.</v>
      </c>
      <c r="H155" s="19" t="e">
        <f>'596 январь-декабрь 2015'!#REF!</f>
        <v>#REF!</v>
      </c>
      <c r="I155" s="38" t="e">
        <f>'596 январь-декабрь 2015'!#REF!</f>
        <v>#REF!</v>
      </c>
      <c r="J155" s="26" t="e">
        <f>'596 январь-декабрь 2015'!#REF!</f>
        <v>#REF!</v>
      </c>
      <c r="K155" s="26" t="e">
        <f>'596 январь-декабрь 2015'!#REF!</f>
        <v>#REF!</v>
      </c>
      <c r="L155" s="26" t="e">
        <f>'596 январь-декабрь 2015'!#REF!</f>
        <v>#REF!</v>
      </c>
      <c r="M155" s="19" t="e">
        <f>'596 январь-декабрь 2015'!#REF!</f>
        <v>#REF!</v>
      </c>
    </row>
    <row r="156" spans="1:13" ht="13.5" customHeight="1">
      <c r="A156" s="19" t="s">
        <v>295</v>
      </c>
      <c r="B156" s="21">
        <f t="shared" si="8"/>
        <v>596</v>
      </c>
      <c r="C156" s="21" t="str">
        <f>'596 январь-декабрь 2015'!A7</f>
        <v>1. Прирост высокопроизводительных рабочих мест</v>
      </c>
      <c r="D156" s="22" t="str">
        <f>'596 январь-декабрь 2015'!B56</f>
        <v>Постановление Правительства Республики Марий Эл от 1 ноября  2012 г. № 406</v>
      </c>
      <c r="E156" s="23" t="str">
        <f>'596 январь-декабрь 2015'!C56</f>
        <v>Реализация подпрограммы «Энергосбережение и повышение энергетической эффективности в Республике Марий Эл» Государственной программы Республики Марий Эл «Энергосбережение и повышение энергетической эффективности 
на 2013 – 2020 годы»</v>
      </c>
      <c r="F156" s="24" t="str">
        <f>'596 январь-декабрь 2015'!E56</f>
        <v>Повышение энергоэффективности экономики Республики Марий Эл</v>
      </c>
      <c r="G156" s="19" t="str">
        <f>'596 январь-декабрь 2015'!F56</f>
        <v>2013 - 2020 гг.</v>
      </c>
      <c r="H156" s="19" t="e">
        <f>'596 январь-декабрь 2015'!#REF!</f>
        <v>#REF!</v>
      </c>
      <c r="I156" s="38" t="e">
        <f>'596 январь-декабрь 2015'!#REF!</f>
        <v>#REF!</v>
      </c>
      <c r="J156" s="26" t="e">
        <f>'596 январь-декабрь 2015'!#REF!</f>
        <v>#REF!</v>
      </c>
      <c r="K156" s="26" t="e">
        <f>'596 январь-декабрь 2015'!#REF!</f>
        <v>#REF!</v>
      </c>
      <c r="L156" s="26" t="e">
        <f>'596 январь-декабрь 2015'!#REF!</f>
        <v>#REF!</v>
      </c>
      <c r="M156" s="19" t="e">
        <f>'596 январь-декабрь 2015'!#REF!</f>
        <v>#REF!</v>
      </c>
    </row>
    <row r="157" spans="1:13" ht="15.75" customHeight="1">
      <c r="A157" s="19" t="s">
        <v>369</v>
      </c>
      <c r="B157" s="21">
        <f>B156</f>
        <v>596</v>
      </c>
      <c r="C157" s="21" t="str">
        <f>'596 январь-декабрь 2015'!A7</f>
        <v>1. Прирост высокопроизводительных рабочих мест</v>
      </c>
      <c r="D157" s="22">
        <f>'[1]ОСНОВА'!B168</f>
        <v>0</v>
      </c>
      <c r="E157" s="23">
        <f>'[1]ОСНОВА'!C168</f>
        <v>0</v>
      </c>
      <c r="F157" s="24">
        <f>'[1]ОСНОВА'!E168</f>
        <v>0</v>
      </c>
      <c r="G157" s="19">
        <f>'[1]ОСНОВА'!F168</f>
        <v>0</v>
      </c>
      <c r="H157" s="25">
        <f>'[1]ОСНОВА'!G168</f>
        <v>0</v>
      </c>
      <c r="I157" s="19"/>
      <c r="J157" s="26">
        <f>'[1]ОСНОВА'!I168</f>
        <v>0</v>
      </c>
      <c r="K157" s="26">
        <f>'[1]ОСНОВА'!J168</f>
        <v>0</v>
      </c>
      <c r="L157" s="26">
        <f>'[1]ОСНОВА'!K168</f>
        <v>0</v>
      </c>
      <c r="M157" s="19">
        <f>'[1]ОСНОВА'!L168</f>
        <v>0</v>
      </c>
    </row>
    <row r="158" spans="1:13" ht="15.75" customHeight="1">
      <c r="A158" s="19" t="s">
        <v>370</v>
      </c>
      <c r="B158" s="21">
        <f t="shared" si="8"/>
        <v>596</v>
      </c>
      <c r="C158" s="21" t="str">
        <f>'596 январь-декабрь 2015'!A7</f>
        <v>1. Прирост высокопроизводительных рабочих мест</v>
      </c>
      <c r="D158" s="22">
        <f>'[1]ОСНОВА'!B168</f>
        <v>0</v>
      </c>
      <c r="E158" s="23">
        <f>'[1]ОСНОВА'!C168</f>
        <v>0</v>
      </c>
      <c r="F158" s="24">
        <f>'[1]ОСНОВА'!E169</f>
        <v>0</v>
      </c>
      <c r="G158" s="19">
        <f>'[1]ОСНОВА'!F168</f>
        <v>0</v>
      </c>
      <c r="H158" s="25">
        <f>'[1]ОСНОВА'!G169</f>
        <v>0</v>
      </c>
      <c r="I158" s="19">
        <f>'[1]ОСНОВА'!H169</f>
        <v>0</v>
      </c>
      <c r="J158" s="26">
        <f>'[1]ОСНОВА'!I169</f>
        <v>0</v>
      </c>
      <c r="K158" s="26">
        <f>'[1]ОСНОВА'!J169</f>
        <v>0</v>
      </c>
      <c r="L158" s="26">
        <f>'[1]ОСНОВА'!K169</f>
        <v>0</v>
      </c>
      <c r="M158" s="19">
        <f>'[1]ОСНОВА'!L169</f>
        <v>0</v>
      </c>
    </row>
    <row r="159" spans="1:13" ht="12.75" customHeight="1">
      <c r="A159" s="19" t="s">
        <v>371</v>
      </c>
      <c r="B159" s="21">
        <f t="shared" si="8"/>
        <v>596</v>
      </c>
      <c r="C159" s="21">
        <f>'[1]ОСНОВА'!A145</f>
        <v>0</v>
      </c>
      <c r="D159" s="22">
        <f>'[1]ОСНОВА'!B170</f>
        <v>0</v>
      </c>
      <c r="E159" s="23">
        <f>'[1]ОСНОВА'!C170</f>
        <v>0</v>
      </c>
      <c r="F159" s="24">
        <f>'[1]ОСНОВА'!E170</f>
        <v>0</v>
      </c>
      <c r="G159" s="19">
        <f>'[1]ОСНОВА'!F170</f>
        <v>0</v>
      </c>
      <c r="H159" s="25">
        <f>'[1]ОСНОВА'!G170</f>
        <v>0</v>
      </c>
      <c r="I159" s="19">
        <f>'[1]ОСНОВА'!H170</f>
        <v>0</v>
      </c>
      <c r="J159" s="26">
        <f>'[1]ОСНОВА'!I170</f>
        <v>0</v>
      </c>
      <c r="K159" s="26">
        <f>'[1]ОСНОВА'!J170</f>
        <v>0</v>
      </c>
      <c r="L159" s="26">
        <f>'[1]ОСНОВА'!K170</f>
        <v>0</v>
      </c>
      <c r="M159" s="19">
        <f>'[1]ОСНОВА'!L170</f>
        <v>0</v>
      </c>
    </row>
    <row r="160" spans="1:13" ht="12.75" customHeight="1">
      <c r="A160" s="19" t="s">
        <v>372</v>
      </c>
      <c r="B160" s="21">
        <f t="shared" si="8"/>
        <v>596</v>
      </c>
      <c r="C160" s="21">
        <f>'[1]ОСНОВА'!A145</f>
        <v>0</v>
      </c>
      <c r="D160" s="22">
        <f>'[1]ОСНОВА'!B170</f>
        <v>0</v>
      </c>
      <c r="E160" s="23">
        <f>'[1]ОСНОВА'!C170</f>
        <v>0</v>
      </c>
      <c r="F160" s="24">
        <f>'[1]ОСНОВА'!E171</f>
        <v>0</v>
      </c>
      <c r="G160" s="19">
        <f>'[1]ОСНОВА'!F170</f>
        <v>0</v>
      </c>
      <c r="H160" s="25">
        <f>'[1]ОСНОВА'!G171</f>
        <v>0</v>
      </c>
      <c r="I160" s="19">
        <f>'[1]ОСНОВА'!H171</f>
        <v>0</v>
      </c>
      <c r="J160" s="26">
        <f>'[1]ОСНОВА'!I171</f>
        <v>0</v>
      </c>
      <c r="K160" s="26">
        <f>'[1]ОСНОВА'!J171</f>
        <v>0</v>
      </c>
      <c r="L160" s="26">
        <f>'[1]ОСНОВА'!K171</f>
        <v>0</v>
      </c>
      <c r="M160" s="19">
        <f>'[1]ОСНОВА'!L171</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органов исполнительной власти Республики Марий Эл по реализации мероприятий, направленных на достижение показателей,</dc:title>
  <dc:subject/>
  <dc:creator>Andreeva</dc:creator>
  <cp:keywords/>
  <dc:description/>
  <cp:lastModifiedBy>Гусаков</cp:lastModifiedBy>
  <cp:lastPrinted>2016-01-15T08:41:46Z</cp:lastPrinted>
  <dcterms:created xsi:type="dcterms:W3CDTF">2014-03-20T05:31:24Z</dcterms:created>
  <dcterms:modified xsi:type="dcterms:W3CDTF">2016-01-15T14:16:25Z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XXJ7TYMEEKJ2-3242-32</vt:lpwstr>
  </property>
  <property fmtid="{D5CDD505-2E9C-101B-9397-08002B2CF9AE}" pid="4" name="_dlc_DocIdItemGu">
    <vt:lpwstr>ea83a062-d90d-4a70-9d14-f99537161aec</vt:lpwstr>
  </property>
  <property fmtid="{D5CDD505-2E9C-101B-9397-08002B2CF9AE}" pid="5" name="_dlc_DocIdU">
    <vt:lpwstr>https://vip.gov.mari.ru/ukazPRF/_layouts/DocIdRedir.aspx?ID=XXJ7TYMEEKJ2-3242-32, XXJ7TYMEEKJ2-3242-32</vt:lpwstr>
  </property>
  <property fmtid="{D5CDD505-2E9C-101B-9397-08002B2CF9AE}" pid="6" name="Описан">
    <vt:lpwstr>содержащихся в указе Президента Российской Федерации от 7 мая 2012 г. № 596 за 2015 г (форма 2)</vt:lpwstr>
  </property>
</Properties>
</file>