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12" windowHeight="7176" activeTab="0"/>
  </bookViews>
  <sheets>
    <sheet name="январь-дек" sheetId="1" r:id="rId1"/>
  </sheets>
  <definedNames>
    <definedName name="_xlnm.Print_Titles" localSheetId="0">'январь-дек'!$10:$10</definedName>
    <definedName name="_xlnm.Print_Area" localSheetId="0">'январь-дек'!$A$1:$N$104</definedName>
  </definedNames>
  <calcPr fullCalcOnLoad="1"/>
</workbook>
</file>

<file path=xl/sharedStrings.xml><?xml version="1.0" encoding="utf-8"?>
<sst xmlns="http://schemas.openxmlformats.org/spreadsheetml/2006/main" count="350" uniqueCount="108">
  <si>
    <t>ТИПОВАЯ  ФОРМА</t>
  </si>
  <si>
    <t>Источник финансирования</t>
  </si>
  <si>
    <t>Код бюджетной классификации</t>
  </si>
  <si>
    <t>всего по мероприятию</t>
  </si>
  <si>
    <t>Указ Президента Российской Федерации от 7 мая 2012 г. № 596</t>
  </si>
  <si>
    <t>итого по Указу</t>
  </si>
  <si>
    <t>Обеспечение устойчивого экономического развития Республики Марий Эл, повышение эффективности деятельности органов исполнительной власти республики и органов местного самоуправления</t>
  </si>
  <si>
    <t>01</t>
  </si>
  <si>
    <t>04</t>
  </si>
  <si>
    <t xml:space="preserve">    в том числе
    федеральный бюджет</t>
  </si>
  <si>
    <t xml:space="preserve">    республиканский бюджет РМЭ</t>
  </si>
  <si>
    <t>00</t>
  </si>
  <si>
    <t>внебюджетные источники</t>
  </si>
  <si>
    <t xml:space="preserve">Увеличение объема инвестиций в основной капитал по организациям обрабатывающих производств </t>
  </si>
  <si>
    <t>Обеспечение регулярных воздушных перевозок, а также перевозок багажа, грузов и почты</t>
  </si>
  <si>
    <t>09</t>
  </si>
  <si>
    <t>Обеспечение доступности к инвестиционным кредитам, займам;
поддержка инвестиционной привлекательности АПК;
предоставление льготных кредитов на развитие АПК</t>
  </si>
  <si>
    <t>Предоставление гарантий по обязательствам (кредитам, займам, договорам лизинга)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в рамках подпрограммы «Развитие малого и среднего предпринимательства» государственной программы Республики Марий Эл «Экономическое развитие и инвестиционная деятельность (2013-2020 годы)»</t>
  </si>
  <si>
    <t>Содействие субъектам малого и среднего предпринимательства в создании новых рабочих мест и в привлечении инвестиций в основной капитал</t>
  </si>
  <si>
    <t>Развитие системы предоставления микрозаймов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в рамках подпрограммы «Развитие малого и среднего предпринимательства» государственной программы Республики Марий Эл «Экономическое развитие и инвестиционная деятельность (2013-2020 годы)»</t>
  </si>
  <si>
    <t>Оказание содействия в становлении субъектов малого и среднего предпринимательства</t>
  </si>
  <si>
    <t>Субсидирование части затрат субъектов малого и среднего предпринимательства, связанных с уплатой первого взноса (аванса) при заключении договора (договоров) лизинга оборудования с российской лизинговой организацией в целях создания и (или) развития либо модернизации производства товаров (работ, услуг) в рамках подпрограммы «Развитие малого и среднего предпринимательства» государственной программы Республики Марий Эл «Экономическое развитие и инвестиционная деятельность (2013-2020 годы)»</t>
  </si>
  <si>
    <t>Содействие субъектам малого и среднего предпринимательства в развитии лизинга оборудования</t>
  </si>
  <si>
    <t>12</t>
  </si>
  <si>
    <t>постановление Правительства Республики Марий Эл
от 31 августа 2012 г. № 326</t>
  </si>
  <si>
    <t>Реализация ежегодных прогнозных планов (программ) приватизации государственного имущества Республики Марий Эл</t>
  </si>
  <si>
    <t>Формирование инфраструктуры, обеспечивающей внедрение новых ФГОС для подготовки кадров по наиболее востребованным, новым и перспективным профессиям и специальностям СПО в соответствии с современными стандартами и передовыми технологиями</t>
  </si>
  <si>
    <t>Модернизация содержания профессионального образования,  материально-технической базы профессиональных образовательных организаций, развитие инфраструктуры ведущих колледжей (техникумов) для подготовки кадров по наиболее востребованным, новым и перспективным профессиям и специальностям СПО в соответствии с современными стандартами и передовыми технологиями</t>
  </si>
  <si>
    <t>Реализация подпрограммы «Повышение эффективности системы экономического планирования» в рамках государственной программы Республики Марий Эл «Экономическое развитие и инвестиционная деятельность (2013 – 2020 годы)»</t>
  </si>
  <si>
    <t>Обеспечение реализации технического перевооружения и модернизации производства, инвестиционных проектов в рамках государственной программы Республики Марий Эл «Развитие промышленности и повышение ее конкурентоспособности (2013 - 2020 гг.)»</t>
  </si>
  <si>
    <t>Реализация мероприятий подпрограммы «Развитие инновационной деятельности» государственной программы Республики Марий Эл «Развитие промышленности и повышение её конкурентоспособности (2013-2020 годы)»</t>
  </si>
  <si>
    <t>Развитие гражданского аэропорта «Йошкар-Ола» в рамках государственной программы Республики Марий Эл «Развитие транспортной системы и повышение безопасности дорожного движения на период 2020 года»</t>
  </si>
  <si>
    <t>05</t>
  </si>
  <si>
    <t>Объем финансирования, 
тыс. руб.</t>
  </si>
  <si>
    <t>консолидированный бюджет</t>
  </si>
  <si>
    <t>Реквизиты документов, содержащих мероприятие</t>
  </si>
  <si>
    <t>Ожидаемый результат исполнения мероприятия</t>
  </si>
  <si>
    <t>план</t>
  </si>
  <si>
    <t>факт</t>
  </si>
  <si>
    <t>Отчетная дата (период) значения показателя</t>
  </si>
  <si>
    <t>Рз</t>
  </si>
  <si>
    <t>Пр</t>
  </si>
  <si>
    <t>Процент исполнения</t>
  </si>
  <si>
    <t>Примечание</t>
  </si>
  <si>
    <t>публичной отчетности органов исполнительной власти Республики Марий Эл по реализации мероприятий, 
направленных на достижение показателей, содержащихся в Указе Президента Российской Федерации</t>
  </si>
  <si>
    <r>
      <t xml:space="preserve">Реализация подпрограммы </t>
    </r>
    <r>
      <rPr>
        <sz val="10"/>
        <color indexed="8"/>
        <rFont val="Arial"/>
        <family val="2"/>
      </rPr>
      <t>«</t>
    </r>
    <r>
      <rPr>
        <sz val="10"/>
        <color indexed="8"/>
        <rFont val="Times New Roman"/>
        <family val="1"/>
      </rPr>
      <t>Развитие инвестиционной деятельности</t>
    </r>
    <r>
      <rPr>
        <sz val="10"/>
        <color indexed="8"/>
        <rFont val="Arial"/>
        <family val="2"/>
      </rPr>
      <t>»</t>
    </r>
    <r>
      <rPr>
        <sz val="10"/>
        <color indexed="8"/>
        <rFont val="Times New Roman"/>
        <family val="1"/>
      </rPr>
      <t xml:space="preserve"> государственной программы Республики Марий Эл «Экономическое развитие и инвестиционная деятельность (2013-2020 годы)»</t>
    </r>
  </si>
  <si>
    <r>
      <t xml:space="preserve">Повышение продуктивности в молочном скотоводстве в рамках реализации </t>
    </r>
    <r>
      <rPr>
        <sz val="10"/>
        <color indexed="8"/>
        <rFont val="Arial"/>
        <family val="2"/>
      </rPr>
      <t>«</t>
    </r>
    <r>
      <rPr>
        <sz val="10"/>
        <color indexed="8"/>
        <rFont val="Times New Roman"/>
        <family val="1"/>
      </rPr>
      <t>Государственной программы развития сельского хозяйства и регулирования рынков сельскохозяйственной продукции, сырья и продовольствия в Республике Марий Эл на 2014 - 2020 годы</t>
    </r>
    <r>
      <rPr>
        <sz val="10"/>
        <color indexed="8"/>
        <rFont val="Arial"/>
        <family val="2"/>
      </rPr>
      <t>»</t>
    </r>
  </si>
  <si>
    <r>
      <t xml:space="preserve">Стимулирование развития крестьянских (фермерских) хозяйств с помощью средств грантовой поддержки в рамках реализации </t>
    </r>
    <r>
      <rPr>
        <sz val="10"/>
        <color indexed="8"/>
        <rFont val="Arial"/>
        <family val="2"/>
      </rPr>
      <t>«</t>
    </r>
    <r>
      <rPr>
        <sz val="10"/>
        <color indexed="8"/>
        <rFont val="Times New Roman"/>
        <family val="1"/>
      </rPr>
      <t>Государственной программы развития сельского хозяйства и регулирования рынков сельскохозяйственной продукции, сырья и продовольствия в Республике Марий Эл на 2014 - 2020 годы</t>
    </r>
    <r>
      <rPr>
        <sz val="10"/>
        <color indexed="8"/>
        <rFont val="Arial"/>
        <family val="2"/>
      </rPr>
      <t>»</t>
    </r>
  </si>
  <si>
    <r>
      <t xml:space="preserve">Стимулирование приобретения сельскохозяйственными товаропроизводителями высотехнологичных машин и оборудования в рамках реализации </t>
    </r>
    <r>
      <rPr>
        <sz val="10"/>
        <color indexed="8"/>
        <rFont val="Arial"/>
        <family val="2"/>
      </rPr>
      <t>«</t>
    </r>
    <r>
      <rPr>
        <sz val="10"/>
        <color indexed="8"/>
        <rFont val="Times New Roman"/>
        <family val="1"/>
      </rPr>
      <t>Государственной программы развития сельского хозяйства и регулирования рынков сельскохозяйственной продукции, сырья и продовольствия в Республике Марий Эл на 2014 - 2020 годы</t>
    </r>
    <r>
      <rPr>
        <sz val="10"/>
        <color indexed="8"/>
        <rFont val="Arial"/>
        <family val="2"/>
      </rPr>
      <t>»</t>
    </r>
  </si>
  <si>
    <r>
      <t xml:space="preserve">Стимулирование инвестиционной деятельности в агропромышленном комплексе в рамках реализации </t>
    </r>
    <r>
      <rPr>
        <sz val="10"/>
        <color indexed="8"/>
        <rFont val="Arial"/>
        <family val="2"/>
      </rPr>
      <t>«</t>
    </r>
    <r>
      <rPr>
        <sz val="10"/>
        <color indexed="8"/>
        <rFont val="Times New Roman"/>
        <family val="1"/>
      </rPr>
      <t>Государственной программы развития сельского хозяйства и регулирования рынков сельскохозяйственной продукции, сырья и продовольствия в Республике Марий Эл 
на 2014 - 2020 годы</t>
    </r>
    <r>
      <rPr>
        <sz val="10"/>
        <color indexed="8"/>
        <rFont val="Arial"/>
        <family val="2"/>
      </rPr>
      <t>»</t>
    </r>
  </si>
  <si>
    <r>
      <t xml:space="preserve">Поддержка развития  племенной базы животноводства  и элитного семеноводства в рамках реализации </t>
    </r>
    <r>
      <rPr>
        <sz val="10"/>
        <color indexed="8"/>
        <rFont val="Arial"/>
        <family val="2"/>
      </rPr>
      <t>«</t>
    </r>
    <r>
      <rPr>
        <sz val="10"/>
        <color indexed="8"/>
        <rFont val="Times New Roman"/>
        <family val="1"/>
      </rPr>
      <t>Государственной программы развития сельского хозяйства и регулирования рынков сельскохозяйственной продукции, сырья и продовольствия в Республике Марий Эл 
на 2014 - 2020 годы</t>
    </r>
    <r>
      <rPr>
        <sz val="10"/>
        <color indexed="8"/>
        <rFont val="Arial"/>
        <family val="2"/>
      </rPr>
      <t>»</t>
    </r>
  </si>
  <si>
    <t>Республика Марий Эл</t>
  </si>
  <si>
    <t>Реализация подпрограммы «Энергосбережение и повышение энергетической эффективности в Республике Марий Эл» в рамках государственной программы Республики Марий Эл «Энергосбережение и повышение энергетической эффективности на 2013 – 2020 годы»</t>
  </si>
  <si>
    <t>Бюджетными республиканскими организациями, организациями реального сектора экономики и коммунальной инфраструктуры проведены мероприятия по установке энергосберегающих светильников, замене приборов учета,  проведены работы по реконструкции и модернизации инженерных коммуникаций.</t>
  </si>
  <si>
    <t>Реализация подпрограммы «Управление топливно-энергетическим комплексом Республики Марий Эл» в рамках государственной программы Республики Марий Эл «Энергосбережение и повышение энергетической эффективности на 2013 – 2020 годы»</t>
  </si>
  <si>
    <t>Повышение энергетической безопасности и надежности энергоснабжения потребителей, реконструкция и техническое перевооружение генерирующих мощностей и сетевого оборудования энергетического комплекса</t>
  </si>
  <si>
    <t>постановление Правительства Республики Марий Эл             от 1 ноября 2012 г. № 406</t>
  </si>
  <si>
    <t>Создание 90 новых рабочих мест                    в 2017 - 2020 годах за счет реализации новых инвестиционных проектов</t>
  </si>
  <si>
    <t>Реализация подпрограммы «Развитие внутреннего и въездного туризма» государственной программы Республики Марий Эл «Развитие туризма в Республике Марий Эл на 2014 - 2020 годы»</t>
  </si>
  <si>
    <t>Дата исполнения мероприя-тия</t>
  </si>
  <si>
    <t>Финансирование</t>
  </si>
  <si>
    <t>Развитие  племенной базы животноводства  и элитного семеноводства</t>
  </si>
  <si>
    <t xml:space="preserve">Развитие крестьянских (фермерских) хозяйств </t>
  </si>
  <si>
    <t>Техническое  перевооружение сельского хозяйства</t>
  </si>
  <si>
    <t>Привлечение инвестиций в развитие экономики Республики Марий Эл путем приватизации государственных активов</t>
  </si>
  <si>
    <t xml:space="preserve">Участие в выставочных мероприятиях, осуществление рекламно-информационных мероприятий по развитию туризма. </t>
  </si>
  <si>
    <r>
      <t>постановление Правительства Республики Марий Эл 
от 20</t>
    </r>
    <r>
      <rPr>
        <sz val="10"/>
        <color indexed="9"/>
        <rFont val="Times New Roman"/>
        <family val="1"/>
      </rPr>
      <t>_</t>
    </r>
    <r>
      <rPr>
        <sz val="10"/>
        <color indexed="8"/>
        <rFont val="Times New Roman"/>
        <family val="1"/>
      </rPr>
      <t xml:space="preserve">ноября 2012 г. № 428 </t>
    </r>
  </si>
  <si>
    <t>постановление Правительства Республики Марий Эл
от 1 ноября 2012 г. № 406</t>
  </si>
  <si>
    <t>Обеспечение устойчивого развития сферы туризма в республике</t>
  </si>
  <si>
    <t>Государствен-ная программа РФ/ государствен-ная программа Республики Марий Эл</t>
  </si>
  <si>
    <t>Предоставляются субсидии на возмещение процентной ставки по инвестиционным проектам (займам) в агропромышленном комплексе.</t>
  </si>
  <si>
    <t>Увеличение производства молока</t>
  </si>
  <si>
    <t xml:space="preserve"> 25/17</t>
  </si>
  <si>
    <t>постановление Правительства Республики Марий Эл
 от 31 декабря 2013 г. № 450</t>
  </si>
  <si>
    <r>
      <t>постановление Правительства Республики Марий Эл 
от 31</t>
    </r>
    <r>
      <rPr>
        <sz val="10"/>
        <color indexed="9"/>
        <rFont val="Times New Roman"/>
        <family val="1"/>
      </rPr>
      <t>_</t>
    </r>
    <r>
      <rPr>
        <sz val="10"/>
        <color indexed="8"/>
        <rFont val="Times New Roman"/>
        <family val="1"/>
      </rPr>
      <t>августа 2012 г. № 326</t>
    </r>
  </si>
  <si>
    <t>Доля продукции высокотехнологичных и наукоемких отраслей в валовом региональном продукте относительно уровня 2011 года: 2013 г.- 106,5%;     2014 г.- 113,1 %; 2015 г.-  109,3%;       2016 г.- 114 %; 2017 г.- 116 %; 2018 г.- 120 %; 2019 г.- 125 %; 2020 г.- 130 %</t>
  </si>
  <si>
    <t>постановление Правительства Республики Марий Эл 
от 30 ноября 2012 г. № 453</t>
  </si>
  <si>
    <t xml:space="preserve">постановления Правительства Республики Марий Эл 
от 20 ноября 2012 г. № 428,
от 7 марта          2013 г. № 55,
от 26 марта 2013 г. № 85 </t>
  </si>
  <si>
    <r>
      <t>постановление Правительства Республики Марий Эл 
от 30</t>
    </r>
    <r>
      <rPr>
        <sz val="10"/>
        <color indexed="9"/>
        <rFont val="Times New Roman"/>
        <family val="1"/>
      </rPr>
      <t>_</t>
    </r>
    <r>
      <rPr>
        <sz val="10"/>
        <color indexed="8"/>
        <rFont val="Times New Roman"/>
        <family val="1"/>
      </rPr>
      <t>ноября 2012 г. № 445</t>
    </r>
  </si>
  <si>
    <t>Повышение эффективности использования топливно-энергетических ресурсов, повышение энергетической эффективности зданий, сооружений бюджетной сферы и жилищного фонда, формирование общественного сознания в пользу энергосбережения</t>
  </si>
  <si>
    <t>постановление Правительства Республики Марий Эл 
от 30 ноября 2012 г. № 452</t>
  </si>
  <si>
    <t xml:space="preserve"> 15/12</t>
  </si>
  <si>
    <t>постановление Правительства Республики Марий Эл 
от 30 ноября 2012 г. № 447</t>
  </si>
  <si>
    <t>постановления Правительства Республики Марий Эл от 20 ноября 2012 г. № 428,  от 25 мая 2012 г. № 172, от 25 мая 2012 г. № 173</t>
  </si>
  <si>
    <t>30/13</t>
  </si>
  <si>
    <t xml:space="preserve"> 02/02</t>
  </si>
  <si>
    <t xml:space="preserve"> 11/23</t>
  </si>
  <si>
    <t xml:space="preserve"> 39/20</t>
  </si>
  <si>
    <t xml:space="preserve"> 24/16</t>
  </si>
  <si>
    <t xml:space="preserve"> 16/14</t>
  </si>
  <si>
    <t>Выплачены гранты в форме субсидий победителям республиканского конкурса молодежных инновационных проектов.
Исследования и разработки осуществляются в области оборонно-промышленного комплекса, производства моющих и дезинфицирующих средств, электрооборудования, биологически-активных добавок, медицинских препаратов (АО "ММЗ",                   ОАО "Потенциал", АО "ЗПП",           ОАО "Марбиофарм", ООО НПФ "Геникс" и др.).</t>
  </si>
  <si>
    <t>Осуществляется мониторинг инвестиционной деятельности промышленных предприятий. Вложение инвестиций на предприятиях осуществляется за счет собственных и заемных средств организаций (АО "ММЗ",                  АО "Красногорский КАФ",                 ООО "Потенциал", АО КЗ «Электродвигатель», АО "Контакт", ООО «Марийский нефтеперера-батывающий завод»,                            АО «НПО Таврида Электрик»,            ОАО «Марийский ЦБК» и др.)</t>
  </si>
  <si>
    <t>от 7 мая 2012 г. № 596  (форма 2) за 2017 год</t>
  </si>
  <si>
    <t>январь-декабрь
2017 г.</t>
  </si>
  <si>
    <t>Утверждена "дорожная карта" по реализации проектов и программ движения «Молодые профессионалы» (WorldSkills Russia) в Республике Марий Эл на 2016 – 2020 годы.
Утвержден перечень профессий и специальностей среднего профобразования, наиболее востребованных, новых и перспективных в республике (ТОП-РЕГИОН). В данный перечень вошли 20 профессий и                                    30 специальностей, в числе которых 23 профессии из перечня ТОП-50.
Создано два специализированных центра компетенций - "Ресторанный сервис" и "Кирпичная кладка".</t>
  </si>
  <si>
    <r>
      <t>Предоставление субсидий на содействие достижению целевых показателей региональных программ развития АПК. 
Численность племенного условного маточного поголовья сельскохозяйственных животных на 01.01.2018 составила 12,31</t>
    </r>
    <r>
      <rPr>
        <sz val="9"/>
        <color indexed="9"/>
        <rFont val="Times New Roman"/>
        <family val="1"/>
      </rPr>
      <t>_</t>
    </r>
    <r>
      <rPr>
        <sz val="9"/>
        <color indexed="8"/>
        <rFont val="Times New Roman"/>
        <family val="1"/>
      </rPr>
      <t>тыс. усл. голов. Удельный вес площади, засеваемой элитными семенами,  в общей площади посевов составляет 6,5%.</t>
    </r>
  </si>
  <si>
    <t>Вручение сертификатов на получение грантов состоялось                     28 апреля 2017 г.
Количество новых постоянных рабочих мест, созданных в крестьянских (фермерских) хозяйствах, осуществивших проекты создания и развития своих хозяйств с помощью средств грантовой поддержки, на 1 января 2018 г. составило 35 единиц.</t>
  </si>
  <si>
    <t xml:space="preserve">Количество единиц приобретенной техники сельскохозяйственными товаропроизводителями за 2017 г. составило 553 единицы, в том числе тракторов - 63, зерноуборочных комбайнов - 17, кормоуборочных комбайнов -17. </t>
  </si>
  <si>
    <t>Средства направлены на обеспечение  гражданского аэропорта «Йошкар-Ола» специализированной метеорологической информацией, модернизацию системы видеонаблюдения, системы управления и контроля доступом, приобретение двух интроскопов.</t>
  </si>
  <si>
    <t xml:space="preserve">   бюджеты муниципальных образований</t>
  </si>
  <si>
    <t>Профинансированы мероприятия:
- предоставление субсидий субъектам инвестиционной деятельности;
-предоставление субсидий бюджетам муниципальных образований республики на софинансирование проектов и программ развития территорий, основанных на местных инициативах;
- разработка и поддержа сайта по вопросам инвестиционной деятельности;
-издание справочника "Инвестиционные возможности Республики Марий Эл";
- участие в 29 Международной выставке "Мебель, фурнитура и обивочные материалы - Мебель - 2017".</t>
  </si>
  <si>
    <t>По состоянию на 01.01.2018 от приватизации государственного имущества Республики Марий Эл поступило 25,8 млн. рублей, из них: 23,2 млн. рублей - от продажи объектов государственной собственности Республики Марий Эл, 2,6 млн. рублей - от продажи 3 земельных участков, расположенных под приватизированными объектами недвижимости.</t>
  </si>
  <si>
    <t>Предоставление субсидий на повышение продуктивности в молочном скотоводстве.
Производство молока в сельскохозяйственных предприятиях, крестьянских (фермерских) хозяйствах, включая ИП, за 2017 г. составило                       106,0 тыс.тонн (рост на 3,8% к уровню  2016 г.).</t>
  </si>
  <si>
    <t xml:space="preserve">Средства республиканского бюджета Республики Марий Эл и федерального бюджета выделены Микрокредитной компании «Фонд поддержки предпринимательства Республики Марий Эл». Фондом поддержки предпринимательства Республики Марий Эл выдано          12 микрозаймов субъектам малого и среднего предпринимательства. В ходе реализации мероприятия создано 53 новых рабочих места.  
</t>
  </si>
  <si>
    <t>Субсидирование оказано                        4 субъектам малого и среднего предпринимательства. В ходе реализации мероприятия создано                 8 новых рабочих мест.</t>
  </si>
  <si>
    <t>Средства направлены на подготовку управленческих кадров для организаций народного хозяйства и оплату статистических услуг. Проводился мониторинг основных показателей социально-экономического развития республики. Рост по итогам              2017 года обеспечен в промышленном производстве -                104,8 %, сельском хозяйстве -           100,1 %, розничной торговле -      101,1 %, по вводу в действие жилых домов - 100,9 %.</t>
  </si>
  <si>
    <t xml:space="preserve">Средства выделены Микрокредитной компании «Фонд поддержки предпринимательства Республики Марий Эл». Фондом поддержки предпринимательства Республики Марий Эл предоставлено 4 гарантии (поручительства) субъектам малого и среднего предпринимательства на сумму 34 млн. рублей. В ходе реализации мероприятия создано 
48 новых рабочих мест.  </t>
  </si>
  <si>
    <t>В апреле 2017 г. утверждена Программа перспективного развития электроэнергетики в Республике Марий Эл на 2018-2022 годы.
В 2017 году начаты реконструкции ПС 220 кВ Дубники (замена ТН-220), ПС 110 кВ Городская (замена трех трансформаторов (10, 20, 25 МВА) на два по 40 МВА).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</si>
</sst>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  <numFmt numFmtId="179" formatCode="0.0000"/>
    <numFmt numFmtId="180" formatCode="0.000"/>
    <numFmt numFmtId="181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7"/>
      <color indexed="8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justify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73" fontId="4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justify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13" fillId="0" borderId="11" xfId="0" applyFont="1" applyBorder="1" applyAlignment="1">
      <alignment horizontal="left" vertical="center" wrapText="1"/>
    </xf>
    <xf numFmtId="0" fontId="39" fillId="0" borderId="0" xfId="0" applyFont="1" applyAlignment="1">
      <alignment/>
    </xf>
    <xf numFmtId="0" fontId="0" fillId="0" borderId="0" xfId="0" applyAlignment="1">
      <alignment vertical="top"/>
    </xf>
    <xf numFmtId="0" fontId="13" fillId="0" borderId="10" xfId="0" applyFont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top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0" fontId="0" fillId="32" borderId="0" xfId="0" applyFill="1" applyAlignment="1">
      <alignment vertical="top"/>
    </xf>
    <xf numFmtId="0" fontId="48" fillId="32" borderId="0" xfId="0" applyFont="1" applyFill="1" applyAlignment="1">
      <alignment horizontal="justify"/>
    </xf>
    <xf numFmtId="0" fontId="3" fillId="0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48" fillId="0" borderId="0" xfId="0" applyFont="1" applyFill="1" applyAlignment="1">
      <alignment horizontal="justify"/>
    </xf>
    <xf numFmtId="0" fontId="8" fillId="0" borderId="0" xfId="0" applyFont="1" applyFill="1" applyBorder="1" applyAlignment="1">
      <alignment horizontal="justify" vertical="top" wrapText="1"/>
    </xf>
    <xf numFmtId="173" fontId="14" fillId="0" borderId="10" xfId="0" applyNumberFormat="1" applyFont="1" applyFill="1" applyBorder="1" applyAlignment="1">
      <alignment horizontal="center" vertical="center" wrapText="1"/>
    </xf>
    <xf numFmtId="173" fontId="13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justify" vertical="top" wrapText="1"/>
    </xf>
    <xf numFmtId="0" fontId="8" fillId="0" borderId="12" xfId="0" applyFont="1" applyFill="1" applyBorder="1" applyAlignment="1">
      <alignment horizontal="justify" vertical="top" wrapText="1"/>
    </xf>
    <xf numFmtId="0" fontId="8" fillId="0" borderId="13" xfId="0" applyFont="1" applyFill="1" applyBorder="1" applyAlignment="1">
      <alignment horizontal="justify" vertical="top" wrapText="1"/>
    </xf>
    <xf numFmtId="14" fontId="12" fillId="0" borderId="11" xfId="0" applyNumberFormat="1" applyFont="1" applyFill="1" applyBorder="1" applyAlignment="1">
      <alignment horizontal="justify" vertical="top" wrapText="1"/>
    </xf>
    <xf numFmtId="14" fontId="12" fillId="0" borderId="12" xfId="0" applyNumberFormat="1" applyFont="1" applyFill="1" applyBorder="1" applyAlignment="1">
      <alignment horizontal="justify" vertical="top" wrapText="1"/>
    </xf>
    <xf numFmtId="14" fontId="12" fillId="0" borderId="13" xfId="0" applyNumberFormat="1" applyFont="1" applyFill="1" applyBorder="1" applyAlignment="1">
      <alignment horizontal="justify" vertical="top" wrapText="1"/>
    </xf>
    <xf numFmtId="0" fontId="12" fillId="0" borderId="11" xfId="0" applyFont="1" applyFill="1" applyBorder="1" applyAlignment="1">
      <alignment horizontal="justify" vertical="top" wrapText="1"/>
    </xf>
    <xf numFmtId="0" fontId="12" fillId="0" borderId="12" xfId="0" applyFont="1" applyFill="1" applyBorder="1" applyAlignment="1">
      <alignment horizontal="justify" vertical="top" wrapText="1"/>
    </xf>
    <xf numFmtId="0" fontId="12" fillId="0" borderId="13" xfId="0" applyFont="1" applyFill="1" applyBorder="1" applyAlignment="1">
      <alignment horizontal="justify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16" fontId="4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tabSelected="1" view="pageBreakPreview" zoomScaleSheetLayoutView="100" zoomScalePageLayoutView="0" workbookViewId="0" topLeftCell="A13">
      <selection activeCell="N93" sqref="N93:N97"/>
    </sheetView>
  </sheetViews>
  <sheetFormatPr defaultColWidth="9.140625" defaultRowHeight="15"/>
  <cols>
    <col min="1" max="1" width="2.8515625" style="14" customWidth="1"/>
    <col min="2" max="2" width="12.57421875" style="0" customWidth="1"/>
    <col min="3" max="3" width="32.140625" style="0" customWidth="1"/>
    <col min="4" max="5" width="5.140625" style="0" customWidth="1"/>
    <col min="6" max="6" width="11.8515625" style="0" customWidth="1"/>
    <col min="7" max="7" width="8.8515625" style="0" customWidth="1"/>
    <col min="8" max="8" width="16.421875" style="0" customWidth="1"/>
    <col min="9" max="9" width="5.57421875" style="14" customWidth="1"/>
    <col min="10" max="10" width="5.140625" style="14" customWidth="1"/>
    <col min="11" max="11" width="10.28125" style="21" customWidth="1"/>
    <col min="12" max="12" width="9.421875" style="21" customWidth="1"/>
    <col min="13" max="13" width="7.8515625" style="21" customWidth="1"/>
    <col min="14" max="14" width="26.140625" style="22" customWidth="1"/>
  </cols>
  <sheetData>
    <row r="1" spans="1:14" ht="17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38.25" customHeight="1">
      <c r="A2" s="62" t="s">
        <v>44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7.25">
      <c r="A3" s="61" t="s">
        <v>92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s="19" customFormat="1" ht="12.75" customHeight="1">
      <c r="A4" s="23"/>
      <c r="I4" s="24"/>
      <c r="J4" s="24"/>
      <c r="K4" s="24"/>
      <c r="L4" s="24"/>
      <c r="M4" s="24"/>
      <c r="N4" s="25"/>
    </row>
    <row r="5" spans="1:14" s="19" customFormat="1" ht="14.25">
      <c r="A5" s="54" t="s">
        <v>51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 s="19" customFormat="1" ht="20.25" customHeight="1">
      <c r="A6" s="49"/>
      <c r="B6" s="54" t="s">
        <v>35</v>
      </c>
      <c r="C6" s="54" t="s">
        <v>36</v>
      </c>
      <c r="D6" s="54" t="s">
        <v>59</v>
      </c>
      <c r="E6" s="54"/>
      <c r="F6" s="63" t="s">
        <v>69</v>
      </c>
      <c r="G6" s="60" t="s">
        <v>39</v>
      </c>
      <c r="H6" s="54" t="s">
        <v>1</v>
      </c>
      <c r="I6" s="49" t="s">
        <v>60</v>
      </c>
      <c r="J6" s="49"/>
      <c r="K6" s="49"/>
      <c r="L6" s="49"/>
      <c r="M6" s="49"/>
      <c r="N6" s="54" t="s">
        <v>43</v>
      </c>
    </row>
    <row r="7" spans="1:14" s="19" customFormat="1" ht="12" customHeight="1">
      <c r="A7" s="49"/>
      <c r="B7" s="54"/>
      <c r="C7" s="54"/>
      <c r="D7" s="54"/>
      <c r="E7" s="54"/>
      <c r="F7" s="64"/>
      <c r="G7" s="60"/>
      <c r="H7" s="54"/>
      <c r="I7" s="70" t="s">
        <v>2</v>
      </c>
      <c r="J7" s="70"/>
      <c r="K7" s="66" t="s">
        <v>33</v>
      </c>
      <c r="L7" s="67"/>
      <c r="M7" s="71" t="s">
        <v>42</v>
      </c>
      <c r="N7" s="54"/>
    </row>
    <row r="8" spans="1:14" s="19" customFormat="1" ht="28.5" customHeight="1">
      <c r="A8" s="49"/>
      <c r="B8" s="54"/>
      <c r="C8" s="54"/>
      <c r="D8" s="54"/>
      <c r="E8" s="54"/>
      <c r="F8" s="64"/>
      <c r="G8" s="60"/>
      <c r="H8" s="54"/>
      <c r="I8" s="70"/>
      <c r="J8" s="70"/>
      <c r="K8" s="68"/>
      <c r="L8" s="69"/>
      <c r="M8" s="72"/>
      <c r="N8" s="54"/>
    </row>
    <row r="9" spans="1:14" s="19" customFormat="1" ht="24" customHeight="1">
      <c r="A9" s="49"/>
      <c r="B9" s="54"/>
      <c r="C9" s="54"/>
      <c r="D9" s="2" t="s">
        <v>37</v>
      </c>
      <c r="E9" s="2" t="s">
        <v>38</v>
      </c>
      <c r="F9" s="65"/>
      <c r="G9" s="60"/>
      <c r="H9" s="54"/>
      <c r="I9" s="2" t="s">
        <v>40</v>
      </c>
      <c r="J9" s="2" t="s">
        <v>41</v>
      </c>
      <c r="K9" s="2" t="s">
        <v>37</v>
      </c>
      <c r="L9" s="2" t="s">
        <v>38</v>
      </c>
      <c r="M9" s="73"/>
      <c r="N9" s="54"/>
    </row>
    <row r="10" spans="1:14" s="18" customFormat="1" ht="12" customHeight="1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16">
        <v>14</v>
      </c>
    </row>
    <row r="11" spans="1:14" s="13" customFormat="1" ht="18" customHeight="1">
      <c r="A11" s="55" t="s">
        <v>4</v>
      </c>
      <c r="B11" s="55"/>
      <c r="C11" s="55"/>
      <c r="D11" s="55"/>
      <c r="E11" s="55"/>
      <c r="F11" s="55"/>
      <c r="G11" s="55"/>
      <c r="H11" s="12" t="s">
        <v>5</v>
      </c>
      <c r="I11" s="15"/>
      <c r="J11" s="15"/>
      <c r="K11" s="27">
        <f>SUM(K12,K17,K23,K28,K33,K38,K43,K48,K53,K58,K63,K68,K73,K78,K83,K88,K93,K98)</f>
        <v>7675104.500000001</v>
      </c>
      <c r="L11" s="27">
        <f>SUM(L12,L17,L23,L28,L33,L38,L43,L48,L53,L58,L63,L68,L73,L78,L83,L88,L93,L98)</f>
        <v>7976035.600000001</v>
      </c>
      <c r="M11" s="28">
        <f>L11/K11*100</f>
        <v>103.92087299918849</v>
      </c>
      <c r="N11" s="4"/>
    </row>
    <row r="12" spans="1:14" ht="39.75" customHeight="1">
      <c r="A12" s="41">
        <v>1</v>
      </c>
      <c r="B12" s="46" t="s">
        <v>28</v>
      </c>
      <c r="C12" s="46"/>
      <c r="D12" s="46"/>
      <c r="E12" s="46"/>
      <c r="F12" s="46"/>
      <c r="G12" s="46"/>
      <c r="H12" s="1" t="s">
        <v>3</v>
      </c>
      <c r="I12" s="5"/>
      <c r="J12" s="3"/>
      <c r="K12" s="7">
        <v>1274.2</v>
      </c>
      <c r="L12" s="7">
        <f>L13</f>
        <v>1258.1</v>
      </c>
      <c r="M12" s="7">
        <f>L12/K12*100</f>
        <v>98.73646209386281</v>
      </c>
      <c r="N12" s="38" t="s">
        <v>105</v>
      </c>
    </row>
    <row r="13" spans="1:14" ht="25.5" customHeight="1">
      <c r="A13" s="42"/>
      <c r="B13" s="44" t="s">
        <v>74</v>
      </c>
      <c r="C13" s="44" t="s">
        <v>6</v>
      </c>
      <c r="D13" s="41">
        <v>2020</v>
      </c>
      <c r="E13" s="57"/>
      <c r="F13" s="56" t="s">
        <v>81</v>
      </c>
      <c r="G13" s="44" t="s">
        <v>93</v>
      </c>
      <c r="H13" s="17" t="s">
        <v>34</v>
      </c>
      <c r="I13" s="5" t="s">
        <v>7</v>
      </c>
      <c r="J13" s="3">
        <v>13</v>
      </c>
      <c r="K13" s="7">
        <v>1274.2</v>
      </c>
      <c r="L13" s="7">
        <f>L14+L15</f>
        <v>1258.1</v>
      </c>
      <c r="M13" s="7">
        <f>L13/K13*100</f>
        <v>98.73646209386281</v>
      </c>
      <c r="N13" s="39"/>
    </row>
    <row r="14" spans="1:14" ht="24" customHeight="1">
      <c r="A14" s="42"/>
      <c r="B14" s="45"/>
      <c r="C14" s="45"/>
      <c r="D14" s="42"/>
      <c r="E14" s="58"/>
      <c r="F14" s="42"/>
      <c r="G14" s="45"/>
      <c r="H14" s="10" t="s">
        <v>9</v>
      </c>
      <c r="I14" s="5" t="s">
        <v>7</v>
      </c>
      <c r="J14" s="3">
        <v>13</v>
      </c>
      <c r="K14" s="7">
        <v>237.1</v>
      </c>
      <c r="L14" s="7">
        <v>237</v>
      </c>
      <c r="M14" s="7">
        <f>L14/K14*100</f>
        <v>99.95782370307887</v>
      </c>
      <c r="N14" s="39"/>
    </row>
    <row r="15" spans="1:14" ht="24.75" customHeight="1">
      <c r="A15" s="42"/>
      <c r="B15" s="45"/>
      <c r="C15" s="45"/>
      <c r="D15" s="42"/>
      <c r="E15" s="58"/>
      <c r="F15" s="42"/>
      <c r="G15" s="45"/>
      <c r="H15" s="11" t="s">
        <v>10</v>
      </c>
      <c r="I15" s="5" t="s">
        <v>7</v>
      </c>
      <c r="J15" s="3">
        <v>13</v>
      </c>
      <c r="K15" s="7">
        <v>1037.1</v>
      </c>
      <c r="L15" s="7">
        <v>1021.1</v>
      </c>
      <c r="M15" s="7">
        <f>L15/K15*100</f>
        <v>98.45723652492528</v>
      </c>
      <c r="N15" s="39"/>
    </row>
    <row r="16" spans="1:14" ht="47.25" customHeight="1">
      <c r="A16" s="43"/>
      <c r="B16" s="45"/>
      <c r="C16" s="45"/>
      <c r="D16" s="43"/>
      <c r="E16" s="59"/>
      <c r="F16" s="43"/>
      <c r="G16" s="45"/>
      <c r="H16" s="17" t="s">
        <v>12</v>
      </c>
      <c r="I16" s="5" t="s">
        <v>11</v>
      </c>
      <c r="J16" s="5" t="s">
        <v>11</v>
      </c>
      <c r="K16" s="9">
        <v>0</v>
      </c>
      <c r="L16" s="9">
        <v>0</v>
      </c>
      <c r="M16" s="9">
        <v>0</v>
      </c>
      <c r="N16" s="40"/>
    </row>
    <row r="17" spans="1:14" ht="39.75" customHeight="1">
      <c r="A17" s="41">
        <v>2</v>
      </c>
      <c r="B17" s="46" t="s">
        <v>45</v>
      </c>
      <c r="C17" s="46"/>
      <c r="D17" s="46"/>
      <c r="E17" s="46"/>
      <c r="F17" s="46"/>
      <c r="G17" s="46"/>
      <c r="H17" s="1" t="s">
        <v>3</v>
      </c>
      <c r="I17" s="6"/>
      <c r="J17" s="6"/>
      <c r="K17" s="7">
        <f>K18+K22</f>
        <v>67720.1</v>
      </c>
      <c r="L17" s="7">
        <f>L18+L22</f>
        <v>68276</v>
      </c>
      <c r="M17" s="7">
        <f>L17/K17*100</f>
        <v>100.82087888234068</v>
      </c>
      <c r="N17" s="32" t="s">
        <v>100</v>
      </c>
    </row>
    <row r="18" spans="1:14" ht="27" customHeight="1">
      <c r="A18" s="42"/>
      <c r="B18" s="44" t="s">
        <v>74</v>
      </c>
      <c r="C18" s="44" t="s">
        <v>57</v>
      </c>
      <c r="D18" s="41">
        <v>2020</v>
      </c>
      <c r="E18" s="41"/>
      <c r="F18" s="41" t="s">
        <v>81</v>
      </c>
      <c r="G18" s="44" t="s">
        <v>93</v>
      </c>
      <c r="H18" s="17" t="s">
        <v>34</v>
      </c>
      <c r="I18" s="6" t="s">
        <v>8</v>
      </c>
      <c r="J18" s="6">
        <v>12</v>
      </c>
      <c r="K18" s="7">
        <f>SUM(K19:K21)</f>
        <v>67720.1</v>
      </c>
      <c r="L18" s="7">
        <f>SUM(L19:L21)</f>
        <v>65570.6</v>
      </c>
      <c r="M18" s="7">
        <f>L18/K18*100</f>
        <v>96.82590545495356</v>
      </c>
      <c r="N18" s="33"/>
    </row>
    <row r="19" spans="1:14" ht="18.75">
      <c r="A19" s="42"/>
      <c r="B19" s="45"/>
      <c r="C19" s="45"/>
      <c r="D19" s="42"/>
      <c r="E19" s="42"/>
      <c r="F19" s="42"/>
      <c r="G19" s="45"/>
      <c r="H19" s="10" t="s">
        <v>9</v>
      </c>
      <c r="I19" s="20" t="s">
        <v>11</v>
      </c>
      <c r="J19" s="20" t="s">
        <v>11</v>
      </c>
      <c r="K19" s="9">
        <v>0</v>
      </c>
      <c r="L19" s="9">
        <v>0</v>
      </c>
      <c r="M19" s="9">
        <v>0</v>
      </c>
      <c r="N19" s="33"/>
    </row>
    <row r="20" spans="1:14" ht="18.75">
      <c r="A20" s="42"/>
      <c r="B20" s="45"/>
      <c r="C20" s="45"/>
      <c r="D20" s="42"/>
      <c r="E20" s="42"/>
      <c r="F20" s="42"/>
      <c r="G20" s="45"/>
      <c r="H20" s="11" t="s">
        <v>10</v>
      </c>
      <c r="I20" s="6" t="s">
        <v>8</v>
      </c>
      <c r="J20" s="6">
        <v>12</v>
      </c>
      <c r="K20" s="7">
        <v>67720.1</v>
      </c>
      <c r="L20" s="7">
        <v>62280.1</v>
      </c>
      <c r="M20" s="7">
        <f>L20/K20*100</f>
        <v>91.96693448473938</v>
      </c>
      <c r="N20" s="33"/>
    </row>
    <row r="21" spans="1:14" ht="18.75">
      <c r="A21" s="42"/>
      <c r="B21" s="45"/>
      <c r="C21" s="45"/>
      <c r="D21" s="42"/>
      <c r="E21" s="42"/>
      <c r="F21" s="42"/>
      <c r="G21" s="45"/>
      <c r="H21" s="11" t="s">
        <v>99</v>
      </c>
      <c r="I21" s="6"/>
      <c r="J21" s="6"/>
      <c r="K21" s="9">
        <v>0</v>
      </c>
      <c r="L21" s="7">
        <v>3290.5</v>
      </c>
      <c r="M21" s="9">
        <v>0</v>
      </c>
      <c r="N21" s="33"/>
    </row>
    <row r="22" spans="1:14" ht="105.75" customHeight="1">
      <c r="A22" s="43"/>
      <c r="B22" s="45"/>
      <c r="C22" s="45"/>
      <c r="D22" s="43"/>
      <c r="E22" s="43"/>
      <c r="F22" s="43"/>
      <c r="G22" s="45"/>
      <c r="H22" s="17" t="s">
        <v>12</v>
      </c>
      <c r="I22" s="20" t="s">
        <v>11</v>
      </c>
      <c r="J22" s="20" t="s">
        <v>11</v>
      </c>
      <c r="K22" s="9">
        <v>0</v>
      </c>
      <c r="L22" s="7">
        <v>2705.4</v>
      </c>
      <c r="M22" s="9">
        <v>0</v>
      </c>
      <c r="N22" s="34"/>
    </row>
    <row r="23" spans="1:14" ht="40.5" customHeight="1">
      <c r="A23" s="41">
        <v>3</v>
      </c>
      <c r="B23" s="46" t="s">
        <v>29</v>
      </c>
      <c r="C23" s="46"/>
      <c r="D23" s="46"/>
      <c r="E23" s="46"/>
      <c r="F23" s="46"/>
      <c r="G23" s="46"/>
      <c r="H23" s="1" t="s">
        <v>3</v>
      </c>
      <c r="I23" s="3"/>
      <c r="J23" s="3"/>
      <c r="K23" s="7">
        <f>K27</f>
        <v>4600000</v>
      </c>
      <c r="L23" s="7">
        <f>L27</f>
        <v>4100000</v>
      </c>
      <c r="M23" s="7">
        <f>L23/K23*100</f>
        <v>89.13043478260869</v>
      </c>
      <c r="N23" s="32" t="s">
        <v>91</v>
      </c>
    </row>
    <row r="24" spans="1:14" ht="27" customHeight="1">
      <c r="A24" s="42"/>
      <c r="B24" s="44" t="s">
        <v>76</v>
      </c>
      <c r="C24" s="44" t="s">
        <v>13</v>
      </c>
      <c r="D24" s="41">
        <v>2020</v>
      </c>
      <c r="E24" s="41"/>
      <c r="F24" s="41" t="s">
        <v>89</v>
      </c>
      <c r="G24" s="44" t="s">
        <v>93</v>
      </c>
      <c r="H24" s="17" t="s">
        <v>34</v>
      </c>
      <c r="I24" s="5" t="s">
        <v>11</v>
      </c>
      <c r="J24" s="5" t="s">
        <v>11</v>
      </c>
      <c r="K24" s="9">
        <v>0</v>
      </c>
      <c r="L24" s="9">
        <v>0</v>
      </c>
      <c r="M24" s="9">
        <v>0</v>
      </c>
      <c r="N24" s="33"/>
    </row>
    <row r="25" spans="1:14" ht="18.75">
      <c r="A25" s="42"/>
      <c r="B25" s="45"/>
      <c r="C25" s="45"/>
      <c r="D25" s="42"/>
      <c r="E25" s="42"/>
      <c r="F25" s="42"/>
      <c r="G25" s="45"/>
      <c r="H25" s="10" t="s">
        <v>9</v>
      </c>
      <c r="I25" s="5" t="s">
        <v>11</v>
      </c>
      <c r="J25" s="5" t="s">
        <v>11</v>
      </c>
      <c r="K25" s="9">
        <v>0</v>
      </c>
      <c r="L25" s="9">
        <v>0</v>
      </c>
      <c r="M25" s="9">
        <v>0</v>
      </c>
      <c r="N25" s="33"/>
    </row>
    <row r="26" spans="1:14" ht="18.75">
      <c r="A26" s="42"/>
      <c r="B26" s="45"/>
      <c r="C26" s="45"/>
      <c r="D26" s="42"/>
      <c r="E26" s="42"/>
      <c r="F26" s="42"/>
      <c r="G26" s="45"/>
      <c r="H26" s="11" t="s">
        <v>10</v>
      </c>
      <c r="I26" s="5" t="s">
        <v>11</v>
      </c>
      <c r="J26" s="5" t="s">
        <v>11</v>
      </c>
      <c r="K26" s="9">
        <v>0</v>
      </c>
      <c r="L26" s="9">
        <v>0</v>
      </c>
      <c r="M26" s="9">
        <v>0</v>
      </c>
      <c r="N26" s="33"/>
    </row>
    <row r="27" spans="1:14" ht="60" customHeight="1">
      <c r="A27" s="43"/>
      <c r="B27" s="45"/>
      <c r="C27" s="45"/>
      <c r="D27" s="43"/>
      <c r="E27" s="43"/>
      <c r="F27" s="43"/>
      <c r="G27" s="45"/>
      <c r="H27" s="17" t="s">
        <v>12</v>
      </c>
      <c r="I27" s="5" t="s">
        <v>11</v>
      </c>
      <c r="J27" s="5" t="s">
        <v>11</v>
      </c>
      <c r="K27" s="7">
        <v>4600000</v>
      </c>
      <c r="L27" s="7">
        <v>4100000</v>
      </c>
      <c r="M27" s="7">
        <f>L27/K27*100</f>
        <v>89.13043478260869</v>
      </c>
      <c r="N27" s="34"/>
    </row>
    <row r="28" spans="1:14" ht="41.25" customHeight="1">
      <c r="A28" s="41">
        <v>4</v>
      </c>
      <c r="B28" s="46" t="s">
        <v>30</v>
      </c>
      <c r="C28" s="46"/>
      <c r="D28" s="46"/>
      <c r="E28" s="46"/>
      <c r="F28" s="46"/>
      <c r="G28" s="46"/>
      <c r="H28" s="1" t="s">
        <v>3</v>
      </c>
      <c r="I28" s="3"/>
      <c r="J28" s="3"/>
      <c r="K28" s="7">
        <f>K29+K32</f>
        <v>1100150</v>
      </c>
      <c r="L28" s="7">
        <f>L29+L32</f>
        <v>909021.8</v>
      </c>
      <c r="M28" s="7">
        <f>L28/K28*100</f>
        <v>82.62707812571013</v>
      </c>
      <c r="N28" s="32" t="s">
        <v>90</v>
      </c>
    </row>
    <row r="29" spans="1:14" ht="27.75" customHeight="1">
      <c r="A29" s="42"/>
      <c r="B29" s="44" t="s">
        <v>76</v>
      </c>
      <c r="C29" s="50" t="s">
        <v>75</v>
      </c>
      <c r="D29" s="41">
        <v>2020</v>
      </c>
      <c r="E29" s="41"/>
      <c r="F29" s="41" t="s">
        <v>89</v>
      </c>
      <c r="G29" s="44" t="s">
        <v>93</v>
      </c>
      <c r="H29" s="17" t="s">
        <v>34</v>
      </c>
      <c r="I29" s="5" t="s">
        <v>8</v>
      </c>
      <c r="J29" s="3">
        <v>12</v>
      </c>
      <c r="K29" s="7">
        <v>150</v>
      </c>
      <c r="L29" s="7">
        <v>150</v>
      </c>
      <c r="M29" s="7">
        <f>L29/K29*100</f>
        <v>100</v>
      </c>
      <c r="N29" s="33"/>
    </row>
    <row r="30" spans="1:14" ht="18.75">
      <c r="A30" s="42"/>
      <c r="B30" s="45"/>
      <c r="C30" s="49"/>
      <c r="D30" s="42"/>
      <c r="E30" s="42"/>
      <c r="F30" s="42"/>
      <c r="G30" s="45"/>
      <c r="H30" s="10" t="s">
        <v>9</v>
      </c>
      <c r="I30" s="5" t="s">
        <v>11</v>
      </c>
      <c r="J30" s="5" t="s">
        <v>11</v>
      </c>
      <c r="K30" s="9">
        <v>0</v>
      </c>
      <c r="L30" s="9">
        <v>0</v>
      </c>
      <c r="M30" s="9">
        <v>0</v>
      </c>
      <c r="N30" s="33"/>
    </row>
    <row r="31" spans="1:14" ht="18.75">
      <c r="A31" s="42"/>
      <c r="B31" s="45"/>
      <c r="C31" s="49"/>
      <c r="D31" s="42"/>
      <c r="E31" s="42"/>
      <c r="F31" s="42"/>
      <c r="G31" s="45"/>
      <c r="H31" s="11" t="s">
        <v>10</v>
      </c>
      <c r="I31" s="5" t="s">
        <v>8</v>
      </c>
      <c r="J31" s="3">
        <v>12</v>
      </c>
      <c r="K31" s="7">
        <v>150</v>
      </c>
      <c r="L31" s="7">
        <v>150</v>
      </c>
      <c r="M31" s="7">
        <f>L31/K31*100</f>
        <v>100</v>
      </c>
      <c r="N31" s="33"/>
    </row>
    <row r="32" spans="1:14" ht="84" customHeight="1">
      <c r="A32" s="43"/>
      <c r="B32" s="45"/>
      <c r="C32" s="49"/>
      <c r="D32" s="43"/>
      <c r="E32" s="43"/>
      <c r="F32" s="43"/>
      <c r="G32" s="45"/>
      <c r="H32" s="17" t="s">
        <v>12</v>
      </c>
      <c r="I32" s="5" t="s">
        <v>11</v>
      </c>
      <c r="J32" s="5" t="s">
        <v>11</v>
      </c>
      <c r="K32" s="7">
        <v>1100000</v>
      </c>
      <c r="L32" s="7">
        <v>908871.8</v>
      </c>
      <c r="M32" s="7">
        <f>L32/K32*100</f>
        <v>82.62470909090909</v>
      </c>
      <c r="N32" s="34"/>
    </row>
    <row r="33" spans="1:14" ht="41.25" customHeight="1">
      <c r="A33" s="41">
        <v>5</v>
      </c>
      <c r="B33" s="51" t="s">
        <v>31</v>
      </c>
      <c r="C33" s="52"/>
      <c r="D33" s="52"/>
      <c r="E33" s="52"/>
      <c r="F33" s="52"/>
      <c r="G33" s="53"/>
      <c r="H33" s="1" t="s">
        <v>3</v>
      </c>
      <c r="I33" s="3"/>
      <c r="J33" s="3"/>
      <c r="K33" s="7">
        <v>11115.2</v>
      </c>
      <c r="L33" s="7">
        <v>6920.8</v>
      </c>
      <c r="M33" s="7">
        <f>L33/K33*100</f>
        <v>62.26428674247877</v>
      </c>
      <c r="N33" s="32" t="s">
        <v>98</v>
      </c>
    </row>
    <row r="34" spans="1:14" ht="27.75" customHeight="1">
      <c r="A34" s="42"/>
      <c r="B34" s="44" t="s">
        <v>82</v>
      </c>
      <c r="C34" s="44" t="s">
        <v>14</v>
      </c>
      <c r="D34" s="41">
        <v>2020</v>
      </c>
      <c r="E34" s="41"/>
      <c r="F34" s="41" t="s">
        <v>88</v>
      </c>
      <c r="G34" s="44" t="s">
        <v>93</v>
      </c>
      <c r="H34" s="17" t="s">
        <v>34</v>
      </c>
      <c r="I34" s="5" t="s">
        <v>8</v>
      </c>
      <c r="J34" s="5" t="s">
        <v>15</v>
      </c>
      <c r="K34" s="7">
        <v>11115.2</v>
      </c>
      <c r="L34" s="7">
        <v>6920.8</v>
      </c>
      <c r="M34" s="7">
        <f>L34/K34*100</f>
        <v>62.26428674247877</v>
      </c>
      <c r="N34" s="33"/>
    </row>
    <row r="35" spans="1:14" ht="18.75">
      <c r="A35" s="42"/>
      <c r="B35" s="45"/>
      <c r="C35" s="45"/>
      <c r="D35" s="42"/>
      <c r="E35" s="42"/>
      <c r="F35" s="42"/>
      <c r="G35" s="45"/>
      <c r="H35" s="10" t="s">
        <v>9</v>
      </c>
      <c r="I35" s="5" t="s">
        <v>11</v>
      </c>
      <c r="J35" s="5" t="s">
        <v>11</v>
      </c>
      <c r="K35" s="9">
        <v>0</v>
      </c>
      <c r="L35" s="9">
        <v>0</v>
      </c>
      <c r="M35" s="9">
        <v>0</v>
      </c>
      <c r="N35" s="33"/>
    </row>
    <row r="36" spans="1:14" ht="18.75">
      <c r="A36" s="42"/>
      <c r="B36" s="45"/>
      <c r="C36" s="45"/>
      <c r="D36" s="42"/>
      <c r="E36" s="42"/>
      <c r="F36" s="42"/>
      <c r="G36" s="45"/>
      <c r="H36" s="11" t="s">
        <v>10</v>
      </c>
      <c r="I36" s="5" t="s">
        <v>8</v>
      </c>
      <c r="J36" s="5" t="s">
        <v>15</v>
      </c>
      <c r="K36" s="7">
        <v>11115.2</v>
      </c>
      <c r="L36" s="7">
        <v>6920.8</v>
      </c>
      <c r="M36" s="7">
        <f>L36/K36*100</f>
        <v>62.26428674247877</v>
      </c>
      <c r="N36" s="33"/>
    </row>
    <row r="37" spans="1:14" ht="26.25">
      <c r="A37" s="43"/>
      <c r="B37" s="45"/>
      <c r="C37" s="45"/>
      <c r="D37" s="43"/>
      <c r="E37" s="43"/>
      <c r="F37" s="43"/>
      <c r="G37" s="45"/>
      <c r="H37" s="17" t="s">
        <v>12</v>
      </c>
      <c r="I37" s="5" t="s">
        <v>11</v>
      </c>
      <c r="J37" s="5" t="s">
        <v>11</v>
      </c>
      <c r="K37" s="9">
        <v>0</v>
      </c>
      <c r="L37" s="9">
        <v>0</v>
      </c>
      <c r="M37" s="9">
        <v>0</v>
      </c>
      <c r="N37" s="34"/>
    </row>
    <row r="38" spans="1:14" ht="53.25" customHeight="1">
      <c r="A38" s="41">
        <v>6</v>
      </c>
      <c r="B38" s="46" t="s">
        <v>49</v>
      </c>
      <c r="C38" s="46"/>
      <c r="D38" s="46"/>
      <c r="E38" s="46"/>
      <c r="F38" s="46"/>
      <c r="G38" s="46"/>
      <c r="H38" s="1" t="s">
        <v>3</v>
      </c>
      <c r="I38" s="5"/>
      <c r="J38" s="5"/>
      <c r="K38" s="7">
        <f>K39</f>
        <v>1142494</v>
      </c>
      <c r="L38" s="7">
        <f>L39</f>
        <v>1142494</v>
      </c>
      <c r="M38" s="7">
        <f>L38/K38*100</f>
        <v>100</v>
      </c>
      <c r="N38" s="35" t="s">
        <v>70</v>
      </c>
    </row>
    <row r="39" spans="1:14" ht="30.75" customHeight="1">
      <c r="A39" s="42"/>
      <c r="B39" s="44" t="s">
        <v>77</v>
      </c>
      <c r="C39" s="44" t="s">
        <v>16</v>
      </c>
      <c r="D39" s="45">
        <v>2020</v>
      </c>
      <c r="E39" s="45"/>
      <c r="F39" s="41" t="s">
        <v>72</v>
      </c>
      <c r="G39" s="44" t="s">
        <v>93</v>
      </c>
      <c r="H39" s="17" t="s">
        <v>34</v>
      </c>
      <c r="I39" s="5" t="s">
        <v>8</v>
      </c>
      <c r="J39" s="5" t="s">
        <v>32</v>
      </c>
      <c r="K39" s="7">
        <f>K40+K41</f>
        <v>1142494</v>
      </c>
      <c r="L39" s="7">
        <f>L40+L41</f>
        <v>1142494</v>
      </c>
      <c r="M39" s="7">
        <f>L39/K39*100</f>
        <v>100</v>
      </c>
      <c r="N39" s="36"/>
    </row>
    <row r="40" spans="1:14" ht="22.5" customHeight="1">
      <c r="A40" s="42"/>
      <c r="B40" s="45"/>
      <c r="C40" s="45"/>
      <c r="D40" s="45"/>
      <c r="E40" s="45"/>
      <c r="F40" s="42"/>
      <c r="G40" s="45"/>
      <c r="H40" s="10" t="s">
        <v>9</v>
      </c>
      <c r="I40" s="5" t="s">
        <v>8</v>
      </c>
      <c r="J40" s="5" t="s">
        <v>32</v>
      </c>
      <c r="K40" s="7">
        <v>1085369.3</v>
      </c>
      <c r="L40" s="7">
        <v>1085369.3</v>
      </c>
      <c r="M40" s="7">
        <f>L40/K40*100</f>
        <v>100</v>
      </c>
      <c r="N40" s="36"/>
    </row>
    <row r="41" spans="1:14" ht="18.75">
      <c r="A41" s="42"/>
      <c r="B41" s="45"/>
      <c r="C41" s="45"/>
      <c r="D41" s="45"/>
      <c r="E41" s="45"/>
      <c r="F41" s="42"/>
      <c r="G41" s="45"/>
      <c r="H41" s="11" t="s">
        <v>10</v>
      </c>
      <c r="I41" s="5" t="s">
        <v>8</v>
      </c>
      <c r="J41" s="5" t="s">
        <v>32</v>
      </c>
      <c r="K41" s="7">
        <v>57124.7</v>
      </c>
      <c r="L41" s="7">
        <v>57124.7</v>
      </c>
      <c r="M41" s="7">
        <f>L41/K41*100</f>
        <v>100</v>
      </c>
      <c r="N41" s="36"/>
    </row>
    <row r="42" spans="1:14" ht="60" customHeight="1">
      <c r="A42" s="43"/>
      <c r="B42" s="45"/>
      <c r="C42" s="45"/>
      <c r="D42" s="45"/>
      <c r="E42" s="45"/>
      <c r="F42" s="43"/>
      <c r="G42" s="45"/>
      <c r="H42" s="17" t="s">
        <v>12</v>
      </c>
      <c r="I42" s="5" t="s">
        <v>11</v>
      </c>
      <c r="J42" s="5" t="s">
        <v>11</v>
      </c>
      <c r="K42" s="9">
        <v>0</v>
      </c>
      <c r="L42" s="9">
        <v>0</v>
      </c>
      <c r="M42" s="9">
        <v>0</v>
      </c>
      <c r="N42" s="37"/>
    </row>
    <row r="43" spans="1:14" ht="41.25" customHeight="1">
      <c r="A43" s="41">
        <v>7</v>
      </c>
      <c r="B43" s="46" t="s">
        <v>46</v>
      </c>
      <c r="C43" s="46"/>
      <c r="D43" s="46"/>
      <c r="E43" s="46"/>
      <c r="F43" s="46"/>
      <c r="G43" s="46"/>
      <c r="H43" s="1" t="s">
        <v>3</v>
      </c>
      <c r="I43" s="5"/>
      <c r="J43" s="5"/>
      <c r="K43" s="7">
        <f>K44</f>
        <v>76236.2</v>
      </c>
      <c r="L43" s="7">
        <f>L44</f>
        <v>76236.2</v>
      </c>
      <c r="M43" s="7">
        <f>L43/K43*100</f>
        <v>100</v>
      </c>
      <c r="N43" s="35" t="s">
        <v>102</v>
      </c>
    </row>
    <row r="44" spans="1:14" ht="26.25" customHeight="1">
      <c r="A44" s="42"/>
      <c r="B44" s="44" t="s">
        <v>77</v>
      </c>
      <c r="C44" s="49" t="s">
        <v>71</v>
      </c>
      <c r="D44" s="45">
        <v>2020</v>
      </c>
      <c r="E44" s="45"/>
      <c r="F44" s="41" t="s">
        <v>72</v>
      </c>
      <c r="G44" s="44" t="s">
        <v>93</v>
      </c>
      <c r="H44" s="17" t="s">
        <v>34</v>
      </c>
      <c r="I44" s="5" t="s">
        <v>8</v>
      </c>
      <c r="J44" s="5" t="s">
        <v>32</v>
      </c>
      <c r="K44" s="7">
        <f>K45+K46</f>
        <v>76236.2</v>
      </c>
      <c r="L44" s="7">
        <f>L45+L46</f>
        <v>76236.2</v>
      </c>
      <c r="M44" s="7">
        <f>L44/K44*100</f>
        <v>100</v>
      </c>
      <c r="N44" s="36"/>
    </row>
    <row r="45" spans="1:14" ht="18.75">
      <c r="A45" s="42"/>
      <c r="B45" s="45"/>
      <c r="C45" s="49"/>
      <c r="D45" s="45"/>
      <c r="E45" s="45"/>
      <c r="F45" s="42"/>
      <c r="G45" s="45"/>
      <c r="H45" s="10" t="s">
        <v>9</v>
      </c>
      <c r="I45" s="5" t="s">
        <v>8</v>
      </c>
      <c r="J45" s="5" t="s">
        <v>32</v>
      </c>
      <c r="K45" s="7">
        <v>72424.4</v>
      </c>
      <c r="L45" s="7">
        <v>72424.4</v>
      </c>
      <c r="M45" s="7">
        <f>L45/K45*100</f>
        <v>100</v>
      </c>
      <c r="N45" s="36"/>
    </row>
    <row r="46" spans="1:14" ht="18.75">
      <c r="A46" s="42"/>
      <c r="B46" s="45"/>
      <c r="C46" s="49"/>
      <c r="D46" s="45"/>
      <c r="E46" s="45"/>
      <c r="F46" s="42"/>
      <c r="G46" s="45"/>
      <c r="H46" s="11" t="s">
        <v>10</v>
      </c>
      <c r="I46" s="5" t="s">
        <v>8</v>
      </c>
      <c r="J46" s="5" t="s">
        <v>32</v>
      </c>
      <c r="K46" s="7">
        <v>3811.8</v>
      </c>
      <c r="L46" s="7">
        <v>3811.8</v>
      </c>
      <c r="M46" s="7">
        <f>L46/K46*100</f>
        <v>100</v>
      </c>
      <c r="N46" s="36"/>
    </row>
    <row r="47" spans="1:14" ht="66" customHeight="1">
      <c r="A47" s="43"/>
      <c r="B47" s="45"/>
      <c r="C47" s="49"/>
      <c r="D47" s="45"/>
      <c r="E47" s="45"/>
      <c r="F47" s="43"/>
      <c r="G47" s="45"/>
      <c r="H47" s="17" t="s">
        <v>12</v>
      </c>
      <c r="I47" s="5" t="s">
        <v>11</v>
      </c>
      <c r="J47" s="5" t="s">
        <v>11</v>
      </c>
      <c r="K47" s="9">
        <v>0</v>
      </c>
      <c r="L47" s="9">
        <v>0</v>
      </c>
      <c r="M47" s="9">
        <v>0</v>
      </c>
      <c r="N47" s="37"/>
    </row>
    <row r="48" spans="1:14" ht="54" customHeight="1">
      <c r="A48" s="41">
        <v>8</v>
      </c>
      <c r="B48" s="46" t="s">
        <v>50</v>
      </c>
      <c r="C48" s="46"/>
      <c r="D48" s="46"/>
      <c r="E48" s="46"/>
      <c r="F48" s="46"/>
      <c r="G48" s="46"/>
      <c r="H48" s="1" t="s">
        <v>3</v>
      </c>
      <c r="I48" s="5"/>
      <c r="J48" s="5"/>
      <c r="K48" s="7">
        <f>K49</f>
        <v>55087.700000000004</v>
      </c>
      <c r="L48" s="7">
        <f>L49</f>
        <v>55087.700000000004</v>
      </c>
      <c r="M48" s="7">
        <f>L48*100/K48</f>
        <v>99.99999999999999</v>
      </c>
      <c r="N48" s="35" t="s">
        <v>95</v>
      </c>
    </row>
    <row r="49" spans="1:14" ht="27.75" customHeight="1">
      <c r="A49" s="42"/>
      <c r="B49" s="44" t="s">
        <v>77</v>
      </c>
      <c r="C49" s="49" t="s">
        <v>61</v>
      </c>
      <c r="D49" s="45">
        <v>2020</v>
      </c>
      <c r="E49" s="45"/>
      <c r="F49" s="41" t="s">
        <v>72</v>
      </c>
      <c r="G49" s="44" t="s">
        <v>93</v>
      </c>
      <c r="H49" s="17" t="s">
        <v>34</v>
      </c>
      <c r="I49" s="5" t="s">
        <v>8</v>
      </c>
      <c r="J49" s="5" t="s">
        <v>32</v>
      </c>
      <c r="K49" s="7">
        <f>K50+K51</f>
        <v>55087.700000000004</v>
      </c>
      <c r="L49" s="7">
        <f>L50+L51+L52</f>
        <v>55087.700000000004</v>
      </c>
      <c r="M49" s="7">
        <f>L49*100/K49</f>
        <v>99.99999999999999</v>
      </c>
      <c r="N49" s="36"/>
    </row>
    <row r="50" spans="1:14" ht="18.75">
      <c r="A50" s="42"/>
      <c r="B50" s="45"/>
      <c r="C50" s="49"/>
      <c r="D50" s="45"/>
      <c r="E50" s="45"/>
      <c r="F50" s="42"/>
      <c r="G50" s="45"/>
      <c r="H50" s="10" t="s">
        <v>9</v>
      </c>
      <c r="I50" s="5" t="s">
        <v>8</v>
      </c>
      <c r="J50" s="5" t="s">
        <v>32</v>
      </c>
      <c r="K50" s="7">
        <v>52333.3</v>
      </c>
      <c r="L50" s="7">
        <v>52333.3</v>
      </c>
      <c r="M50" s="7">
        <f>L50*100/K50</f>
        <v>100</v>
      </c>
      <c r="N50" s="36"/>
    </row>
    <row r="51" spans="1:14" ht="25.5" customHeight="1">
      <c r="A51" s="42"/>
      <c r="B51" s="45"/>
      <c r="C51" s="49"/>
      <c r="D51" s="45"/>
      <c r="E51" s="45"/>
      <c r="F51" s="42"/>
      <c r="G51" s="45"/>
      <c r="H51" s="11" t="s">
        <v>10</v>
      </c>
      <c r="I51" s="5" t="s">
        <v>8</v>
      </c>
      <c r="J51" s="5" t="s">
        <v>32</v>
      </c>
      <c r="K51" s="7">
        <v>2754.4</v>
      </c>
      <c r="L51" s="7">
        <v>2754.4</v>
      </c>
      <c r="M51" s="7">
        <f>L51*100/K51</f>
        <v>100</v>
      </c>
      <c r="N51" s="36"/>
    </row>
    <row r="52" spans="1:14" ht="60.75" customHeight="1">
      <c r="A52" s="43"/>
      <c r="B52" s="45"/>
      <c r="C52" s="49"/>
      <c r="D52" s="45"/>
      <c r="E52" s="45"/>
      <c r="F52" s="43"/>
      <c r="G52" s="45"/>
      <c r="H52" s="17" t="s">
        <v>12</v>
      </c>
      <c r="I52" s="5" t="s">
        <v>11</v>
      </c>
      <c r="J52" s="5" t="s">
        <v>11</v>
      </c>
      <c r="K52" s="9">
        <v>0</v>
      </c>
      <c r="L52" s="9">
        <v>0</v>
      </c>
      <c r="M52" s="9">
        <v>0</v>
      </c>
      <c r="N52" s="37"/>
    </row>
    <row r="53" spans="1:14" ht="59.25" customHeight="1">
      <c r="A53" s="41">
        <v>9</v>
      </c>
      <c r="B53" s="46" t="s">
        <v>47</v>
      </c>
      <c r="C53" s="46"/>
      <c r="D53" s="46"/>
      <c r="E53" s="46"/>
      <c r="F53" s="46"/>
      <c r="G53" s="46"/>
      <c r="H53" s="1" t="s">
        <v>3</v>
      </c>
      <c r="I53" s="5"/>
      <c r="J53" s="5"/>
      <c r="K53" s="7">
        <f>K54+K57</f>
        <v>58512.9</v>
      </c>
      <c r="L53" s="7">
        <f>L54+L57</f>
        <v>58512.9</v>
      </c>
      <c r="M53" s="7">
        <f>L53/K53*100</f>
        <v>100</v>
      </c>
      <c r="N53" s="32" t="s">
        <v>96</v>
      </c>
    </row>
    <row r="54" spans="1:14" ht="25.5" customHeight="1">
      <c r="A54" s="42"/>
      <c r="B54" s="44" t="s">
        <v>83</v>
      </c>
      <c r="C54" s="50" t="s">
        <v>62</v>
      </c>
      <c r="D54" s="45">
        <v>2020</v>
      </c>
      <c r="E54" s="45"/>
      <c r="F54" s="41" t="s">
        <v>72</v>
      </c>
      <c r="G54" s="44" t="s">
        <v>93</v>
      </c>
      <c r="H54" s="17" t="s">
        <v>34</v>
      </c>
      <c r="I54" s="5" t="s">
        <v>8</v>
      </c>
      <c r="J54" s="5" t="s">
        <v>32</v>
      </c>
      <c r="K54" s="7">
        <f>K55+K56</f>
        <v>43100</v>
      </c>
      <c r="L54" s="7">
        <f>L55+L56</f>
        <v>43100</v>
      </c>
      <c r="M54" s="7">
        <f>L54/K54*100</f>
        <v>100</v>
      </c>
      <c r="N54" s="33"/>
    </row>
    <row r="55" spans="1:14" ht="18.75">
      <c r="A55" s="42"/>
      <c r="B55" s="45"/>
      <c r="C55" s="49"/>
      <c r="D55" s="45"/>
      <c r="E55" s="45"/>
      <c r="F55" s="42"/>
      <c r="G55" s="45"/>
      <c r="H55" s="10" t="s">
        <v>9</v>
      </c>
      <c r="I55" s="5" t="s">
        <v>8</v>
      </c>
      <c r="J55" s="5" t="s">
        <v>32</v>
      </c>
      <c r="K55" s="7">
        <v>40945</v>
      </c>
      <c r="L55" s="7">
        <v>40945</v>
      </c>
      <c r="M55" s="7">
        <f>L55/K55*100</f>
        <v>100</v>
      </c>
      <c r="N55" s="33"/>
    </row>
    <row r="56" spans="1:14" ht="18.75">
      <c r="A56" s="42"/>
      <c r="B56" s="45"/>
      <c r="C56" s="49"/>
      <c r="D56" s="45"/>
      <c r="E56" s="45"/>
      <c r="F56" s="42"/>
      <c r="G56" s="45"/>
      <c r="H56" s="11" t="s">
        <v>10</v>
      </c>
      <c r="I56" s="5" t="s">
        <v>8</v>
      </c>
      <c r="J56" s="5" t="s">
        <v>32</v>
      </c>
      <c r="K56" s="7">
        <v>2155</v>
      </c>
      <c r="L56" s="7">
        <v>2155</v>
      </c>
      <c r="M56" s="7">
        <f>L56/K56*100</f>
        <v>100</v>
      </c>
      <c r="N56" s="33"/>
    </row>
    <row r="57" spans="1:14" ht="49.5" customHeight="1">
      <c r="A57" s="43"/>
      <c r="B57" s="45"/>
      <c r="C57" s="49"/>
      <c r="D57" s="45"/>
      <c r="E57" s="45"/>
      <c r="F57" s="43"/>
      <c r="G57" s="45"/>
      <c r="H57" s="31" t="s">
        <v>12</v>
      </c>
      <c r="I57" s="5" t="s">
        <v>11</v>
      </c>
      <c r="J57" s="5" t="s">
        <v>11</v>
      </c>
      <c r="K57" s="7">
        <v>15412.9</v>
      </c>
      <c r="L57" s="7">
        <v>15412.9</v>
      </c>
      <c r="M57" s="7">
        <f>L57/K57*100</f>
        <v>100</v>
      </c>
      <c r="N57" s="34"/>
    </row>
    <row r="58" spans="1:14" ht="53.25" customHeight="1">
      <c r="A58" s="41">
        <v>10</v>
      </c>
      <c r="B58" s="46" t="s">
        <v>48</v>
      </c>
      <c r="C58" s="46"/>
      <c r="D58" s="46"/>
      <c r="E58" s="46"/>
      <c r="F58" s="46"/>
      <c r="G58" s="46"/>
      <c r="H58" s="1" t="s">
        <v>3</v>
      </c>
      <c r="I58" s="5"/>
      <c r="J58" s="5"/>
      <c r="K58" s="9">
        <v>0</v>
      </c>
      <c r="L58" s="7">
        <f>L62</f>
        <v>675812</v>
      </c>
      <c r="M58" s="9">
        <v>0</v>
      </c>
      <c r="N58" s="35" t="s">
        <v>97</v>
      </c>
    </row>
    <row r="59" spans="1:14" ht="27" customHeight="1">
      <c r="A59" s="42"/>
      <c r="B59" s="44" t="s">
        <v>66</v>
      </c>
      <c r="C59" s="44" t="s">
        <v>63</v>
      </c>
      <c r="D59" s="45">
        <v>2020</v>
      </c>
      <c r="E59" s="45"/>
      <c r="F59" s="45" t="s">
        <v>72</v>
      </c>
      <c r="G59" s="44" t="s">
        <v>93</v>
      </c>
      <c r="H59" s="17" t="s">
        <v>34</v>
      </c>
      <c r="I59" s="5" t="s">
        <v>11</v>
      </c>
      <c r="J59" s="5" t="s">
        <v>11</v>
      </c>
      <c r="K59" s="9">
        <v>0</v>
      </c>
      <c r="L59" s="9">
        <v>0</v>
      </c>
      <c r="M59" s="9">
        <v>0</v>
      </c>
      <c r="N59" s="36"/>
    </row>
    <row r="60" spans="1:14" ht="18.75">
      <c r="A60" s="42"/>
      <c r="B60" s="45"/>
      <c r="C60" s="45"/>
      <c r="D60" s="45"/>
      <c r="E60" s="45"/>
      <c r="F60" s="45"/>
      <c r="G60" s="45"/>
      <c r="H60" s="10" t="s">
        <v>9</v>
      </c>
      <c r="I60" s="5" t="s">
        <v>11</v>
      </c>
      <c r="J60" s="5" t="s">
        <v>11</v>
      </c>
      <c r="K60" s="9">
        <v>0</v>
      </c>
      <c r="L60" s="9">
        <v>0</v>
      </c>
      <c r="M60" s="9">
        <v>0</v>
      </c>
      <c r="N60" s="36"/>
    </row>
    <row r="61" spans="1:14" ht="21.75" customHeight="1">
      <c r="A61" s="42"/>
      <c r="B61" s="45"/>
      <c r="C61" s="45"/>
      <c r="D61" s="45"/>
      <c r="E61" s="45"/>
      <c r="F61" s="45"/>
      <c r="G61" s="45"/>
      <c r="H61" s="11" t="s">
        <v>10</v>
      </c>
      <c r="I61" s="5" t="s">
        <v>11</v>
      </c>
      <c r="J61" s="5" t="s">
        <v>11</v>
      </c>
      <c r="K61" s="9">
        <v>0</v>
      </c>
      <c r="L61" s="9">
        <v>0</v>
      </c>
      <c r="M61" s="9">
        <v>0</v>
      </c>
      <c r="N61" s="36"/>
    </row>
    <row r="62" spans="1:14" ht="24.75" customHeight="1">
      <c r="A62" s="43"/>
      <c r="B62" s="45"/>
      <c r="C62" s="45"/>
      <c r="D62" s="45"/>
      <c r="E62" s="45"/>
      <c r="F62" s="45"/>
      <c r="G62" s="45"/>
      <c r="H62" s="17" t="s">
        <v>12</v>
      </c>
      <c r="I62" s="5" t="s">
        <v>11</v>
      </c>
      <c r="J62" s="5" t="s">
        <v>11</v>
      </c>
      <c r="K62" s="9">
        <v>0</v>
      </c>
      <c r="L62" s="7">
        <v>675812</v>
      </c>
      <c r="M62" s="9">
        <v>0</v>
      </c>
      <c r="N62" s="37"/>
    </row>
    <row r="63" spans="1:14" ht="69" customHeight="1">
      <c r="A63" s="41">
        <v>11</v>
      </c>
      <c r="B63" s="46" t="s">
        <v>17</v>
      </c>
      <c r="C63" s="46"/>
      <c r="D63" s="46"/>
      <c r="E63" s="46"/>
      <c r="F63" s="46"/>
      <c r="G63" s="46"/>
      <c r="H63" s="1" t="s">
        <v>3</v>
      </c>
      <c r="I63" s="3"/>
      <c r="J63" s="3"/>
      <c r="K63" s="7">
        <v>16667</v>
      </c>
      <c r="L63" s="7">
        <v>16667</v>
      </c>
      <c r="M63" s="7">
        <f>L63/K63*100</f>
        <v>100</v>
      </c>
      <c r="N63" s="32" t="s">
        <v>106</v>
      </c>
    </row>
    <row r="64" spans="1:14" ht="27.75" customHeight="1">
      <c r="A64" s="42"/>
      <c r="B64" s="44" t="s">
        <v>24</v>
      </c>
      <c r="C64" s="44" t="s">
        <v>18</v>
      </c>
      <c r="D64" s="45">
        <v>2020</v>
      </c>
      <c r="E64" s="45"/>
      <c r="F64" s="45" t="s">
        <v>81</v>
      </c>
      <c r="G64" s="44" t="s">
        <v>93</v>
      </c>
      <c r="H64" s="17" t="s">
        <v>34</v>
      </c>
      <c r="I64" s="5" t="s">
        <v>8</v>
      </c>
      <c r="J64" s="3">
        <v>12</v>
      </c>
      <c r="K64" s="7">
        <v>16667</v>
      </c>
      <c r="L64" s="7">
        <v>16667</v>
      </c>
      <c r="M64" s="7">
        <f>L64/K64*100</f>
        <v>100</v>
      </c>
      <c r="N64" s="33"/>
    </row>
    <row r="65" spans="1:14" ht="18.75">
      <c r="A65" s="42"/>
      <c r="B65" s="45"/>
      <c r="C65" s="45"/>
      <c r="D65" s="45"/>
      <c r="E65" s="45"/>
      <c r="F65" s="45"/>
      <c r="G65" s="45"/>
      <c r="H65" s="10" t="s">
        <v>9</v>
      </c>
      <c r="I65" s="5" t="s">
        <v>8</v>
      </c>
      <c r="J65" s="3">
        <v>12</v>
      </c>
      <c r="K65" s="7">
        <v>15000</v>
      </c>
      <c r="L65" s="7">
        <v>15000</v>
      </c>
      <c r="M65" s="7">
        <f>L65/K65*100</f>
        <v>100</v>
      </c>
      <c r="N65" s="33"/>
    </row>
    <row r="66" spans="1:14" ht="18.75">
      <c r="A66" s="42"/>
      <c r="B66" s="45"/>
      <c r="C66" s="45"/>
      <c r="D66" s="45"/>
      <c r="E66" s="45"/>
      <c r="F66" s="45"/>
      <c r="G66" s="45"/>
      <c r="H66" s="11" t="s">
        <v>10</v>
      </c>
      <c r="I66" s="5" t="s">
        <v>8</v>
      </c>
      <c r="J66" s="3">
        <v>12</v>
      </c>
      <c r="K66" s="7">
        <v>1667</v>
      </c>
      <c r="L66" s="7">
        <v>1667</v>
      </c>
      <c r="M66" s="7">
        <f>L66/K66*100</f>
        <v>100</v>
      </c>
      <c r="N66" s="33"/>
    </row>
    <row r="67" spans="1:14" ht="27" customHeight="1">
      <c r="A67" s="43"/>
      <c r="B67" s="45"/>
      <c r="C67" s="45"/>
      <c r="D67" s="45"/>
      <c r="E67" s="45"/>
      <c r="F67" s="45"/>
      <c r="G67" s="45"/>
      <c r="H67" s="17" t="s">
        <v>12</v>
      </c>
      <c r="I67" s="5" t="s">
        <v>11</v>
      </c>
      <c r="J67" s="5" t="s">
        <v>11</v>
      </c>
      <c r="K67" s="9">
        <v>0</v>
      </c>
      <c r="L67" s="9">
        <v>0</v>
      </c>
      <c r="M67" s="9">
        <v>0</v>
      </c>
      <c r="N67" s="34"/>
    </row>
    <row r="68" spans="1:14" ht="65.25" customHeight="1">
      <c r="A68" s="41">
        <v>12</v>
      </c>
      <c r="B68" s="46" t="s">
        <v>19</v>
      </c>
      <c r="C68" s="46"/>
      <c r="D68" s="46"/>
      <c r="E68" s="46"/>
      <c r="F68" s="46"/>
      <c r="G68" s="46"/>
      <c r="H68" s="1" t="s">
        <v>3</v>
      </c>
      <c r="I68" s="3"/>
      <c r="J68" s="3"/>
      <c r="K68" s="7">
        <v>23829.6</v>
      </c>
      <c r="L68" s="7">
        <v>23829.6</v>
      </c>
      <c r="M68" s="7">
        <f>L68/K68*100</f>
        <v>100</v>
      </c>
      <c r="N68" s="32" t="s">
        <v>103</v>
      </c>
    </row>
    <row r="69" spans="1:14" ht="26.25" customHeight="1">
      <c r="A69" s="42"/>
      <c r="B69" s="44" t="s">
        <v>24</v>
      </c>
      <c r="C69" s="44" t="s">
        <v>20</v>
      </c>
      <c r="D69" s="45">
        <v>2020</v>
      </c>
      <c r="E69" s="45"/>
      <c r="F69" s="45" t="s">
        <v>81</v>
      </c>
      <c r="G69" s="44" t="s">
        <v>93</v>
      </c>
      <c r="H69" s="17" t="s">
        <v>34</v>
      </c>
      <c r="I69" s="5" t="s">
        <v>8</v>
      </c>
      <c r="J69" s="3">
        <v>12</v>
      </c>
      <c r="K69" s="7">
        <v>23829.6</v>
      </c>
      <c r="L69" s="7">
        <v>23829.6</v>
      </c>
      <c r="M69" s="7">
        <f>L69/K69*100</f>
        <v>100</v>
      </c>
      <c r="N69" s="33"/>
    </row>
    <row r="70" spans="1:14" ht="18.75">
      <c r="A70" s="42"/>
      <c r="B70" s="45"/>
      <c r="C70" s="45"/>
      <c r="D70" s="45"/>
      <c r="E70" s="45"/>
      <c r="F70" s="45"/>
      <c r="G70" s="45"/>
      <c r="H70" s="10" t="s">
        <v>9</v>
      </c>
      <c r="I70" s="5" t="s">
        <v>8</v>
      </c>
      <c r="J70" s="3">
        <v>12</v>
      </c>
      <c r="K70" s="7">
        <v>21446.6</v>
      </c>
      <c r="L70" s="7">
        <v>21446.6</v>
      </c>
      <c r="M70" s="7">
        <f>L70/K70*100</f>
        <v>100</v>
      </c>
      <c r="N70" s="33"/>
    </row>
    <row r="71" spans="1:14" ht="18.75">
      <c r="A71" s="42"/>
      <c r="B71" s="45"/>
      <c r="C71" s="45"/>
      <c r="D71" s="45"/>
      <c r="E71" s="45"/>
      <c r="F71" s="45"/>
      <c r="G71" s="45"/>
      <c r="H71" s="11" t="s">
        <v>10</v>
      </c>
      <c r="I71" s="5" t="s">
        <v>8</v>
      </c>
      <c r="J71" s="3">
        <v>12</v>
      </c>
      <c r="K71" s="7">
        <v>2383</v>
      </c>
      <c r="L71" s="7">
        <v>2383</v>
      </c>
      <c r="M71" s="7">
        <f>L71/K71*100</f>
        <v>100</v>
      </c>
      <c r="N71" s="33"/>
    </row>
    <row r="72" spans="1:14" ht="27" customHeight="1">
      <c r="A72" s="43"/>
      <c r="B72" s="45"/>
      <c r="C72" s="45"/>
      <c r="D72" s="45"/>
      <c r="E72" s="45"/>
      <c r="F72" s="45"/>
      <c r="G72" s="45"/>
      <c r="H72" s="17" t="s">
        <v>12</v>
      </c>
      <c r="I72" s="5" t="s">
        <v>11</v>
      </c>
      <c r="J72" s="5" t="s">
        <v>11</v>
      </c>
      <c r="K72" s="9">
        <v>0</v>
      </c>
      <c r="L72" s="9">
        <v>0</v>
      </c>
      <c r="M72" s="9">
        <v>0</v>
      </c>
      <c r="N72" s="34"/>
    </row>
    <row r="73" spans="1:14" ht="78.75" customHeight="1">
      <c r="A73" s="41">
        <v>13</v>
      </c>
      <c r="B73" s="46" t="s">
        <v>21</v>
      </c>
      <c r="C73" s="46"/>
      <c r="D73" s="46"/>
      <c r="E73" s="46"/>
      <c r="F73" s="46"/>
      <c r="G73" s="46"/>
      <c r="H73" s="1" t="s">
        <v>3</v>
      </c>
      <c r="I73" s="3"/>
      <c r="J73" s="3"/>
      <c r="K73" s="7">
        <v>2117</v>
      </c>
      <c r="L73" s="7">
        <v>2117</v>
      </c>
      <c r="M73" s="7">
        <f>L73/K73*100</f>
        <v>100</v>
      </c>
      <c r="N73" s="32" t="s">
        <v>104</v>
      </c>
    </row>
    <row r="74" spans="1:14" ht="26.25" customHeight="1">
      <c r="A74" s="42"/>
      <c r="B74" s="44" t="s">
        <v>24</v>
      </c>
      <c r="C74" s="44" t="s">
        <v>22</v>
      </c>
      <c r="D74" s="45">
        <v>2020</v>
      </c>
      <c r="E74" s="44"/>
      <c r="F74" s="44" t="s">
        <v>81</v>
      </c>
      <c r="G74" s="44" t="s">
        <v>93</v>
      </c>
      <c r="H74" s="17" t="s">
        <v>34</v>
      </c>
      <c r="I74" s="5" t="s">
        <v>8</v>
      </c>
      <c r="J74" s="3">
        <v>12</v>
      </c>
      <c r="K74" s="7">
        <v>2117</v>
      </c>
      <c r="L74" s="7">
        <v>2117</v>
      </c>
      <c r="M74" s="7">
        <f>L74/K74*100</f>
        <v>100</v>
      </c>
      <c r="N74" s="33"/>
    </row>
    <row r="75" spans="1:14" ht="18.75">
      <c r="A75" s="42"/>
      <c r="B75" s="45"/>
      <c r="C75" s="45"/>
      <c r="D75" s="45"/>
      <c r="E75" s="45"/>
      <c r="F75" s="45"/>
      <c r="G75" s="45"/>
      <c r="H75" s="10" t="s">
        <v>9</v>
      </c>
      <c r="I75" s="5" t="s">
        <v>11</v>
      </c>
      <c r="J75" s="5" t="s">
        <v>11</v>
      </c>
      <c r="K75" s="9">
        <v>0</v>
      </c>
      <c r="L75" s="9">
        <v>0</v>
      </c>
      <c r="M75" s="9">
        <v>0</v>
      </c>
      <c r="N75" s="33"/>
    </row>
    <row r="76" spans="1:14" ht="18.75">
      <c r="A76" s="42"/>
      <c r="B76" s="45"/>
      <c r="C76" s="45"/>
      <c r="D76" s="45"/>
      <c r="E76" s="45"/>
      <c r="F76" s="45"/>
      <c r="G76" s="45"/>
      <c r="H76" s="11" t="s">
        <v>10</v>
      </c>
      <c r="I76" s="5" t="s">
        <v>8</v>
      </c>
      <c r="J76" s="5" t="s">
        <v>23</v>
      </c>
      <c r="K76" s="7">
        <v>2117</v>
      </c>
      <c r="L76" s="7">
        <v>2117</v>
      </c>
      <c r="M76" s="7">
        <f>L76/K76*100</f>
        <v>100</v>
      </c>
      <c r="N76" s="33"/>
    </row>
    <row r="77" spans="1:14" ht="26.25">
      <c r="A77" s="43"/>
      <c r="B77" s="45"/>
      <c r="C77" s="45"/>
      <c r="D77" s="45"/>
      <c r="E77" s="45"/>
      <c r="F77" s="45"/>
      <c r="G77" s="45"/>
      <c r="H77" s="17" t="s">
        <v>12</v>
      </c>
      <c r="I77" s="5" t="s">
        <v>11</v>
      </c>
      <c r="J77" s="5" t="s">
        <v>11</v>
      </c>
      <c r="K77" s="9">
        <v>0</v>
      </c>
      <c r="L77" s="9">
        <v>0</v>
      </c>
      <c r="M77" s="9">
        <v>0</v>
      </c>
      <c r="N77" s="34"/>
    </row>
    <row r="78" spans="1:14" ht="25.5" customHeight="1">
      <c r="A78" s="41">
        <v>14</v>
      </c>
      <c r="B78" s="48" t="s">
        <v>25</v>
      </c>
      <c r="C78" s="48"/>
      <c r="D78" s="48"/>
      <c r="E78" s="48"/>
      <c r="F78" s="48"/>
      <c r="G78" s="48"/>
      <c r="H78" s="1" t="s">
        <v>3</v>
      </c>
      <c r="I78" s="3"/>
      <c r="J78" s="3"/>
      <c r="K78" s="7">
        <v>676.7</v>
      </c>
      <c r="L78" s="7">
        <v>532.3</v>
      </c>
      <c r="M78" s="7">
        <f>L78/K78*100</f>
        <v>78.66114969705926</v>
      </c>
      <c r="N78" s="32" t="s">
        <v>101</v>
      </c>
    </row>
    <row r="79" spans="1:14" ht="28.5" customHeight="1">
      <c r="A79" s="42"/>
      <c r="B79" s="44" t="s">
        <v>78</v>
      </c>
      <c r="C79" s="44" t="s">
        <v>64</v>
      </c>
      <c r="D79" s="45">
        <v>2020</v>
      </c>
      <c r="E79" s="45"/>
      <c r="F79" s="44" t="s">
        <v>87</v>
      </c>
      <c r="G79" s="44" t="s">
        <v>93</v>
      </c>
      <c r="H79" s="17" t="s">
        <v>34</v>
      </c>
      <c r="I79" s="5" t="s">
        <v>7</v>
      </c>
      <c r="J79" s="3">
        <v>13</v>
      </c>
      <c r="K79" s="7">
        <v>676.7</v>
      </c>
      <c r="L79" s="7">
        <v>532.3</v>
      </c>
      <c r="M79" s="7">
        <f>L79/K79*100</f>
        <v>78.66114969705926</v>
      </c>
      <c r="N79" s="33"/>
    </row>
    <row r="80" spans="1:14" ht="21.75" customHeight="1">
      <c r="A80" s="42"/>
      <c r="B80" s="45"/>
      <c r="C80" s="45"/>
      <c r="D80" s="45"/>
      <c r="E80" s="45"/>
      <c r="F80" s="45"/>
      <c r="G80" s="45"/>
      <c r="H80" s="10" t="s">
        <v>9</v>
      </c>
      <c r="I80" s="5" t="s">
        <v>11</v>
      </c>
      <c r="J80" s="5" t="s">
        <v>11</v>
      </c>
      <c r="K80" s="9">
        <v>0</v>
      </c>
      <c r="L80" s="9">
        <v>0</v>
      </c>
      <c r="M80" s="9">
        <v>0</v>
      </c>
      <c r="N80" s="33"/>
    </row>
    <row r="81" spans="1:14" ht="21" customHeight="1">
      <c r="A81" s="42"/>
      <c r="B81" s="45"/>
      <c r="C81" s="45"/>
      <c r="D81" s="45"/>
      <c r="E81" s="45"/>
      <c r="F81" s="45"/>
      <c r="G81" s="45"/>
      <c r="H81" s="11" t="s">
        <v>10</v>
      </c>
      <c r="I81" s="5" t="s">
        <v>7</v>
      </c>
      <c r="J81" s="3">
        <v>13</v>
      </c>
      <c r="K81" s="7">
        <v>676.7</v>
      </c>
      <c r="L81" s="7">
        <v>532.3</v>
      </c>
      <c r="M81" s="7">
        <f>L81/K81*100</f>
        <v>78.66114969705926</v>
      </c>
      <c r="N81" s="33"/>
    </row>
    <row r="82" spans="1:14" ht="33.75" customHeight="1">
      <c r="A82" s="43"/>
      <c r="B82" s="45"/>
      <c r="C82" s="45"/>
      <c r="D82" s="45"/>
      <c r="E82" s="45"/>
      <c r="F82" s="45"/>
      <c r="G82" s="45"/>
      <c r="H82" s="17" t="s">
        <v>12</v>
      </c>
      <c r="I82" s="5" t="s">
        <v>11</v>
      </c>
      <c r="J82" s="5" t="s">
        <v>11</v>
      </c>
      <c r="K82" s="9">
        <v>0</v>
      </c>
      <c r="L82" s="9">
        <v>0</v>
      </c>
      <c r="M82" s="9">
        <v>0</v>
      </c>
      <c r="N82" s="34"/>
    </row>
    <row r="83" spans="1:14" ht="37.5" customHeight="1">
      <c r="A83" s="41">
        <v>15</v>
      </c>
      <c r="B83" s="48" t="s">
        <v>58</v>
      </c>
      <c r="C83" s="48"/>
      <c r="D83" s="48"/>
      <c r="E83" s="48"/>
      <c r="F83" s="48"/>
      <c r="G83" s="48"/>
      <c r="H83" s="1" t="s">
        <v>3</v>
      </c>
      <c r="I83" s="5"/>
      <c r="J83" s="5"/>
      <c r="K83" s="7">
        <v>500</v>
      </c>
      <c r="L83" s="7">
        <v>500</v>
      </c>
      <c r="M83" s="7">
        <f>L83/K83*100</f>
        <v>100</v>
      </c>
      <c r="N83" s="32" t="s">
        <v>65</v>
      </c>
    </row>
    <row r="84" spans="1:14" ht="26.25" customHeight="1">
      <c r="A84" s="42"/>
      <c r="B84" s="44" t="s">
        <v>73</v>
      </c>
      <c r="C84" s="44" t="s">
        <v>68</v>
      </c>
      <c r="D84" s="45">
        <v>2020</v>
      </c>
      <c r="E84" s="44"/>
      <c r="F84" s="44" t="s">
        <v>86</v>
      </c>
      <c r="G84" s="44" t="s">
        <v>93</v>
      </c>
      <c r="H84" s="17" t="s">
        <v>34</v>
      </c>
      <c r="I84" s="5" t="s">
        <v>8</v>
      </c>
      <c r="J84" s="5" t="s">
        <v>23</v>
      </c>
      <c r="K84" s="7">
        <v>500</v>
      </c>
      <c r="L84" s="7">
        <v>500</v>
      </c>
      <c r="M84" s="7">
        <f>L84/K84*100</f>
        <v>100</v>
      </c>
      <c r="N84" s="33"/>
    </row>
    <row r="85" spans="1:14" ht="21" customHeight="1">
      <c r="A85" s="42"/>
      <c r="B85" s="45"/>
      <c r="C85" s="45"/>
      <c r="D85" s="45"/>
      <c r="E85" s="45"/>
      <c r="F85" s="45"/>
      <c r="G85" s="45"/>
      <c r="H85" s="10" t="s">
        <v>9</v>
      </c>
      <c r="I85" s="5" t="s">
        <v>11</v>
      </c>
      <c r="J85" s="5" t="s">
        <v>11</v>
      </c>
      <c r="K85" s="9">
        <v>0</v>
      </c>
      <c r="L85" s="9">
        <v>0</v>
      </c>
      <c r="M85" s="9">
        <v>0</v>
      </c>
      <c r="N85" s="33"/>
    </row>
    <row r="86" spans="1:14" ht="18.75">
      <c r="A86" s="42"/>
      <c r="B86" s="45"/>
      <c r="C86" s="45"/>
      <c r="D86" s="45"/>
      <c r="E86" s="45"/>
      <c r="F86" s="45"/>
      <c r="G86" s="45"/>
      <c r="H86" s="11" t="s">
        <v>10</v>
      </c>
      <c r="I86" s="5" t="s">
        <v>8</v>
      </c>
      <c r="J86" s="5" t="s">
        <v>23</v>
      </c>
      <c r="K86" s="7">
        <v>500</v>
      </c>
      <c r="L86" s="7">
        <v>500</v>
      </c>
      <c r="M86" s="7">
        <f>L86/K86*100</f>
        <v>100</v>
      </c>
      <c r="N86" s="33"/>
    </row>
    <row r="87" spans="1:14" ht="26.25" customHeight="1">
      <c r="A87" s="43"/>
      <c r="B87" s="45"/>
      <c r="C87" s="45"/>
      <c r="D87" s="45"/>
      <c r="E87" s="45"/>
      <c r="F87" s="45"/>
      <c r="G87" s="45"/>
      <c r="H87" s="17" t="s">
        <v>12</v>
      </c>
      <c r="I87" s="5" t="s">
        <v>11</v>
      </c>
      <c r="J87" s="5" t="s">
        <v>11</v>
      </c>
      <c r="K87" s="9">
        <v>0</v>
      </c>
      <c r="L87" s="9">
        <v>0</v>
      </c>
      <c r="M87" s="9">
        <v>0</v>
      </c>
      <c r="N87" s="34"/>
    </row>
    <row r="88" spans="1:14" ht="42.75" customHeight="1">
      <c r="A88" s="41">
        <v>16</v>
      </c>
      <c r="B88" s="46" t="s">
        <v>26</v>
      </c>
      <c r="C88" s="46"/>
      <c r="D88" s="46"/>
      <c r="E88" s="46"/>
      <c r="F88" s="46"/>
      <c r="G88" s="46"/>
      <c r="H88" s="1" t="s">
        <v>3</v>
      </c>
      <c r="I88" s="6"/>
      <c r="J88" s="6"/>
      <c r="K88" s="9">
        <v>0</v>
      </c>
      <c r="L88" s="9">
        <v>0</v>
      </c>
      <c r="M88" s="9">
        <v>0</v>
      </c>
      <c r="N88" s="32" t="s">
        <v>94</v>
      </c>
    </row>
    <row r="89" spans="1:14" ht="29.25" customHeight="1">
      <c r="A89" s="42"/>
      <c r="B89" s="44" t="s">
        <v>80</v>
      </c>
      <c r="C89" s="44" t="s">
        <v>27</v>
      </c>
      <c r="D89" s="47">
        <v>2020</v>
      </c>
      <c r="E89" s="47"/>
      <c r="F89" s="47" t="s">
        <v>85</v>
      </c>
      <c r="G89" s="44" t="s">
        <v>93</v>
      </c>
      <c r="H89" s="17" t="s">
        <v>34</v>
      </c>
      <c r="I89" s="5" t="s">
        <v>11</v>
      </c>
      <c r="J89" s="5" t="s">
        <v>11</v>
      </c>
      <c r="K89" s="9">
        <v>0</v>
      </c>
      <c r="L89" s="9">
        <v>0</v>
      </c>
      <c r="M89" s="9">
        <v>0</v>
      </c>
      <c r="N89" s="33"/>
    </row>
    <row r="90" spans="1:14" ht="18.75">
      <c r="A90" s="42"/>
      <c r="B90" s="45"/>
      <c r="C90" s="45"/>
      <c r="D90" s="47"/>
      <c r="E90" s="47"/>
      <c r="F90" s="47"/>
      <c r="G90" s="45"/>
      <c r="H90" s="10" t="s">
        <v>9</v>
      </c>
      <c r="I90" s="5" t="s">
        <v>11</v>
      </c>
      <c r="J90" s="5" t="s">
        <v>11</v>
      </c>
      <c r="K90" s="9">
        <v>0</v>
      </c>
      <c r="L90" s="9">
        <v>0</v>
      </c>
      <c r="M90" s="9">
        <v>0</v>
      </c>
      <c r="N90" s="33"/>
    </row>
    <row r="91" spans="1:14" ht="18.75">
      <c r="A91" s="42"/>
      <c r="B91" s="45"/>
      <c r="C91" s="45"/>
      <c r="D91" s="47"/>
      <c r="E91" s="47"/>
      <c r="F91" s="47"/>
      <c r="G91" s="45"/>
      <c r="H91" s="11" t="s">
        <v>10</v>
      </c>
      <c r="I91" s="5" t="s">
        <v>11</v>
      </c>
      <c r="J91" s="5" t="s">
        <v>11</v>
      </c>
      <c r="K91" s="9">
        <v>0</v>
      </c>
      <c r="L91" s="9">
        <v>0</v>
      </c>
      <c r="M91" s="9">
        <v>0</v>
      </c>
      <c r="N91" s="33"/>
    </row>
    <row r="92" spans="1:14" ht="105" customHeight="1">
      <c r="A92" s="43"/>
      <c r="B92" s="45"/>
      <c r="C92" s="45"/>
      <c r="D92" s="47"/>
      <c r="E92" s="47"/>
      <c r="F92" s="47"/>
      <c r="G92" s="45"/>
      <c r="H92" s="17" t="s">
        <v>12</v>
      </c>
      <c r="I92" s="5" t="s">
        <v>11</v>
      </c>
      <c r="J92" s="5" t="s">
        <v>11</v>
      </c>
      <c r="K92" s="9">
        <v>0</v>
      </c>
      <c r="L92" s="9">
        <v>0</v>
      </c>
      <c r="M92" s="9">
        <v>0</v>
      </c>
      <c r="N92" s="34"/>
    </row>
    <row r="93" spans="1:14" ht="42" customHeight="1">
      <c r="A93" s="41">
        <v>17</v>
      </c>
      <c r="B93" s="46" t="s">
        <v>52</v>
      </c>
      <c r="C93" s="46"/>
      <c r="D93" s="46"/>
      <c r="E93" s="46"/>
      <c r="F93" s="46"/>
      <c r="G93" s="46"/>
      <c r="H93" s="1" t="s">
        <v>3</v>
      </c>
      <c r="I93" s="6"/>
      <c r="J93" s="6"/>
      <c r="K93" s="7">
        <v>518723.9</v>
      </c>
      <c r="L93" s="7">
        <f>L97</f>
        <v>838770.2</v>
      </c>
      <c r="M93" s="29">
        <f>L93*100/K93</f>
        <v>161.69877655531198</v>
      </c>
      <c r="N93" s="32" t="s">
        <v>53</v>
      </c>
    </row>
    <row r="94" spans="1:14" ht="24" customHeight="1">
      <c r="A94" s="42"/>
      <c r="B94" s="44" t="s">
        <v>67</v>
      </c>
      <c r="C94" s="45" t="s">
        <v>79</v>
      </c>
      <c r="D94" s="47">
        <v>2020</v>
      </c>
      <c r="E94" s="47"/>
      <c r="F94" s="47" t="s">
        <v>84</v>
      </c>
      <c r="G94" s="44" t="s">
        <v>93</v>
      </c>
      <c r="H94" s="8" t="s">
        <v>34</v>
      </c>
      <c r="I94" s="5" t="s">
        <v>11</v>
      </c>
      <c r="J94" s="5" t="s">
        <v>11</v>
      </c>
      <c r="K94" s="9">
        <v>0</v>
      </c>
      <c r="L94" s="9">
        <v>0</v>
      </c>
      <c r="M94" s="30">
        <v>0</v>
      </c>
      <c r="N94" s="33"/>
    </row>
    <row r="95" spans="1:14" ht="18.75">
      <c r="A95" s="42"/>
      <c r="B95" s="45"/>
      <c r="C95" s="45"/>
      <c r="D95" s="47"/>
      <c r="E95" s="47"/>
      <c r="F95" s="47"/>
      <c r="G95" s="45"/>
      <c r="H95" s="10" t="s">
        <v>9</v>
      </c>
      <c r="I95" s="5" t="s">
        <v>11</v>
      </c>
      <c r="J95" s="5" t="s">
        <v>11</v>
      </c>
      <c r="K95" s="9">
        <v>0</v>
      </c>
      <c r="L95" s="9">
        <v>0</v>
      </c>
      <c r="M95" s="30">
        <v>0</v>
      </c>
      <c r="N95" s="33"/>
    </row>
    <row r="96" spans="1:14" ht="18.75">
      <c r="A96" s="42"/>
      <c r="B96" s="45"/>
      <c r="C96" s="45"/>
      <c r="D96" s="47"/>
      <c r="E96" s="47"/>
      <c r="F96" s="47"/>
      <c r="G96" s="45"/>
      <c r="H96" s="11" t="s">
        <v>10</v>
      </c>
      <c r="I96" s="5" t="s">
        <v>11</v>
      </c>
      <c r="J96" s="5" t="s">
        <v>11</v>
      </c>
      <c r="K96" s="9">
        <v>0</v>
      </c>
      <c r="L96" s="9">
        <v>0</v>
      </c>
      <c r="M96" s="30">
        <v>0</v>
      </c>
      <c r="N96" s="33"/>
    </row>
    <row r="97" spans="1:14" ht="41.25" customHeight="1">
      <c r="A97" s="43"/>
      <c r="B97" s="45"/>
      <c r="C97" s="45"/>
      <c r="D97" s="47"/>
      <c r="E97" s="47"/>
      <c r="F97" s="47"/>
      <c r="G97" s="45"/>
      <c r="H97" s="8" t="s">
        <v>12</v>
      </c>
      <c r="I97" s="5" t="s">
        <v>11</v>
      </c>
      <c r="J97" s="5" t="s">
        <v>11</v>
      </c>
      <c r="K97" s="7">
        <v>518723.9</v>
      </c>
      <c r="L97" s="7">
        <v>838770.2</v>
      </c>
      <c r="M97" s="29">
        <f>L97*100/K97</f>
        <v>161.69877655531198</v>
      </c>
      <c r="N97" s="34"/>
    </row>
    <row r="98" spans="1:14" ht="44.25" customHeight="1">
      <c r="A98" s="41">
        <v>18</v>
      </c>
      <c r="B98" s="46" t="s">
        <v>54</v>
      </c>
      <c r="C98" s="46"/>
      <c r="D98" s="46"/>
      <c r="E98" s="46"/>
      <c r="F98" s="46"/>
      <c r="G98" s="46"/>
      <c r="H98" s="1" t="s">
        <v>3</v>
      </c>
      <c r="I98" s="5"/>
      <c r="J98" s="5"/>
      <c r="K98" s="9">
        <v>0</v>
      </c>
      <c r="L98" s="9">
        <v>0</v>
      </c>
      <c r="M98" s="30">
        <v>0</v>
      </c>
      <c r="N98" s="38" t="s">
        <v>107</v>
      </c>
    </row>
    <row r="99" spans="1:14" ht="24" customHeight="1">
      <c r="A99" s="42"/>
      <c r="B99" s="44" t="s">
        <v>56</v>
      </c>
      <c r="C99" s="41" t="s">
        <v>55</v>
      </c>
      <c r="D99" s="47">
        <v>2020</v>
      </c>
      <c r="E99" s="47"/>
      <c r="F99" s="47" t="s">
        <v>84</v>
      </c>
      <c r="G99" s="44" t="s">
        <v>93</v>
      </c>
      <c r="H99" s="8" t="s">
        <v>34</v>
      </c>
      <c r="I99" s="5" t="s">
        <v>11</v>
      </c>
      <c r="J99" s="5" t="s">
        <v>11</v>
      </c>
      <c r="K99" s="9">
        <v>0</v>
      </c>
      <c r="L99" s="9">
        <v>0</v>
      </c>
      <c r="M99" s="30">
        <v>0</v>
      </c>
      <c r="N99" s="39"/>
    </row>
    <row r="100" spans="1:14" ht="18.75">
      <c r="A100" s="42"/>
      <c r="B100" s="45"/>
      <c r="C100" s="42"/>
      <c r="D100" s="47"/>
      <c r="E100" s="47"/>
      <c r="F100" s="47"/>
      <c r="G100" s="45"/>
      <c r="H100" s="10" t="s">
        <v>9</v>
      </c>
      <c r="I100" s="5" t="s">
        <v>11</v>
      </c>
      <c r="J100" s="5" t="s">
        <v>11</v>
      </c>
      <c r="K100" s="9">
        <v>0</v>
      </c>
      <c r="L100" s="9">
        <v>0</v>
      </c>
      <c r="M100" s="30">
        <v>0</v>
      </c>
      <c r="N100" s="39"/>
    </row>
    <row r="101" spans="1:14" ht="18.75">
      <c r="A101" s="42"/>
      <c r="B101" s="45"/>
      <c r="C101" s="42"/>
      <c r="D101" s="47"/>
      <c r="E101" s="47"/>
      <c r="F101" s="47"/>
      <c r="G101" s="45"/>
      <c r="H101" s="11" t="s">
        <v>10</v>
      </c>
      <c r="I101" s="5" t="s">
        <v>11</v>
      </c>
      <c r="J101" s="5" t="s">
        <v>11</v>
      </c>
      <c r="K101" s="9">
        <v>0</v>
      </c>
      <c r="L101" s="9">
        <v>0</v>
      </c>
      <c r="M101" s="30">
        <v>0</v>
      </c>
      <c r="N101" s="39"/>
    </row>
    <row r="102" spans="1:14" ht="29.25" customHeight="1">
      <c r="A102" s="43"/>
      <c r="B102" s="45"/>
      <c r="C102" s="43"/>
      <c r="D102" s="47"/>
      <c r="E102" s="47"/>
      <c r="F102" s="47"/>
      <c r="G102" s="45"/>
      <c r="H102" s="8" t="s">
        <v>12</v>
      </c>
      <c r="I102" s="5" t="s">
        <v>11</v>
      </c>
      <c r="J102" s="5" t="s">
        <v>11</v>
      </c>
      <c r="K102" s="9">
        <v>0</v>
      </c>
      <c r="L102" s="9">
        <v>0</v>
      </c>
      <c r="M102" s="30">
        <v>0</v>
      </c>
      <c r="N102" s="40"/>
    </row>
    <row r="103" spans="1:14" s="19" customFormat="1" ht="14.25">
      <c r="A103" s="24"/>
      <c r="I103" s="24"/>
      <c r="J103" s="24"/>
      <c r="K103" s="24"/>
      <c r="L103" s="24"/>
      <c r="M103" s="24"/>
      <c r="N103" s="26"/>
    </row>
    <row r="104" spans="1:14" s="19" customFormat="1" ht="14.25">
      <c r="A104" s="24"/>
      <c r="I104" s="24"/>
      <c r="J104" s="24"/>
      <c r="K104" s="24"/>
      <c r="L104" s="24"/>
      <c r="M104" s="24"/>
      <c r="N104" s="25"/>
    </row>
  </sheetData>
  <sheetProtection/>
  <mergeCells count="179">
    <mergeCell ref="A1:N1"/>
    <mergeCell ref="A2:N2"/>
    <mergeCell ref="A3:N3"/>
    <mergeCell ref="F6:F9"/>
    <mergeCell ref="K7:L8"/>
    <mergeCell ref="D18:D22"/>
    <mergeCell ref="N6:N9"/>
    <mergeCell ref="I7:J8"/>
    <mergeCell ref="H6:H9"/>
    <mergeCell ref="M7:M9"/>
    <mergeCell ref="N23:N27"/>
    <mergeCell ref="N43:N47"/>
    <mergeCell ref="N53:N57"/>
    <mergeCell ref="N58:N62"/>
    <mergeCell ref="N28:N32"/>
    <mergeCell ref="A5:N5"/>
    <mergeCell ref="B17:G17"/>
    <mergeCell ref="E18:E22"/>
    <mergeCell ref="F18:F22"/>
    <mergeCell ref="D6:E8"/>
    <mergeCell ref="A6:A9"/>
    <mergeCell ref="B6:B9"/>
    <mergeCell ref="C6:C9"/>
    <mergeCell ref="A11:G11"/>
    <mergeCell ref="F13:F16"/>
    <mergeCell ref="E13:E16"/>
    <mergeCell ref="A12:A16"/>
    <mergeCell ref="G6:G9"/>
    <mergeCell ref="B12:G12"/>
    <mergeCell ref="E24:E27"/>
    <mergeCell ref="C13:C16"/>
    <mergeCell ref="B18:B22"/>
    <mergeCell ref="G18:G22"/>
    <mergeCell ref="C18:C22"/>
    <mergeCell ref="I6:M6"/>
    <mergeCell ref="B23:G23"/>
    <mergeCell ref="G24:G27"/>
    <mergeCell ref="D24:D27"/>
    <mergeCell ref="B28:G28"/>
    <mergeCell ref="B29:B32"/>
    <mergeCell ref="F29:F32"/>
    <mergeCell ref="G29:G32"/>
    <mergeCell ref="G13:G16"/>
    <mergeCell ref="B13:B16"/>
    <mergeCell ref="D13:D16"/>
    <mergeCell ref="B24:B27"/>
    <mergeCell ref="C24:C27"/>
    <mergeCell ref="F24:F27"/>
    <mergeCell ref="G39:G42"/>
    <mergeCell ref="E34:E37"/>
    <mergeCell ref="F34:F37"/>
    <mergeCell ref="F39:F42"/>
    <mergeCell ref="B38:G38"/>
    <mergeCell ref="C34:C37"/>
    <mergeCell ref="D34:D37"/>
    <mergeCell ref="B33:G33"/>
    <mergeCell ref="G34:G37"/>
    <mergeCell ref="C29:C32"/>
    <mergeCell ref="D29:D32"/>
    <mergeCell ref="E29:E32"/>
    <mergeCell ref="B39:B42"/>
    <mergeCell ref="C39:C42"/>
    <mergeCell ref="D39:D42"/>
    <mergeCell ref="E39:E42"/>
    <mergeCell ref="B34:B37"/>
    <mergeCell ref="E44:E47"/>
    <mergeCell ref="F49:F52"/>
    <mergeCell ref="F59:F62"/>
    <mergeCell ref="B43:G43"/>
    <mergeCell ref="G44:G47"/>
    <mergeCell ref="B48:G48"/>
    <mergeCell ref="G49:G52"/>
    <mergeCell ref="E49:E52"/>
    <mergeCell ref="G54:G57"/>
    <mergeCell ref="B44:B47"/>
    <mergeCell ref="F44:F47"/>
    <mergeCell ref="B54:B57"/>
    <mergeCell ref="C54:C57"/>
    <mergeCell ref="D54:D57"/>
    <mergeCell ref="B53:G53"/>
    <mergeCell ref="B49:B52"/>
    <mergeCell ref="C49:C52"/>
    <mergeCell ref="D49:D52"/>
    <mergeCell ref="D44:D47"/>
    <mergeCell ref="G59:G62"/>
    <mergeCell ref="B59:B62"/>
    <mergeCell ref="E54:E57"/>
    <mergeCell ref="F54:F57"/>
    <mergeCell ref="C44:C47"/>
    <mergeCell ref="F64:F67"/>
    <mergeCell ref="G64:G67"/>
    <mergeCell ref="C59:C62"/>
    <mergeCell ref="D59:D62"/>
    <mergeCell ref="E59:E62"/>
    <mergeCell ref="B58:G58"/>
    <mergeCell ref="B68:G68"/>
    <mergeCell ref="B69:B72"/>
    <mergeCell ref="C69:C72"/>
    <mergeCell ref="D69:D72"/>
    <mergeCell ref="G69:G72"/>
    <mergeCell ref="B63:G63"/>
    <mergeCell ref="B64:B67"/>
    <mergeCell ref="C64:C67"/>
    <mergeCell ref="D64:D67"/>
    <mergeCell ref="E64:E67"/>
    <mergeCell ref="F84:F87"/>
    <mergeCell ref="B83:G83"/>
    <mergeCell ref="G84:G87"/>
    <mergeCell ref="G74:G77"/>
    <mergeCell ref="C74:C77"/>
    <mergeCell ref="E69:E72"/>
    <mergeCell ref="F69:F72"/>
    <mergeCell ref="B73:G73"/>
    <mergeCell ref="B74:B77"/>
    <mergeCell ref="D74:D77"/>
    <mergeCell ref="E74:E77"/>
    <mergeCell ref="F74:F77"/>
    <mergeCell ref="B78:G78"/>
    <mergeCell ref="E79:E82"/>
    <mergeCell ref="B79:B82"/>
    <mergeCell ref="C79:C82"/>
    <mergeCell ref="D84:D87"/>
    <mergeCell ref="E84:E87"/>
    <mergeCell ref="F79:F82"/>
    <mergeCell ref="G79:G82"/>
    <mergeCell ref="B89:B92"/>
    <mergeCell ref="C89:C92"/>
    <mergeCell ref="D89:D92"/>
    <mergeCell ref="E89:E92"/>
    <mergeCell ref="F89:F92"/>
    <mergeCell ref="D79:D82"/>
    <mergeCell ref="N98:N102"/>
    <mergeCell ref="N93:N97"/>
    <mergeCell ref="B93:G93"/>
    <mergeCell ref="B94:B97"/>
    <mergeCell ref="C94:C97"/>
    <mergeCell ref="D94:D97"/>
    <mergeCell ref="E94:E97"/>
    <mergeCell ref="F94:F97"/>
    <mergeCell ref="G94:G97"/>
    <mergeCell ref="B98:G98"/>
    <mergeCell ref="B99:B102"/>
    <mergeCell ref="C99:C102"/>
    <mergeCell ref="D99:D102"/>
    <mergeCell ref="E99:E102"/>
    <mergeCell ref="F99:F102"/>
    <mergeCell ref="G99:G102"/>
    <mergeCell ref="A98:A102"/>
    <mergeCell ref="A93:A97"/>
    <mergeCell ref="A88:A92"/>
    <mergeCell ref="A83:A87"/>
    <mergeCell ref="A78:A82"/>
    <mergeCell ref="A73:A77"/>
    <mergeCell ref="A68:A72"/>
    <mergeCell ref="A63:A67"/>
    <mergeCell ref="A58:A62"/>
    <mergeCell ref="A53:A57"/>
    <mergeCell ref="A48:A52"/>
    <mergeCell ref="A43:A47"/>
    <mergeCell ref="N88:N92"/>
    <mergeCell ref="A38:A42"/>
    <mergeCell ref="A33:A37"/>
    <mergeCell ref="A28:A32"/>
    <mergeCell ref="A23:A27"/>
    <mergeCell ref="A17:A22"/>
    <mergeCell ref="B84:B87"/>
    <mergeCell ref="C84:C87"/>
    <mergeCell ref="B88:G88"/>
    <mergeCell ref="G89:G92"/>
    <mergeCell ref="N83:N87"/>
    <mergeCell ref="N38:N42"/>
    <mergeCell ref="N48:N52"/>
    <mergeCell ref="N33:N37"/>
    <mergeCell ref="N12:N16"/>
    <mergeCell ref="N17:N22"/>
    <mergeCell ref="N63:N67"/>
    <mergeCell ref="N68:N72"/>
    <mergeCell ref="N73:N77"/>
    <mergeCell ref="N78:N82"/>
  </mergeCells>
  <printOptions/>
  <pageMargins left="0.1968503937007874" right="0.1968503937007874" top="0.3937007874015748" bottom="0.1968503937007874" header="0.15748031496062992" footer="0.15748031496062992"/>
  <pageSetup horizontalDpi="600" verticalDpi="600" orientation="landscape" paperSize="9" scale="90" r:id="rId1"/>
  <headerFooter>
    <oddHeader>&amp;R&amp;P</oddHeader>
  </headerFooter>
  <rowBreaks count="2" manualBreakCount="2">
    <brk id="37" max="13" man="1"/>
    <brk id="67" max="13" man="1"/>
  </rowBreaks>
  <ignoredErrors>
    <ignoredError sqref="K18:L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mineconom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органов исполнительной власти Республики Марий Эл по реализации мероприятий, направленных на достижение показателей,</dc:title>
  <dc:subject/>
  <dc:creator>Vorotilova</dc:creator>
  <cp:keywords/>
  <dc:description/>
  <cp:lastModifiedBy>SapozhnikovaMV</cp:lastModifiedBy>
  <cp:lastPrinted>2018-01-30T05:54:13Z</cp:lastPrinted>
  <dcterms:created xsi:type="dcterms:W3CDTF">2017-04-18T06:02:00Z</dcterms:created>
  <dcterms:modified xsi:type="dcterms:W3CDTF">2018-01-30T07:27:02Z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XXJ7TYMEEKJ2-3242-60</vt:lpwstr>
  </property>
  <property fmtid="{D5CDD505-2E9C-101B-9397-08002B2CF9AE}" pid="4" name="_dlc_DocIdItemGu">
    <vt:lpwstr>91a3ce93-cada-4718-a604-b0560aab05eb</vt:lpwstr>
  </property>
  <property fmtid="{D5CDD505-2E9C-101B-9397-08002B2CF9AE}" pid="5" name="_dlc_DocIdU">
    <vt:lpwstr>https://vip.gov.mari.ru/ukazPRF/_layouts/DocIdRedir.aspx?ID=XXJ7TYMEEKJ2-3242-60, XXJ7TYMEEKJ2-3242-60</vt:lpwstr>
  </property>
  <property fmtid="{D5CDD505-2E9C-101B-9397-08002B2CF9AE}" pid="6" name="Описан">
    <vt:lpwstr>содержащихся в указе Президента Российской Федерации от 7 мая 2012 г. № 596 за 2017 год (форма 2)</vt:lpwstr>
  </property>
</Properties>
</file>