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<sst xmlns="http://schemas.openxmlformats.org/spreadsheetml/2006/main" count="577" uniqueCount="519">
  <si>
    <t>Начисление населению  2013года</t>
  </si>
  <si>
    <t>январь 2013 г.</t>
  </si>
  <si>
    <t>февраль 2013 г.</t>
  </si>
  <si>
    <t>март 2013 г.</t>
  </si>
  <si>
    <t>апрель 2013 г.</t>
  </si>
  <si>
    <t>май 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</si>
  <si>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</si>
  <si>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</si>
  <si>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</si>
  <si>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</si>
  <si>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</si>
  <si>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</si>
  <si>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</si>
  <si>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май  2013  г.</t>
  </si>
  <si>
    <t>январь2013 г.</t>
  </si>
  <si>
    <t>май 2013  г.</t>
  </si>
  <si>
    <t>Оплачено населением за 2013 год</t>
  </si>
  <si>
    <t>Адреса домов</t>
  </si>
  <si>
    <t>Конакова-6</t>
  </si>
  <si>
    <t>Пионерская-8</t>
  </si>
  <si>
    <t>Шабалина-37</t>
  </si>
  <si>
    <t>Шабалина-30</t>
  </si>
  <si>
    <t>панельные</t>
  </si>
  <si>
    <t>Володарского-9</t>
  </si>
  <si>
    <t>Казанская-14</t>
  </si>
  <si>
    <t>Казанская-13</t>
  </si>
  <si>
    <t>Казанская-26</t>
  </si>
  <si>
    <t>Казанская-28</t>
  </si>
  <si>
    <t>Казанская-30</t>
  </si>
  <si>
    <t>Казанская-30б</t>
  </si>
  <si>
    <t>Казанская-32</t>
  </si>
  <si>
    <t>Казанская-37</t>
  </si>
  <si>
    <t>Казанская-37а</t>
  </si>
  <si>
    <t>Казанская-35</t>
  </si>
  <si>
    <t>Казанская-41</t>
  </si>
  <si>
    <t>Коммунистич-14а</t>
  </si>
  <si>
    <t>Микрорайон-32</t>
  </si>
  <si>
    <t>Микрорайон-38</t>
  </si>
  <si>
    <t>Микрорайон-40</t>
  </si>
  <si>
    <t>Микрорайон-42</t>
  </si>
  <si>
    <t>Микрорайон-50</t>
  </si>
  <si>
    <t>Микрорайон-56</t>
  </si>
  <si>
    <t>Мира-3</t>
  </si>
  <si>
    <t>Юбилейная-9</t>
  </si>
  <si>
    <t>Юбилейная-15</t>
  </si>
  <si>
    <t>кирпичные</t>
  </si>
  <si>
    <t>Володарского-7</t>
  </si>
  <si>
    <t>Микрорайон-27</t>
  </si>
  <si>
    <t>Завойских-1</t>
  </si>
  <si>
    <t>Завойских-3</t>
  </si>
  <si>
    <t>Завойских-5</t>
  </si>
  <si>
    <t>Казанская-15</t>
  </si>
  <si>
    <t>Казанская-39</t>
  </si>
  <si>
    <t>Конакова-12</t>
  </si>
  <si>
    <t>Маяковского-1</t>
  </si>
  <si>
    <t>Маяковского-2</t>
  </si>
  <si>
    <t>Маяковского-3</t>
  </si>
  <si>
    <t>Маяковского-4</t>
  </si>
  <si>
    <t>Маяковского-6</t>
  </si>
  <si>
    <t>Маяковского-6а</t>
  </si>
  <si>
    <t>Маяковского-8</t>
  </si>
  <si>
    <t>Маяковского-8а</t>
  </si>
  <si>
    <t>Маяковского-9</t>
  </si>
  <si>
    <t>Маяковского-10</t>
  </si>
  <si>
    <t>Маяковского-10а</t>
  </si>
  <si>
    <t>Микрорайон-3</t>
  </si>
  <si>
    <t>Микрорайон-5</t>
  </si>
  <si>
    <t>Микрорайон-6</t>
  </si>
  <si>
    <t>Микрорайон-7</t>
  </si>
  <si>
    <t>Микрорайон-10</t>
  </si>
  <si>
    <t>Микрорайон-12</t>
  </si>
  <si>
    <t>Микрорайон-15</t>
  </si>
  <si>
    <t>Микрорайон-18</t>
  </si>
  <si>
    <t>Микрорайон-19</t>
  </si>
  <si>
    <t>Микрорайон-13</t>
  </si>
  <si>
    <t>Микрорайон-34</t>
  </si>
  <si>
    <t>Микрорайон-49</t>
  </si>
  <si>
    <t>Микрорайон-51</t>
  </si>
  <si>
    <t>Микрорайон-33</t>
  </si>
  <si>
    <t>Микрорайон-52</t>
  </si>
  <si>
    <t>Микрорайон-53</t>
  </si>
  <si>
    <t>Микрорайон-54</t>
  </si>
  <si>
    <t>Микрорайон-55</t>
  </si>
  <si>
    <t>М-Натунич-8</t>
  </si>
  <si>
    <t>М-Натунич-12</t>
  </si>
  <si>
    <t>Заречная-3</t>
  </si>
  <si>
    <t>Парковая-6</t>
  </si>
  <si>
    <t>Парковая-10</t>
  </si>
  <si>
    <t>Советская-64</t>
  </si>
  <si>
    <t>Советская-135</t>
  </si>
  <si>
    <t>Советская-139</t>
  </si>
  <si>
    <t>Советская-137</t>
  </si>
  <si>
    <t>Советская-135а</t>
  </si>
  <si>
    <t>Строителей-2</t>
  </si>
  <si>
    <t>Пушкина-23</t>
  </si>
  <si>
    <t>арболитовые</t>
  </si>
  <si>
    <t>Конакова-41</t>
  </si>
  <si>
    <t>Чапаева-5</t>
  </si>
  <si>
    <t>с. Казанское</t>
  </si>
  <si>
    <t>Кооперативная-20</t>
  </si>
  <si>
    <t>Кооперативная-22</t>
  </si>
  <si>
    <t>Пионерская-5</t>
  </si>
  <si>
    <t>Пионерская-11</t>
  </si>
  <si>
    <t>Кооперативная-13</t>
  </si>
  <si>
    <t>Кооперативная-15</t>
  </si>
  <si>
    <t>Кооперативная-17</t>
  </si>
  <si>
    <t>Кооперативная-18</t>
  </si>
  <si>
    <t>с. Марисола</t>
  </si>
  <si>
    <t>Микрорайон-1</t>
  </si>
  <si>
    <t>Микрорайон-2</t>
  </si>
  <si>
    <t>Микрорайон-4</t>
  </si>
  <si>
    <t>с.Кукнур</t>
  </si>
  <si>
    <t>панельный</t>
  </si>
  <si>
    <t>Центральная-5</t>
  </si>
  <si>
    <t>с.Зашижемье</t>
  </si>
  <si>
    <t>кирпичный</t>
  </si>
  <si>
    <t>Центральная-3</t>
  </si>
  <si>
    <t>Центральная-8</t>
  </si>
  <si>
    <t>Центральная-10</t>
  </si>
  <si>
    <t>д.Лоскутово</t>
  </si>
  <si>
    <t>д.Летник</t>
  </si>
  <si>
    <t>Центральная-35</t>
  </si>
  <si>
    <t>д. Н-Рушенер</t>
  </si>
  <si>
    <t>Комсомольская-16</t>
  </si>
  <si>
    <t>Комсомольская-18</t>
  </si>
  <si>
    <t>п.Горняк</t>
  </si>
  <si>
    <t>Полевая-3</t>
  </si>
  <si>
    <t>Полевая-1</t>
  </si>
  <si>
    <t>Полевая-2</t>
  </si>
  <si>
    <t>д.Калеево</t>
  </si>
  <si>
    <t>Романова-6</t>
  </si>
  <si>
    <t>Молодежная-1</t>
  </si>
  <si>
    <t>Молодежная-3</t>
  </si>
  <si>
    <t>Новая-1</t>
  </si>
  <si>
    <t>Новая-2</t>
  </si>
  <si>
    <t>Новая-3</t>
  </si>
  <si>
    <t>всего</t>
  </si>
  <si>
    <t xml:space="preserve">Выполнено работ по текущему ремонту </t>
  </si>
  <si>
    <t>Микрорайон-19а</t>
  </si>
  <si>
    <t>Микрорайон-20</t>
  </si>
  <si>
    <t>Советская-86</t>
  </si>
  <si>
    <t>Юбилейная-9а</t>
  </si>
  <si>
    <t xml:space="preserve">            </t>
  </si>
  <si>
    <t>Комсомольск.-11</t>
  </si>
  <si>
    <t>Набережная-1</t>
  </si>
  <si>
    <t xml:space="preserve">Микрорайон-31                                       </t>
  </si>
  <si>
    <t>Советская-86а</t>
  </si>
  <si>
    <t>Коммунистич.-5</t>
  </si>
  <si>
    <t>Коммунистич.-6а</t>
  </si>
  <si>
    <t>Коммунистич.-6б</t>
  </si>
  <si>
    <t>Коммунистич.-91</t>
  </si>
  <si>
    <t xml:space="preserve"> </t>
  </si>
  <si>
    <t>Всего</t>
  </si>
  <si>
    <t>Остаток на конец года</t>
  </si>
  <si>
    <t>Коммунистич.-61</t>
  </si>
  <si>
    <t>Коммунистич.-103</t>
  </si>
  <si>
    <t>Комсомольск.-24</t>
  </si>
  <si>
    <t>Коммунистич.-20</t>
  </si>
  <si>
    <t>Коммунистич.-52а</t>
  </si>
  <si>
    <t>Коммунистич.-54</t>
  </si>
  <si>
    <t>Коммунистич.-67</t>
  </si>
  <si>
    <t>Коммунистич.-79</t>
  </si>
  <si>
    <t>Коммунистич.-96</t>
  </si>
  <si>
    <t>Кооперативная-2</t>
  </si>
  <si>
    <r>
      <t>Кооперативная-8</t>
    </r>
    <r>
      <rPr>
        <b/>
        <sz val="12"/>
        <rFont val="Times New Roman"/>
        <family val="1"/>
      </rPr>
      <t xml:space="preserve">  </t>
    </r>
  </si>
  <si>
    <r>
      <t xml:space="preserve">щитовые </t>
    </r>
    <r>
      <rPr>
        <sz val="12"/>
        <rFont val="Times New Roman"/>
        <family val="1"/>
      </rPr>
      <t>Лесная</t>
    </r>
  </si>
  <si>
    <t>Остаток денег на 01.01.2013 года</t>
  </si>
  <si>
    <t>водопр.0-231, 0-108</t>
  </si>
  <si>
    <t>водопр.0-694</t>
  </si>
  <si>
    <t>водопр.7-220</t>
  </si>
  <si>
    <t>проч.канал.1-330,          1-477</t>
  </si>
  <si>
    <t>проч.канал.1-330</t>
  </si>
  <si>
    <t>проч.канал.3-463</t>
  </si>
  <si>
    <t>проч.канал.0-443, эл./м. 0-323</t>
  </si>
  <si>
    <t>проч.канал.1-106</t>
  </si>
  <si>
    <t>отопл.0-851</t>
  </si>
  <si>
    <t>отопл.3-482</t>
  </si>
  <si>
    <t>смена подвал.окон. блоков 4-501</t>
  </si>
  <si>
    <t>эл./м. 2-796, водопр.     3-565</t>
  </si>
  <si>
    <t>проч.канал.5-309</t>
  </si>
  <si>
    <t>водопр.0-384, рем.канал.5-560</t>
  </si>
  <si>
    <t>водопр.11-230, 4-282, проч.канал.1-616, эл./м. 1-489</t>
  </si>
  <si>
    <t>эл./м. 2-166</t>
  </si>
  <si>
    <t>задел.слух.окон 0-082</t>
  </si>
  <si>
    <t>смена стекол 0-581</t>
  </si>
  <si>
    <t>смена доводч.1-591</t>
  </si>
  <si>
    <t>эл./м. 1-277, устан. доводч. 1-559</t>
  </si>
  <si>
    <t>водопр.4-820</t>
  </si>
  <si>
    <t>устан.доводч.1-323, водопр.0-346, 0-879, рем.канал.2-303, проч.канал.0-367, эл./м. 3-215</t>
  </si>
  <si>
    <t>эл./м. 0-026, зам. водосчетчика 4-665, проч.канал.0-884</t>
  </si>
  <si>
    <t>водопр.0-185, проч.канал.2-435</t>
  </si>
  <si>
    <t>водопр.0-346</t>
  </si>
  <si>
    <t>проч.канал.1-477</t>
  </si>
  <si>
    <t>водопр.2-516, проч.канал.0-296,          1-477, рем. и востан. гермет.входн.подъезд. дверей 1-754</t>
  </si>
  <si>
    <t>водопр.0-373, рем.канал.1-074,1-166</t>
  </si>
  <si>
    <t>проч.канал.1-848</t>
  </si>
  <si>
    <t>рем.канал. 0-749</t>
  </si>
  <si>
    <t>рем.канал.0-789</t>
  </si>
  <si>
    <t>проч.канал.3-395,          2-361</t>
  </si>
  <si>
    <t>проч.канал.1-106,          2-730</t>
  </si>
  <si>
    <t>проч.канал.0-664</t>
  </si>
  <si>
    <t>проч.канал.4-207</t>
  </si>
  <si>
    <t>проч.канал.0-443</t>
  </si>
  <si>
    <t>проч.канал.2-214,          2-308, 1-918</t>
  </si>
  <si>
    <t>проч.канал.1-486, рем.канал.1-243</t>
  </si>
  <si>
    <t>проч.канал.3-099</t>
  </si>
  <si>
    <t>проч.канал.0-412, рем.канал.0-882,1-025, рем.водопр.в подвал. части дома 149-025</t>
  </si>
  <si>
    <t>проверка актов КС2 на рем.кровли 1-500</t>
  </si>
  <si>
    <t>задел.слухов.окон          0-163</t>
  </si>
  <si>
    <t>эл./м. 0-098</t>
  </si>
  <si>
    <t>водопр.2-877</t>
  </si>
  <si>
    <t>водопр.0-703, проч.канал.0-738, рем.канал.2-005</t>
  </si>
  <si>
    <t>водопр.3-948, рем.канал.4-196</t>
  </si>
  <si>
    <t>водопр.9-315</t>
  </si>
  <si>
    <t>отопл.4-721, 0-347, эл./м. 0-310, зад.подвал.окон 0-295</t>
  </si>
  <si>
    <t>устан.доводч.1-147</t>
  </si>
  <si>
    <t>остекл.подъезд.окон, рем.дверей, устан. дверн.полотна 7-592</t>
  </si>
  <si>
    <t>эл./м. 1-283</t>
  </si>
  <si>
    <t>эл./м. 2-574</t>
  </si>
  <si>
    <t>эл./м. 1-712</t>
  </si>
  <si>
    <t>эл./м. 0-104</t>
  </si>
  <si>
    <t>эл./м. 2-939</t>
  </si>
  <si>
    <t>водопр.0-347</t>
  </si>
  <si>
    <t>проч.канал.0-296</t>
  </si>
  <si>
    <t>рем.канал.1-334, проч.канал.2-289</t>
  </si>
  <si>
    <t>проч.канал. 2-308,         4-617, рем.канал.           16-518</t>
  </si>
  <si>
    <t>проч.канал.2-214</t>
  </si>
  <si>
    <t>проч.канал. 1-477,         1-503</t>
  </si>
  <si>
    <t>рем.канал.2-013</t>
  </si>
  <si>
    <t>отопл.0-155</t>
  </si>
  <si>
    <t>эл./м. 0-098, 1-549,        2-552</t>
  </si>
  <si>
    <t xml:space="preserve">рем.канал.4-198 </t>
  </si>
  <si>
    <t>проч.канал.0-738,          0-367</t>
  </si>
  <si>
    <t>отопл.0-353, 37-048</t>
  </si>
  <si>
    <t xml:space="preserve">рем.канал.1-676, эл./м. 2-736 </t>
  </si>
  <si>
    <t>водопр.14-476, рем.канал.1-768,5-024,   эл./м.0-818, 13-411</t>
  </si>
  <si>
    <t xml:space="preserve"> рем.канал. 2-043, отопл.0-125</t>
  </si>
  <si>
    <t>эл./м. 8-532</t>
  </si>
  <si>
    <t xml:space="preserve">эл./м. 1-312, </t>
  </si>
  <si>
    <t>водопр. 0-389</t>
  </si>
  <si>
    <t>водопр.3-633, 0-485</t>
  </si>
  <si>
    <t>водопр.9-078</t>
  </si>
  <si>
    <t>утепл.чердач.перекр.    41-908</t>
  </si>
  <si>
    <t>эл./м. 2-442, 1-277</t>
  </si>
  <si>
    <t>эл./м. 0-113</t>
  </si>
  <si>
    <t>проч.канал.5-904</t>
  </si>
  <si>
    <t>водопр.0-601</t>
  </si>
  <si>
    <t>эл./м. 1-734</t>
  </si>
  <si>
    <t>эл./м. 3-988, водопр.       0-091</t>
  </si>
  <si>
    <t>водопр.0-378</t>
  </si>
  <si>
    <t>проч.канал.1-477,          0-367, эл./м. 0-577, водопр.6-158, рем.канал. 25-714</t>
  </si>
  <si>
    <t>проч.канал.0-790</t>
  </si>
  <si>
    <t>проч.канал.1-185</t>
  </si>
  <si>
    <t>проч.канал.0-648</t>
  </si>
  <si>
    <t>водопр.6-878, проч.вентш.0-497, рем.канал.6-109</t>
  </si>
  <si>
    <t>водопр.3-863, рем.канал.2-799, 3-808, 1-828, 1-183, проч.вентш.0-372</t>
  </si>
  <si>
    <t>проч.канал.0-367</t>
  </si>
  <si>
    <t>проч.канал.0-738,1-477</t>
  </si>
  <si>
    <t>рем.канал.2-084</t>
  </si>
  <si>
    <t>проч.канал.1-477,           3-159, рем.канал.0-887, 1-128</t>
  </si>
  <si>
    <t>проч.канал.0-790,0-236</t>
  </si>
  <si>
    <t>проч.канал.1-477,3-159</t>
  </si>
  <si>
    <t>эл./м. 4-229</t>
  </si>
  <si>
    <t>отопл. 4-773, 5-840, эл./м. 23-275</t>
  </si>
  <si>
    <t>эл./м. 1-182</t>
  </si>
  <si>
    <t>зам.дверных блоков       7-130</t>
  </si>
  <si>
    <t>проч.канал.0-790, рем.канал.0-883, утеплен.чердач.перекр. 41-907</t>
  </si>
  <si>
    <t>водопр.18-414, 0-361</t>
  </si>
  <si>
    <t>проч.канал.0-790, водопр.0-222</t>
  </si>
  <si>
    <t>водопр.0-361, рем.канал.2-418</t>
  </si>
  <si>
    <t>проч.канал.2-165,           1-579, водопр.18-290, рем.канал.10-115</t>
  </si>
  <si>
    <t>проч.канал.0-443,          0-516, рем.канал.2-450, водопр.0-361</t>
  </si>
  <si>
    <t>проч.канал.2-068,            1-975, 1-659, водопр.      0-725</t>
  </si>
  <si>
    <t>проч.канал.3-681, водопр.0-361, рем.канал.8-790</t>
  </si>
  <si>
    <t>водопр.8-782, 0-361, проч.канал.1-585,3-609</t>
  </si>
  <si>
    <t>проч.канал.0-738,            1-422, эл./м. 0-308</t>
  </si>
  <si>
    <t>проч.канал.1-622,           0-632, водопр.0-505</t>
  </si>
  <si>
    <t>проч.канал.2-805,1-897  утеплен.чердач. перекр. 4-590, рем.канал. 5-532</t>
  </si>
  <si>
    <t>рем.канал.2-233, 3-334, водопр.0-361, проч.канал.0-527</t>
  </si>
  <si>
    <t>проч.канал.2-758,1-106</t>
  </si>
  <si>
    <t>рем.канал.0-445</t>
  </si>
  <si>
    <t>рем.канал.1-439</t>
  </si>
  <si>
    <t>рем.канал.0-892</t>
  </si>
  <si>
    <t>рем.канал.0-817</t>
  </si>
  <si>
    <t>рем.канал.1-088</t>
  </si>
  <si>
    <t>проч.канал.1-738</t>
  </si>
  <si>
    <t>водопр. 6-400, проч.канал. 1-477,          1-106, 2-212, отопл.        0-347</t>
  </si>
  <si>
    <t>проч.канал.2-214,3-554</t>
  </si>
  <si>
    <t>проч.канал.3-047,0-552</t>
  </si>
  <si>
    <t>проч.канал.0-790, рем.канал.14-271</t>
  </si>
  <si>
    <t>водопр.0-388, проч.канал.1-422, рем.лест.ограждений     0-409, изготов.и устан.метал.утеплен.дверей 35-729</t>
  </si>
  <si>
    <t>рем.лестн.огражд.0-684</t>
  </si>
  <si>
    <t>рем.лестн.огражд.0-965</t>
  </si>
  <si>
    <t>рем.лестн.огражд.1-342</t>
  </si>
  <si>
    <t>рем.лестн.огражд.1-326</t>
  </si>
  <si>
    <t>рем.лестн.огражд.0-083</t>
  </si>
  <si>
    <t>рем.лестн.огражд.0-715</t>
  </si>
  <si>
    <t>проч.канал.1-264, рем.лестн.огражд.0-350</t>
  </si>
  <si>
    <t>эл./м. 0-669</t>
  </si>
  <si>
    <t>эл./м. 0-372</t>
  </si>
  <si>
    <t>эл./м. 0-445</t>
  </si>
  <si>
    <t>эл./м. 0-520</t>
  </si>
  <si>
    <t>эл./м. 0-593</t>
  </si>
  <si>
    <t>эл./м. 0-333</t>
  </si>
  <si>
    <t>рем.лестн.огражд.1-175</t>
  </si>
  <si>
    <t>рем.лестн.огражд.0-122</t>
  </si>
  <si>
    <t>утепл.вентш.5-641, очист.подвала от мусора 1-466, устан.доводчика 1-158</t>
  </si>
  <si>
    <t xml:space="preserve">очист.подвал.от мусора 4-399 </t>
  </si>
  <si>
    <t>очист.подвал.от мусора 1-466</t>
  </si>
  <si>
    <t>очист.чердака от мусора 0-550</t>
  </si>
  <si>
    <t>эл./м. 0-038, утепл.вентш.11-918, проч.вентш.0-372, водопр.0-571</t>
  </si>
  <si>
    <t>водопр.10-937, 4-784</t>
  </si>
  <si>
    <t>водопр.4-172</t>
  </si>
  <si>
    <t>водопр.0-222</t>
  </si>
  <si>
    <t>очист.подвал.от мусора  0-916, водопр.8-285, рем.канал.7-009</t>
  </si>
  <si>
    <t>проч.канал.0-552</t>
  </si>
  <si>
    <t>проч.канал.3-680</t>
  </si>
  <si>
    <t>проч.канал.0-790,3-247</t>
  </si>
  <si>
    <t>проч.канал.4-417</t>
  </si>
  <si>
    <t>проч.канал.3-947</t>
  </si>
  <si>
    <t>рем.канал.2-106</t>
  </si>
  <si>
    <t>отопл.1-742</t>
  </si>
  <si>
    <t>отопл.0-455</t>
  </si>
  <si>
    <t>отопл.1-443</t>
  </si>
  <si>
    <t>рем.слухов.окна 2-074, отопл.0-402</t>
  </si>
  <si>
    <t>эл./м. 1-312</t>
  </si>
  <si>
    <t>рем.канал.3-199, эл./м. 31-714</t>
  </si>
  <si>
    <t>рем.лестн.огражд.0-494</t>
  </si>
  <si>
    <t>очист.чердака от мусора 1-833, рем.метал.лестн.на чердак 0-076</t>
  </si>
  <si>
    <t>рем.лестн.огражд.0-179</t>
  </si>
  <si>
    <t>рем.лестн.огражд.1-470</t>
  </si>
  <si>
    <t>очист.подвал.от мусора 1-833, рем.лестн. огражд.0-594</t>
  </si>
  <si>
    <t>проч.канал.1-738, рем.лестн.огражд.0-882</t>
  </si>
  <si>
    <t>рем.лестн.огражд.0-041</t>
  </si>
  <si>
    <t>очист.подвал.от мусора 5-865, отопл.0-453, задел.швов м/у панелями 1-250</t>
  </si>
  <si>
    <t>рем.крыльца 5-328</t>
  </si>
  <si>
    <t>смен.колпак.над вентш. 23-262</t>
  </si>
  <si>
    <t>водопр.0-447, 1-062, эл./м. 2-150, 2-335</t>
  </si>
  <si>
    <t>эл./м. 1-401, водопр.      0-402, 2-073</t>
  </si>
  <si>
    <t>отопл.0-388, водопр.      0-402, 2-429, рем.канал. 0-605</t>
  </si>
  <si>
    <t>проч.вентш.0-829, водопр.0-387</t>
  </si>
  <si>
    <t>смен.колпак.над вентш. 29-484, водопр.0-387</t>
  </si>
  <si>
    <t>водопр. 0-222, 1-062</t>
  </si>
  <si>
    <t>водопр.0-586, 1-062, проч.канал.1-738, рем.лестн.огражд.0-442</t>
  </si>
  <si>
    <t>водопр.0-710, 1-062</t>
  </si>
  <si>
    <t>водопр.0-389, 1-303,      1-062, рем.канал.0-247, проч.канал.0-790</t>
  </si>
  <si>
    <t>водопр.1-332, 1-736</t>
  </si>
  <si>
    <t>проч.канал.1-083, водопр.1-736</t>
  </si>
  <si>
    <t>водопр.0-725</t>
  </si>
  <si>
    <t>отопл.0-518, устан.доводч.1-169, водопр.1-037</t>
  </si>
  <si>
    <t>проч.канал.0-474, водопр.3-204</t>
  </si>
  <si>
    <t>эл./м. 1-399, 1-201, водопр.1-114</t>
  </si>
  <si>
    <t>очист.подвал.от мусора 2-383,проч.канал.2-165</t>
  </si>
  <si>
    <t>водопр.1-267, проч.канал.2-113, эл./м. 1-364, проч.вентш.         0-125</t>
  </si>
  <si>
    <t>водопр.3-015, 1-332, проч.вентш.2-764</t>
  </si>
  <si>
    <t>проч.вентш.0-248, водопр.1-267, проч.канал.1-026</t>
  </si>
  <si>
    <t>проч.канал.1-185,3-159</t>
  </si>
  <si>
    <t>эл./м. 1-072</t>
  </si>
  <si>
    <t>проч.канал.3-000, проч.вентш.0-125</t>
  </si>
  <si>
    <t>проч.канал.1-579, водопр.71-870, зам.подвал.окон.блоков 23-436</t>
  </si>
  <si>
    <t>водопр.0-725,  эл./м.       1-312</t>
  </si>
  <si>
    <t>эл./м. 0-224</t>
  </si>
  <si>
    <t>проч.канал.2-370, очист.подвал.от мусора 5-865, эл./м. 6-821</t>
  </si>
  <si>
    <t>проч.канал.1-962, эл./м. 0-520</t>
  </si>
  <si>
    <t>смен.колпак.над.вентш. 10-552, водопр.1-062, проч.вентш.0-125</t>
  </si>
  <si>
    <t>рем.вентш.под крышей 64-373</t>
  </si>
  <si>
    <t>устан.и креплен. поручней 2-201</t>
  </si>
  <si>
    <t>кап.рем.системы газоснабж. 30-636</t>
  </si>
  <si>
    <t>зам.датчика темпер.в сист.погодн.регулят.,зам.сигнал.провод.,расходомер.,провед.пуско-наладоч.раб.6-700</t>
  </si>
  <si>
    <t>водопр. 13-213, 32-406, 3-035, проч.канал.            0-790, 1-422,  рем. канал.1-412,  эл./м.          0-864, 6-821</t>
  </si>
  <si>
    <t>Юбилейная-13</t>
  </si>
  <si>
    <t>Юбилейная-11</t>
  </si>
  <si>
    <t>водопр.49-158, устан. поручней 2-970</t>
  </si>
  <si>
    <t>водопр.4-413, 0-402</t>
  </si>
  <si>
    <t>проч.канал.0-395, 0-949</t>
  </si>
  <si>
    <t>рем.канал.0-572</t>
  </si>
  <si>
    <t>проч.вентш.0-372</t>
  </si>
  <si>
    <t>водопр.0-325</t>
  </si>
  <si>
    <t>водопр.1-729</t>
  </si>
  <si>
    <t>водопр.0-325, проч.канал.0-395</t>
  </si>
  <si>
    <t>проч.канал.0-790, проч.канал.1-975</t>
  </si>
  <si>
    <t>эл./м. 56-054</t>
  </si>
  <si>
    <t>устан.поручней 2-916</t>
  </si>
  <si>
    <t>водопр.0-684, гидроиспытание 13-642</t>
  </si>
  <si>
    <t>водопр.0-806</t>
  </si>
  <si>
    <t>водопр.0-560, 0-806, рем.канал.3-987</t>
  </si>
  <si>
    <t>водопр.0-657</t>
  </si>
  <si>
    <t>водопр.1-314</t>
  </si>
  <si>
    <t>водопр.1-314, проч.канал.1-185, эл./м. 1-364</t>
  </si>
  <si>
    <t>проч.канал.0-790, 4-895</t>
  </si>
  <si>
    <t>водопр.1-305, проч.канал.4-895</t>
  </si>
  <si>
    <t>проч.канал.2-844</t>
  </si>
  <si>
    <t>проч.канал.1-738, 3-475</t>
  </si>
  <si>
    <t>рем.канал.35-012, гидроиспытание 11-636</t>
  </si>
  <si>
    <t>рем.лестн.ограж.0-203, косм.рем.подъез. №1      24-224, проч.канал.         1-975, гидроиспытание 11-216, остекл.подвал. окон 1-188</t>
  </si>
  <si>
    <t>водопр.0-684</t>
  </si>
  <si>
    <t>водопр.0-642</t>
  </si>
  <si>
    <t>устр.огражд.ТУ 5-867, проч.канал.1-738</t>
  </si>
  <si>
    <t>гидроиспытание 11-283</t>
  </si>
  <si>
    <t>эл./м. 0-374, гидроиспытание 10-959</t>
  </si>
  <si>
    <t>гидроиспытание 11-399</t>
  </si>
  <si>
    <t>проч.канал.1-185, 0-790</t>
  </si>
  <si>
    <t>рем.канал.1-728, гидроиспытание 11-829</t>
  </si>
  <si>
    <t>водопр.4-485, проч.канал.1-658, 1-738 эл./м. 1-591</t>
  </si>
  <si>
    <t>проч.канал.0-552, 2-054 устан.доводч.1-159</t>
  </si>
  <si>
    <t>гидроиспытание 11-442</t>
  </si>
  <si>
    <t>гидроиспытание 11-808</t>
  </si>
  <si>
    <t>водопр.4-234, гидроиспытание 10-945</t>
  </si>
  <si>
    <t>гидроиспытание 11-527</t>
  </si>
  <si>
    <t>гидроиспытание 7-378</t>
  </si>
  <si>
    <t>эл./м. 2-150</t>
  </si>
  <si>
    <t>проч.канал.1-895, 4-417 покраска подъезд.и подвал.двери 0-253</t>
  </si>
  <si>
    <t>проч.канал.1-895</t>
  </si>
  <si>
    <t>гидроиспытание 10-630</t>
  </si>
  <si>
    <t>проч.канал.0-552, проч.вентш.0-663, гидроиспытание 10-962</t>
  </si>
  <si>
    <t>гидроиспытание 5-176</t>
  </si>
  <si>
    <t>гидроиспытание 10-394</t>
  </si>
  <si>
    <t>гидроиспытание 11-002</t>
  </si>
  <si>
    <t>водопр.0-460, отопл.       0-745</t>
  </si>
  <si>
    <t>проч.канал.2-370, 1-579 устан.тепл.узла 2-579, эл./м. 1-364</t>
  </si>
  <si>
    <t>водопр.0-402, устр. теплового узла 3-162, эл./м. 3-207</t>
  </si>
  <si>
    <t>проч.канал.1-422, эл./м. 0-658</t>
  </si>
  <si>
    <t>устр.крышки на выгребн.ямы 13-654</t>
  </si>
  <si>
    <t>проч.канал.1-579, гидроиспытание 11-210</t>
  </si>
  <si>
    <t>проч.канал.0-236</t>
  </si>
  <si>
    <t>гидроиспытание 33-874</t>
  </si>
  <si>
    <t>эл./м. 1-364</t>
  </si>
  <si>
    <t>гидроиспытание 15-257</t>
  </si>
  <si>
    <t>гидроиспытание 12-543</t>
  </si>
  <si>
    <t>проч.канал.1-185, рем.приямков и крылец 53-224</t>
  </si>
  <si>
    <t>проч.канал.0-790, гидроиспытание 32-492 тек.рем.кровли 3и4 под. 498-780</t>
  </si>
  <si>
    <t>гидроиспытание 11-897 косм.рем.под.№1,2,3       86-542</t>
  </si>
  <si>
    <t>Коммунистич.-95</t>
  </si>
  <si>
    <t>проч.канал.2-606, 0-949, эл./м. 1-381, гидроиспытание 34-935, водопр.5-759</t>
  </si>
  <si>
    <t>гидроиспытание 27-825, водопр.1-199, 0-392, эл./м. 4-597</t>
  </si>
  <si>
    <t xml:space="preserve">проч.канал.0-474, гидроиспытание 12-105, водопр.0-401 </t>
  </si>
  <si>
    <t>водопр.0-370</t>
  </si>
  <si>
    <t>водопр.4-966</t>
  </si>
  <si>
    <t>проч.канал.1-975, рем.канал.1-398</t>
  </si>
  <si>
    <t>устр.стяжки крыльца        1-557</t>
  </si>
  <si>
    <t>рем.штукатур.дверн.откосов 1-358</t>
  </si>
  <si>
    <t>гидроиспытание 19-956, водопр.0-325, проч.канал.0-395</t>
  </si>
  <si>
    <t>проч.канал.3-680, 1-579, гидроиспытание 5-197</t>
  </si>
  <si>
    <t>гидроиспытание 5-197</t>
  </si>
  <si>
    <t>гидроиспытание 4-183</t>
  </si>
  <si>
    <t>эл./м. 7-118, гидроиспытание 36-332</t>
  </si>
  <si>
    <t>гидроиспытание 5-253</t>
  </si>
  <si>
    <t>проч.канал.1-579</t>
  </si>
  <si>
    <t>эл./м. 0-113, гидроиспытание 19-956, проч.канал.1-579, 1-579</t>
  </si>
  <si>
    <t>проч.канал.0-631, гидроиспытание 15-542, эл./м. 3-486</t>
  </si>
  <si>
    <t>эл./м. 6-081, гидроиспытание 29-585</t>
  </si>
  <si>
    <t>эл./м. 3-114, гидроиспытание 22-549, рем.системы отоплен.в подвал.части дома            175-594</t>
  </si>
  <si>
    <t>гидроиспытание 34-901, рем.канал.1-218, эл./м.    6-821</t>
  </si>
  <si>
    <t>гидроиспытание 7-221</t>
  </si>
  <si>
    <t>гидроиспытание 6-324</t>
  </si>
  <si>
    <t>гидроиспытание 6-282</t>
  </si>
  <si>
    <t>гидроиспытание 5-307</t>
  </si>
  <si>
    <t>гидроиспытание 16-351</t>
  </si>
  <si>
    <t>гидроиспытание 5-919</t>
  </si>
  <si>
    <t>гидроиспытание 12-745</t>
  </si>
  <si>
    <t>гидроиспытание 11-428, отопл. 0-615</t>
  </si>
  <si>
    <t>гидроиспытание 10-365</t>
  </si>
  <si>
    <t>гидроиспытание 8-494</t>
  </si>
  <si>
    <t>гидроиспытание 10-908</t>
  </si>
  <si>
    <t>гидроиспытание 5-248</t>
  </si>
  <si>
    <t>гидроиспытание 6-417, отопл.4-881</t>
  </si>
  <si>
    <t>гидроиспытание 8-105</t>
  </si>
  <si>
    <t>гидроиспытание 6-283</t>
  </si>
  <si>
    <t>окраска стен входа в подвал 3-867</t>
  </si>
  <si>
    <t>гидроиспытание 7-812, окрас.газон.огражд.          0-599</t>
  </si>
  <si>
    <t>гидроиспытание 6-552, рем.систем.водоотведен. 163-537(найм)</t>
  </si>
  <si>
    <t>проч.канал.3-159, рем.канал.5-292, эл./м.     5-189, гидроиспытание 27-111, водопр.9-149</t>
  </si>
  <si>
    <t>водопр.4-308, эл./м.         4-597, гидроиспытание 25-408, смен.подвал. дверн. блоков 1 под.        9-187</t>
  </si>
  <si>
    <t>рем.канал.1-150, гидроиспытание 11-098, водопр.7-443</t>
  </si>
  <si>
    <t>рем.канал.1-384, проч.канал.0-474, эл./м. 4-748</t>
  </si>
  <si>
    <t>проч.канал.1-422, эл/м. 4-748, гидроиспытание 11-314, промывка             13-588</t>
  </si>
  <si>
    <t>проч.канал.1-658, эл./м. 4-748, гидроиспытание 11-337</t>
  </si>
  <si>
    <t>эл./м. 7-558, 0-526, гидроиспытание 11-216, промывка 13-542</t>
  </si>
  <si>
    <t>гидроиспытание 5-832, промывка 7-596</t>
  </si>
  <si>
    <t>смена дверн.блоков 2 под.17-879</t>
  </si>
  <si>
    <t>смена дверн.блоков 1 и 3 под.31-389, рем. кровли 3 под.153-852</t>
  </si>
  <si>
    <t>эл./м. 1-556, гидроиспытание 11-216, смена подвал.окон           23-685</t>
  </si>
  <si>
    <t>гидроиспытание 11-337, смена подвал.окон2-953</t>
  </si>
  <si>
    <t>рем.отмостки 228-634</t>
  </si>
  <si>
    <t>проч.канал.4-342, 0-552, рем.канал.в подвал. части дома 19-299</t>
  </si>
  <si>
    <t xml:space="preserve">гидроиспытание 11-016, окраска газон.огражд.      0-659 </t>
  </si>
  <si>
    <t>гидроиспытание 25-121, эл./м. 2-042, 4-597, изготовл.и устан.перил 0-724</t>
  </si>
  <si>
    <t>проч.канал.0-790, гидроиспытание 5-095</t>
  </si>
  <si>
    <t>гидроиспытание 6-575</t>
  </si>
  <si>
    <t>гидроиспытание 7-933</t>
  </si>
  <si>
    <t>гидроиспытание 5-417</t>
  </si>
  <si>
    <t>проч.канал.0-395, эл./м. 3-256, гидроиспытание 5-857</t>
  </si>
  <si>
    <t>проч.канал.1-422, эл./м 10-850, гидроиспытание и рем.отопл. 16-893</t>
  </si>
  <si>
    <t>гидроиспытание 6-245</t>
  </si>
  <si>
    <t>гидроиспытание 5-674</t>
  </si>
  <si>
    <t>водопр.5-814, гидроиспытание 5-862</t>
  </si>
  <si>
    <t>проч.канал.2-453, водопр.0-388, гидроиспытание 12-285, отопл.0-146</t>
  </si>
  <si>
    <t>гидроиспытание 5-963</t>
  </si>
  <si>
    <t>проч.канал.1-422, гидроиспытание 10-257</t>
  </si>
  <si>
    <t>гидроиспытание 11-438</t>
  </si>
  <si>
    <t>гидроиспытание 7-551</t>
  </si>
  <si>
    <t>проч.канал.1-477, 1-106, водопр.0-361</t>
  </si>
  <si>
    <t>проч.канал.1-141, 1-106</t>
  </si>
  <si>
    <t xml:space="preserve">проч.канал. 1-034,         1-477, рем.канал.2-896,    0-977, 2-513 </t>
  </si>
  <si>
    <t>проч.канал.1-330, утепл.чердач.перекр.    46-252, проч.канал.       1-622, рем.канал.0-541</t>
  </si>
  <si>
    <t>проч.канал.2-308, 2-214, 1-550</t>
  </si>
  <si>
    <t>остекление 0-463, утепл.чердач.перекр.       49-193</t>
  </si>
  <si>
    <t xml:space="preserve">устан.доводч.1-323, проч.канал.1-106, 0-367, 1-106, рем.канал.1-166 </t>
  </si>
  <si>
    <t>проч.канал.1-477, задел.слухов.окон 0-082</t>
  </si>
  <si>
    <t>рем.канал.1-614, утепл.чердач.перекр.       46-551, водопр.1-160</t>
  </si>
  <si>
    <t>водопр.1-263, проч.канал.0-813,          2-068, устан.пружины     0-210</t>
  </si>
  <si>
    <t>рем.канал.1-839, проч.канал.2-511, 1-622, отопл.1-599</t>
  </si>
  <si>
    <t>рем.канал.0-809, эл./м.    6-561, рем.лест.ограж.   1-240, укрепл.отопит. прибор.в подъезд.         0-256, рем.подъезда №2 22-576</t>
  </si>
  <si>
    <t>отопл.6-545, эл./м.0-308</t>
  </si>
  <si>
    <t>остекл.металлич.РЩ       0-072</t>
  </si>
  <si>
    <t xml:space="preserve">утепл.чердач.перекр.       46-599 </t>
  </si>
  <si>
    <t>водопр.0-694, проч. канал.1-106, 2-581, рем.канал. 2-073, отопл. 0-360, 0-479, эл./м.          0-502</t>
  </si>
  <si>
    <t>водопр.0-694, проч.канал.0-395, рем.канал.5-064, эл./м.   2-150, 3-054</t>
  </si>
  <si>
    <t>разраб.ПСД на устр.вытяжн.вентил. в кварт.жилого дома           10-000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</si>
</sst>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Arial Black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" xfId="19" applyBorder="1" applyAlignment="1">
      <alignment/>
      <protection/>
    </xf>
    <xf numFmtId="0" fontId="2" fillId="0" borderId="2" xfId="19" applyBorder="1" applyAlignment="1">
      <alignment/>
      <protection/>
    </xf>
    <xf numFmtId="0" fontId="2" fillId="0" borderId="3" xfId="19" applyBorder="1" applyAlignment="1">
      <alignment/>
      <protection/>
    </xf>
    <xf numFmtId="0" fontId="2" fillId="0" borderId="4" xfId="19" applyBorder="1" applyAlignment="1">
      <alignment/>
      <protection/>
    </xf>
    <xf numFmtId="0" fontId="2" fillId="0" borderId="4" xfId="19" applyBorder="1" applyAlignment="1">
      <alignment horizontal="center"/>
      <protection/>
    </xf>
    <xf numFmtId="0" fontId="2" fillId="0" borderId="5" xfId="19" applyBorder="1" applyAlignment="1">
      <alignment/>
      <protection/>
    </xf>
    <xf numFmtId="0" fontId="2" fillId="0" borderId="0" xfId="19">
      <alignment/>
      <protection/>
    </xf>
    <xf numFmtId="0" fontId="4" fillId="0" borderId="6" xfId="19" applyFont="1" applyBorder="1" applyAlignment="1">
      <alignment vertical="top" wrapText="1"/>
      <protection/>
    </xf>
    <xf numFmtId="0" fontId="4" fillId="0" borderId="7" xfId="19" applyFont="1" applyBorder="1" applyAlignment="1">
      <alignment vertical="top" wrapText="1"/>
      <protection/>
    </xf>
    <xf numFmtId="0" fontId="4" fillId="2" borderId="4" xfId="19" applyFont="1" applyFill="1" applyBorder="1" applyAlignment="1">
      <alignment vertical="top" wrapText="1"/>
      <protection/>
    </xf>
    <xf numFmtId="0" fontId="4" fillId="0" borderId="8" xfId="19" applyFont="1" applyBorder="1" applyAlignment="1">
      <alignment vertical="top" wrapText="1"/>
      <protection/>
    </xf>
    <xf numFmtId="0" fontId="4" fillId="2" borderId="8" xfId="19" applyFont="1" applyFill="1" applyBorder="1" applyAlignment="1">
      <alignment vertical="top" wrapText="1"/>
      <protection/>
    </xf>
    <xf numFmtId="0" fontId="4" fillId="2" borderId="3" xfId="19" applyFont="1" applyFill="1" applyBorder="1" applyAlignment="1">
      <alignment vertical="top" wrapText="1"/>
      <protection/>
    </xf>
    <xf numFmtId="0" fontId="4" fillId="0" borderId="2" xfId="19" applyFont="1" applyBorder="1" applyAlignment="1">
      <alignment vertical="top" wrapText="1"/>
      <protection/>
    </xf>
    <xf numFmtId="0" fontId="4" fillId="2" borderId="2" xfId="19" applyFont="1" applyFill="1" applyBorder="1" applyAlignment="1">
      <alignment vertical="top" wrapText="1"/>
      <protection/>
    </xf>
    <xf numFmtId="0" fontId="4" fillId="0" borderId="3" xfId="19" applyFont="1" applyBorder="1" applyAlignment="1">
      <alignment vertical="top" wrapText="1"/>
      <protection/>
    </xf>
    <xf numFmtId="17" fontId="4" fillId="0" borderId="2" xfId="19" applyNumberFormat="1" applyFont="1" applyBorder="1" applyAlignment="1">
      <alignment vertical="top" wrapText="1"/>
      <protection/>
    </xf>
    <xf numFmtId="0" fontId="4" fillId="0" borderId="4" xfId="19" applyFont="1" applyBorder="1" applyAlignment="1">
      <alignment vertical="top" wrapText="1"/>
      <protection/>
    </xf>
    <xf numFmtId="17" fontId="4" fillId="0" borderId="8" xfId="19" applyNumberFormat="1" applyFont="1" applyBorder="1" applyAlignment="1">
      <alignment vertical="top" wrapText="1"/>
      <protection/>
    </xf>
    <xf numFmtId="0" fontId="4" fillId="0" borderId="7" xfId="19" applyFont="1" applyBorder="1" applyAlignment="1">
      <alignment vertical="top" wrapText="1" readingOrder="1"/>
      <protection/>
    </xf>
    <xf numFmtId="0" fontId="4" fillId="0" borderId="9" xfId="19" applyFont="1" applyBorder="1" applyAlignment="1">
      <alignment vertical="top" wrapText="1"/>
      <protection/>
    </xf>
    <xf numFmtId="0" fontId="4" fillId="0" borderId="10" xfId="19" applyFont="1" applyBorder="1" applyAlignment="1">
      <alignment vertical="top" wrapText="1"/>
      <protection/>
    </xf>
    <xf numFmtId="0" fontId="4" fillId="0" borderId="11" xfId="19" applyFont="1" applyBorder="1" applyAlignment="1">
      <alignment vertical="top" wrapText="1"/>
      <protection/>
    </xf>
    <xf numFmtId="0" fontId="4" fillId="0" borderId="12" xfId="19" applyFont="1" applyBorder="1" applyAlignment="1">
      <alignment vertical="top" wrapText="1"/>
      <protection/>
    </xf>
    <xf numFmtId="0" fontId="4" fillId="0" borderId="3" xfId="19" applyFont="1" applyBorder="1" applyAlignment="1">
      <alignment horizontal="left" vertical="top" wrapText="1"/>
      <protection/>
    </xf>
    <xf numFmtId="0" fontId="4" fillId="0" borderId="5" xfId="19" applyFont="1" applyBorder="1" applyAlignment="1">
      <alignment vertical="top" wrapText="1"/>
      <protection/>
    </xf>
    <xf numFmtId="0" fontId="4" fillId="0" borderId="1" xfId="19" applyFont="1" applyBorder="1" applyAlignment="1">
      <alignment vertical="top" wrapText="1"/>
      <protection/>
    </xf>
    <xf numFmtId="0" fontId="4" fillId="0" borderId="13" xfId="19" applyFont="1" applyBorder="1" applyAlignment="1">
      <alignment vertical="top" wrapText="1"/>
      <protection/>
    </xf>
    <xf numFmtId="0" fontId="4" fillId="0" borderId="14" xfId="19" applyFont="1" applyBorder="1" applyAlignment="1">
      <alignment vertical="top" wrapText="1"/>
      <protection/>
    </xf>
    <xf numFmtId="0" fontId="4" fillId="2" borderId="13" xfId="19" applyFont="1" applyFill="1" applyBorder="1" applyAlignment="1">
      <alignment vertical="top" wrapText="1"/>
      <protection/>
    </xf>
    <xf numFmtId="0" fontId="4" fillId="0" borderId="9" xfId="19" applyFont="1" applyBorder="1" applyAlignment="1">
      <alignment horizontal="right" vertical="top" wrapText="1"/>
      <protection/>
    </xf>
    <xf numFmtId="0" fontId="4" fillId="0" borderId="11" xfId="19" applyFont="1" applyBorder="1" applyAlignment="1">
      <alignment horizontal="center" vertical="top" wrapText="1"/>
      <protection/>
    </xf>
    <xf numFmtId="0" fontId="4" fillId="0" borderId="11" xfId="19" applyFont="1" applyBorder="1" applyAlignment="1">
      <alignment horizontal="right" vertical="top" wrapText="1"/>
      <protection/>
    </xf>
    <xf numFmtId="0" fontId="4" fillId="0" borderId="9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right" vertical="top" wrapText="1"/>
      <protection/>
    </xf>
    <xf numFmtId="0" fontId="4" fillId="0" borderId="5" xfId="19" applyFont="1" applyBorder="1" applyAlignment="1">
      <alignment horizontal="center" vertical="top" wrapText="1"/>
      <protection/>
    </xf>
    <xf numFmtId="0" fontId="4" fillId="0" borderId="5" xfId="19" applyFont="1" applyBorder="1" applyAlignment="1">
      <alignment horizontal="left" vertical="top" wrapText="1"/>
      <protection/>
    </xf>
    <xf numFmtId="0" fontId="4" fillId="0" borderId="3" xfId="19" applyFont="1" applyBorder="1" applyAlignment="1">
      <alignment horizontal="center" vertical="top" wrapText="1"/>
      <protection/>
    </xf>
    <xf numFmtId="0" fontId="4" fillId="0" borderId="2" xfId="19" applyFont="1" applyBorder="1" applyAlignment="1">
      <alignment horizontal="center" vertical="top" wrapText="1"/>
      <protection/>
    </xf>
    <xf numFmtId="0" fontId="4" fillId="0" borderId="12" xfId="19" applyFont="1" applyBorder="1" applyAlignment="1">
      <alignment horizontal="right" vertical="top" wrapText="1"/>
      <protection/>
    </xf>
    <xf numFmtId="0" fontId="4" fillId="0" borderId="10" xfId="19" applyFont="1" applyBorder="1" applyAlignment="1">
      <alignment horizontal="center" vertical="top" wrapText="1"/>
      <protection/>
    </xf>
    <xf numFmtId="0" fontId="2" fillId="0" borderId="5" xfId="19" applyBorder="1">
      <alignment/>
      <protection/>
    </xf>
    <xf numFmtId="0" fontId="2" fillId="0" borderId="3" xfId="19" applyBorder="1">
      <alignment/>
      <protection/>
    </xf>
    <xf numFmtId="0" fontId="4" fillId="0" borderId="11" xfId="19" applyFont="1" applyBorder="1" applyAlignment="1">
      <alignment/>
      <protection/>
    </xf>
    <xf numFmtId="0" fontId="5" fillId="0" borderId="3" xfId="19" applyFont="1" applyBorder="1" applyAlignment="1">
      <alignment vertical="top" wrapText="1"/>
      <protection/>
    </xf>
    <xf numFmtId="0" fontId="4" fillId="0" borderId="15" xfId="19" applyFont="1" applyBorder="1" applyAlignment="1">
      <alignment vertical="top" wrapText="1"/>
      <protection/>
    </xf>
    <xf numFmtId="0" fontId="4" fillId="0" borderId="0" xfId="19" applyFont="1" applyBorder="1" applyAlignment="1">
      <alignment vertical="top" wrapText="1"/>
      <protection/>
    </xf>
    <xf numFmtId="0" fontId="4" fillId="2" borderId="15" xfId="19" applyFont="1" applyFill="1" applyBorder="1" applyAlignment="1">
      <alignment vertical="top" wrapText="1"/>
      <protection/>
    </xf>
    <xf numFmtId="0" fontId="4" fillId="0" borderId="16" xfId="19" applyFont="1" applyBorder="1" applyAlignment="1">
      <alignment vertical="top" wrapText="1"/>
      <protection/>
    </xf>
    <xf numFmtId="0" fontId="4" fillId="0" borderId="13" xfId="19" applyFont="1" applyBorder="1" applyAlignment="1">
      <alignment horizontal="left" vertical="top" wrapText="1"/>
      <protection/>
    </xf>
    <xf numFmtId="0" fontId="4" fillId="0" borderId="13" xfId="19" applyFont="1" applyBorder="1" applyAlignment="1">
      <alignment horizontal="center" vertical="top" wrapText="1"/>
      <protection/>
    </xf>
    <xf numFmtId="0" fontId="4" fillId="0" borderId="15" xfId="19" applyFont="1" applyBorder="1" applyAlignment="1">
      <alignment horizontal="center" vertical="top" wrapText="1"/>
      <protection/>
    </xf>
    <xf numFmtId="0" fontId="4" fillId="0" borderId="15" xfId="19" applyFont="1" applyBorder="1" applyAlignment="1">
      <alignment horizontal="left" vertical="top" wrapText="1"/>
      <protection/>
    </xf>
    <xf numFmtId="0" fontId="4" fillId="0" borderId="0" xfId="19" applyFont="1" applyBorder="1" applyAlignment="1">
      <alignment horizontal="center" vertical="top" wrapText="1"/>
      <protection/>
    </xf>
    <xf numFmtId="0" fontId="4" fillId="0" borderId="0" xfId="19" applyFont="1" applyBorder="1" applyAlignment="1">
      <alignment horizontal="right" vertical="top" wrapText="1"/>
      <protection/>
    </xf>
    <xf numFmtId="0" fontId="4" fillId="0" borderId="14" xfId="19" applyFont="1" applyBorder="1" applyAlignment="1">
      <alignment horizontal="center" vertical="top" wrapText="1"/>
      <protection/>
    </xf>
    <xf numFmtId="0" fontId="4" fillId="0" borderId="1" xfId="19" applyFont="1" applyBorder="1" applyAlignment="1">
      <alignment horizontal="center" vertical="top" wrapText="1"/>
      <protection/>
    </xf>
    <xf numFmtId="0" fontId="4" fillId="0" borderId="0" xfId="19" applyFont="1" applyBorder="1" applyAlignment="1">
      <alignment horizontal="left" vertical="top" wrapText="1"/>
      <protection/>
    </xf>
    <xf numFmtId="0" fontId="4" fillId="0" borderId="17" xfId="19" applyFont="1" applyBorder="1" applyAlignment="1">
      <alignment vertical="top" wrapText="1"/>
      <protection/>
    </xf>
    <xf numFmtId="0" fontId="4" fillId="0" borderId="18" xfId="19" applyFont="1" applyBorder="1" applyAlignment="1">
      <alignment vertical="top" wrapText="1"/>
      <protection/>
    </xf>
    <xf numFmtId="0" fontId="4" fillId="0" borderId="19" xfId="19" applyFont="1" applyBorder="1" applyAlignment="1">
      <alignment vertical="top" wrapText="1"/>
      <protection/>
    </xf>
    <xf numFmtId="0" fontId="4" fillId="0" borderId="20" xfId="19" applyFont="1" applyBorder="1" applyAlignment="1">
      <alignment vertical="top" wrapText="1"/>
      <protection/>
    </xf>
    <xf numFmtId="0" fontId="4" fillId="0" borderId="21" xfId="19" applyFont="1" applyBorder="1" applyAlignment="1">
      <alignment vertical="top" wrapText="1"/>
      <protection/>
    </xf>
    <xf numFmtId="0" fontId="4" fillId="0" borderId="22" xfId="19" applyFont="1" applyBorder="1" applyAlignment="1">
      <alignment vertical="top" wrapText="1"/>
      <protection/>
    </xf>
    <xf numFmtId="0" fontId="4" fillId="0" borderId="23" xfId="19" applyFont="1" applyBorder="1" applyAlignment="1">
      <alignment vertical="top" wrapText="1"/>
      <protection/>
    </xf>
    <xf numFmtId="0" fontId="4" fillId="0" borderId="24" xfId="19" applyFont="1" applyBorder="1" applyAlignment="1">
      <alignment vertical="top" wrapText="1"/>
      <protection/>
    </xf>
    <xf numFmtId="0" fontId="4" fillId="0" borderId="25" xfId="19" applyFont="1" applyBorder="1" applyAlignment="1">
      <alignment vertical="top" wrapText="1"/>
      <protection/>
    </xf>
    <xf numFmtId="0" fontId="4" fillId="0" borderId="26" xfId="19" applyFont="1" applyBorder="1" applyAlignment="1">
      <alignment vertical="top" wrapText="1"/>
      <protection/>
    </xf>
    <xf numFmtId="0" fontId="4" fillId="0" borderId="27" xfId="19" applyFont="1" applyBorder="1" applyAlignment="1">
      <alignment vertical="top" wrapText="1"/>
      <protection/>
    </xf>
    <xf numFmtId="0" fontId="4" fillId="0" borderId="28" xfId="19" applyFont="1" applyBorder="1" applyAlignment="1">
      <alignment vertical="top" wrapText="1"/>
      <protection/>
    </xf>
    <xf numFmtId="0" fontId="4" fillId="0" borderId="29" xfId="19" applyFont="1" applyBorder="1" applyAlignment="1">
      <alignment vertical="top" wrapText="1"/>
      <protection/>
    </xf>
    <xf numFmtId="0" fontId="4" fillId="0" borderId="30" xfId="19" applyFont="1" applyBorder="1" applyAlignment="1">
      <alignment vertical="top" wrapText="1"/>
      <protection/>
    </xf>
    <xf numFmtId="0" fontId="4" fillId="0" borderId="31" xfId="19" applyFont="1" applyBorder="1" applyAlignment="1">
      <alignment vertical="top" wrapText="1"/>
      <protection/>
    </xf>
    <xf numFmtId="0" fontId="4" fillId="0" borderId="32" xfId="19" applyFont="1" applyBorder="1" applyAlignment="1">
      <alignment vertical="top" wrapText="1"/>
      <protection/>
    </xf>
    <xf numFmtId="0" fontId="4" fillId="0" borderId="33" xfId="19" applyFont="1" applyBorder="1" applyAlignment="1">
      <alignment vertical="top" wrapText="1"/>
      <protection/>
    </xf>
    <xf numFmtId="0" fontId="2" fillId="0" borderId="13" xfId="19" applyBorder="1">
      <alignment/>
      <protection/>
    </xf>
    <xf numFmtId="0" fontId="4" fillId="0" borderId="34" xfId="19" applyFont="1" applyBorder="1" applyAlignment="1">
      <alignment vertical="top" wrapText="1"/>
      <protection/>
    </xf>
    <xf numFmtId="0" fontId="4" fillId="0" borderId="35" xfId="19" applyFont="1" applyBorder="1" applyAlignment="1">
      <alignment vertical="top" wrapText="1"/>
      <protection/>
    </xf>
    <xf numFmtId="0" fontId="4" fillId="0" borderId="36" xfId="19" applyFont="1" applyBorder="1" applyAlignment="1">
      <alignment vertical="top" wrapText="1"/>
      <protection/>
    </xf>
    <xf numFmtId="0" fontId="4" fillId="0" borderId="37" xfId="19" applyFont="1" applyBorder="1" applyAlignment="1">
      <alignment vertical="top" wrapText="1"/>
      <protection/>
    </xf>
    <xf numFmtId="0" fontId="4" fillId="0" borderId="38" xfId="19" applyFont="1" applyBorder="1" applyAlignment="1">
      <alignment vertical="top" wrapText="1"/>
      <protection/>
    </xf>
    <xf numFmtId="0" fontId="4" fillId="0" borderId="39" xfId="19" applyFont="1" applyBorder="1" applyAlignment="1">
      <alignment vertical="top" wrapText="1"/>
      <protection/>
    </xf>
    <xf numFmtId="0" fontId="4" fillId="0" borderId="40" xfId="19" applyFont="1" applyBorder="1" applyAlignment="1">
      <alignment vertical="top" wrapText="1"/>
      <protection/>
    </xf>
    <xf numFmtId="0" fontId="4" fillId="0" borderId="41" xfId="19" applyFont="1" applyBorder="1" applyAlignment="1">
      <alignment vertical="top" wrapText="1"/>
      <protection/>
    </xf>
    <xf numFmtId="0" fontId="4" fillId="0" borderId="42" xfId="19" applyFont="1" applyBorder="1" applyAlignment="1">
      <alignment vertical="top" wrapText="1"/>
      <protection/>
    </xf>
    <xf numFmtId="0" fontId="4" fillId="0" borderId="43" xfId="19" applyFont="1" applyBorder="1" applyAlignment="1">
      <alignment vertical="top" wrapText="1"/>
      <protection/>
    </xf>
    <xf numFmtId="0" fontId="4" fillId="0" borderId="16" xfId="19" applyFont="1" applyBorder="1" applyAlignment="1">
      <alignment horizontal="left" vertical="top" wrapText="1"/>
      <protection/>
    </xf>
    <xf numFmtId="0" fontId="4" fillId="0" borderId="17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4" fillId="0" borderId="3" xfId="19" applyFont="1" applyBorder="1" applyAlignment="1">
      <alignment horizontal="right" vertical="top" wrapText="1"/>
      <protection/>
    </xf>
    <xf numFmtId="0" fontId="4" fillId="0" borderId="5" xfId="19" applyFont="1" applyBorder="1" applyAlignment="1">
      <alignment horizontal="right"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4" fillId="0" borderId="16" xfId="19" applyFont="1" applyBorder="1" applyAlignment="1">
      <alignment horizontal="center" vertical="top" wrapText="1"/>
      <protection/>
    </xf>
    <xf numFmtId="0" fontId="4" fillId="0" borderId="17" xfId="19" applyFont="1" applyBorder="1" applyAlignment="1">
      <alignment horizontal="left" vertical="top" wrapText="1"/>
      <protection/>
    </xf>
    <xf numFmtId="0" fontId="4" fillId="0" borderId="44" xfId="19" applyFont="1" applyBorder="1" applyAlignment="1">
      <alignment vertical="top" wrapText="1"/>
      <protection/>
    </xf>
    <xf numFmtId="0" fontId="2" fillId="0" borderId="0" xfId="19" applyBorder="1">
      <alignment/>
      <protection/>
    </xf>
    <xf numFmtId="0" fontId="4" fillId="0" borderId="45" xfId="19" applyFont="1" applyBorder="1" applyAlignment="1">
      <alignment vertical="top" wrapText="1"/>
      <protection/>
    </xf>
    <xf numFmtId="0" fontId="4" fillId="2" borderId="1" xfId="19" applyFont="1" applyFill="1" applyBorder="1" applyAlignment="1">
      <alignment vertical="top" wrapText="1"/>
      <protection/>
    </xf>
    <xf numFmtId="0" fontId="4" fillId="0" borderId="46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4" fillId="0" borderId="47" xfId="19" applyFont="1" applyBorder="1" applyAlignment="1">
      <alignment vertical="top" wrapText="1"/>
      <protection/>
    </xf>
    <xf numFmtId="0" fontId="4" fillId="2" borderId="5" xfId="19" applyFont="1" applyFill="1" applyBorder="1" applyAlignment="1">
      <alignment vertical="top" wrapText="1"/>
      <protection/>
    </xf>
    <xf numFmtId="0" fontId="2" fillId="0" borderId="2" xfId="19" applyBorder="1">
      <alignment/>
      <protection/>
    </xf>
    <xf numFmtId="0" fontId="4" fillId="0" borderId="48" xfId="19" applyFont="1" applyBorder="1" applyAlignment="1">
      <alignment vertical="top" wrapText="1"/>
      <protection/>
    </xf>
    <xf numFmtId="0" fontId="2" fillId="0" borderId="49" xfId="19" applyBorder="1" applyAlignment="1">
      <alignment/>
      <protection/>
    </xf>
    <xf numFmtId="0" fontId="2" fillId="0" borderId="15" xfId="19" applyBorder="1">
      <alignment/>
      <protection/>
    </xf>
    <xf numFmtId="0" fontId="2" fillId="0" borderId="3" xfId="19" applyBorder="1" applyAlignment="1">
      <alignment horizontal="right"/>
      <protection/>
    </xf>
    <xf numFmtId="0" fontId="4" fillId="0" borderId="44" xfId="19" applyFont="1" applyBorder="1" applyAlignment="1">
      <alignment horizontal="left" vertical="top" wrapText="1"/>
      <protection/>
    </xf>
    <xf numFmtId="0" fontId="2" fillId="0" borderId="17" xfId="19" applyBorder="1">
      <alignment/>
      <protection/>
    </xf>
    <xf numFmtId="0" fontId="4" fillId="0" borderId="11" xfId="19" applyFont="1" applyBorder="1">
      <alignment/>
      <protection/>
    </xf>
    <xf numFmtId="0" fontId="4" fillId="0" borderId="10" xfId="19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10" xfId="19" applyFont="1" applyBorder="1" applyAlignment="1">
      <alignment horizontal="left" vertical="top" wrapText="1"/>
      <protection/>
    </xf>
    <xf numFmtId="0" fontId="4" fillId="0" borderId="15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13" xfId="19" applyFont="1" applyBorder="1">
      <alignment/>
      <protection/>
    </xf>
    <xf numFmtId="0" fontId="7" fillId="0" borderId="3" xfId="19" applyFont="1" applyBorder="1" applyAlignment="1">
      <alignment vertical="top" wrapText="1"/>
      <protection/>
    </xf>
    <xf numFmtId="0" fontId="4" fillId="0" borderId="29" xfId="18" applyNumberFormat="1" applyFont="1" applyBorder="1" applyAlignment="1">
      <alignment vertical="top" wrapText="1"/>
    </xf>
    <xf numFmtId="164" fontId="4" fillId="0" borderId="5" xfId="18" applyFont="1" applyBorder="1" applyAlignment="1">
      <alignment vertical="top" wrapText="1"/>
    </xf>
    <xf numFmtId="0" fontId="5" fillId="0" borderId="15" xfId="19" applyFont="1" applyBorder="1" applyAlignment="1">
      <alignment vertical="top" wrapText="1"/>
      <protection/>
    </xf>
    <xf numFmtId="2" fontId="4" fillId="0" borderId="9" xfId="19" applyNumberFormat="1" applyFont="1" applyBorder="1" applyAlignment="1">
      <alignment vertical="top" wrapText="1"/>
      <protection/>
    </xf>
    <xf numFmtId="0" fontId="4" fillId="2" borderId="11" xfId="19" applyFont="1" applyFill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7" fillId="0" borderId="15" xfId="19" applyFont="1" applyBorder="1" applyAlignment="1">
      <alignment vertical="top" wrapText="1"/>
      <protection/>
    </xf>
    <xf numFmtId="2" fontId="4" fillId="0" borderId="11" xfId="19" applyNumberFormat="1" applyFont="1" applyBorder="1" applyAlignment="1">
      <alignment vertical="top" wrapText="1"/>
      <protection/>
    </xf>
    <xf numFmtId="0" fontId="2" fillId="0" borderId="14" xfId="19" applyBorder="1">
      <alignment/>
      <protection/>
    </xf>
    <xf numFmtId="0" fontId="4" fillId="0" borderId="50" xfId="19" applyFont="1" applyBorder="1" applyAlignment="1">
      <alignment vertical="top" wrapText="1"/>
      <protection/>
    </xf>
    <xf numFmtId="0" fontId="8" fillId="0" borderId="0" xfId="19" applyFont="1" applyAlignment="1">
      <alignment wrapText="1"/>
      <protection/>
    </xf>
    <xf numFmtId="0" fontId="2" fillId="0" borderId="0" xfId="19" applyAlignment="1">
      <alignment wrapText="1"/>
      <protection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4" fillId="2" borderId="5" xfId="19" applyFont="1" applyFill="1" applyBorder="1" applyAlignment="1">
      <alignment horizontal="left" vertical="top" wrapText="1"/>
      <protection/>
    </xf>
    <xf numFmtId="0" fontId="4" fillId="0" borderId="51" xfId="19" applyFont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4" fillId="0" borderId="41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7" xfId="19" applyFont="1" applyBorder="1" applyAlignment="1">
      <alignment horizontal="left" vertical="top" wrapText="1"/>
      <protection/>
    </xf>
    <xf numFmtId="0" fontId="4" fillId="0" borderId="3" xfId="19" applyFont="1" applyBorder="1" applyAlignment="1">
      <alignment horizontal="left" vertical="top" wrapText="1"/>
      <protection/>
    </xf>
    <xf numFmtId="0" fontId="5" fillId="0" borderId="7" xfId="19" applyFont="1" applyBorder="1" applyAlignment="1">
      <alignment horizontal="left" vertical="top" wrapText="1"/>
      <protection/>
    </xf>
    <xf numFmtId="0" fontId="5" fillId="0" borderId="3" xfId="19" applyFont="1" applyBorder="1" applyAlignment="1">
      <alignment horizontal="left" vertical="top" wrapText="1"/>
      <protection/>
    </xf>
    <xf numFmtId="0" fontId="4" fillId="0" borderId="15" xfId="19" applyFont="1" applyBorder="1" applyAlignment="1">
      <alignment vertical="top" wrapText="1"/>
      <protection/>
    </xf>
    <xf numFmtId="0" fontId="4" fillId="0" borderId="3" xfId="19" applyFont="1" applyBorder="1" applyAlignment="1">
      <alignment vertical="top" wrapText="1"/>
      <protection/>
    </xf>
    <xf numFmtId="0" fontId="4" fillId="0" borderId="7" xfId="19" applyFont="1" applyBorder="1" applyAlignment="1">
      <alignment vertical="top" wrapText="1"/>
      <protection/>
    </xf>
    <xf numFmtId="0" fontId="4" fillId="0" borderId="15" xfId="19" applyFont="1" applyBorder="1" applyAlignment="1">
      <alignment horizontal="left" vertical="top" wrapText="1"/>
      <protection/>
    </xf>
    <xf numFmtId="0" fontId="4" fillId="0" borderId="52" xfId="19" applyFont="1" applyBorder="1" applyAlignment="1">
      <alignment horizontal="left" vertical="top" wrapText="1"/>
      <protection/>
    </xf>
    <xf numFmtId="0" fontId="4" fillId="0" borderId="41" xfId="19" applyFont="1" applyBorder="1" applyAlignment="1">
      <alignment horizontal="left" vertical="top" wrapText="1"/>
      <protection/>
    </xf>
    <xf numFmtId="0" fontId="4" fillId="0" borderId="49" xfId="19" applyFont="1" applyBorder="1" applyAlignment="1">
      <alignment vertical="top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Денежный_Лист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4"/>
  <sheetViews>
    <sheetView tabSelected="1" workbookViewId="0" topLeftCell="A295">
      <selection activeCell="AI215" sqref="AI215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11.625" style="0" customWidth="1"/>
    <col min="4" max="4" width="10.25390625" style="0" customWidth="1"/>
    <col min="5" max="5" width="10.375" style="0" customWidth="1"/>
    <col min="6" max="7" width="9.75390625" style="0" customWidth="1"/>
    <col min="8" max="8" width="9.75390625" style="0" hidden="1" customWidth="1"/>
    <col min="9" max="10" width="6.125" style="0" hidden="1" customWidth="1"/>
    <col min="11" max="11" width="7.75390625" style="0" hidden="1" customWidth="1"/>
    <col min="12" max="12" width="6.75390625" style="0" hidden="1" customWidth="1"/>
    <col min="13" max="13" width="4.75390625" style="0" hidden="1" customWidth="1"/>
    <col min="14" max="14" width="4.625" style="0" hidden="1" customWidth="1"/>
    <col min="15" max="15" width="3.75390625" style="0" hidden="1" customWidth="1"/>
    <col min="16" max="16" width="10.375" style="0" customWidth="1"/>
    <col min="17" max="17" width="10.00390625" style="0" customWidth="1"/>
    <col min="18" max="20" width="9.875" style="0" customWidth="1"/>
    <col min="21" max="21" width="10.00390625" style="0" hidden="1" customWidth="1"/>
    <col min="22" max="22" width="5.875" style="0" hidden="1" customWidth="1"/>
    <col min="23" max="23" width="8.375" style="0" hidden="1" customWidth="1"/>
    <col min="24" max="24" width="5.375" style="0" hidden="1" customWidth="1"/>
    <col min="25" max="25" width="4.75390625" style="0" hidden="1" customWidth="1"/>
    <col min="26" max="26" width="6.625" style="0" hidden="1" customWidth="1"/>
    <col min="27" max="27" width="5.875" style="0" hidden="1" customWidth="1"/>
    <col min="28" max="28" width="5.625" style="0" hidden="1" customWidth="1"/>
    <col min="29" max="29" width="10.75390625" style="0" customWidth="1"/>
    <col min="30" max="30" width="24.625" style="0" customWidth="1"/>
    <col min="31" max="35" width="24.75390625" style="0" customWidth="1"/>
    <col min="36" max="36" width="4.75390625" style="0" customWidth="1"/>
    <col min="37" max="38" width="4.625" style="0" customWidth="1"/>
    <col min="39" max="39" width="4.375" style="0" customWidth="1"/>
    <col min="40" max="40" width="21.75390625" style="0" hidden="1" customWidth="1"/>
    <col min="41" max="41" width="4.75390625" style="0" customWidth="1"/>
    <col min="42" max="42" width="11.25390625" style="0" customWidth="1"/>
    <col min="43" max="43" width="10.375" style="0" customWidth="1"/>
  </cols>
  <sheetData>
    <row r="1" spans="1:44" ht="16.5" thickBot="1">
      <c r="A1" s="1"/>
      <c r="B1" s="2"/>
      <c r="C1" s="3"/>
      <c r="D1" s="140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4"/>
      <c r="Q1" s="140" t="s">
        <v>16</v>
      </c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2"/>
      <c r="AC1" s="5"/>
      <c r="AD1" s="143" t="s">
        <v>137</v>
      </c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6"/>
      <c r="AP1" s="3"/>
      <c r="AQ1" s="2"/>
      <c r="AR1" s="7"/>
    </row>
    <row r="2" spans="1:44" ht="102" customHeight="1" thickBot="1">
      <c r="A2" s="1"/>
      <c r="B2" s="8" t="s">
        <v>17</v>
      </c>
      <c r="C2" s="9" t="s">
        <v>166</v>
      </c>
      <c r="D2" s="10" t="s">
        <v>1</v>
      </c>
      <c r="E2" s="11" t="s">
        <v>2</v>
      </c>
      <c r="F2" s="11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2" t="s">
        <v>9</v>
      </c>
      <c r="M2" s="11" t="s">
        <v>10</v>
      </c>
      <c r="N2" s="11" t="s">
        <v>11</v>
      </c>
      <c r="O2" s="11" t="s">
        <v>12</v>
      </c>
      <c r="P2" s="11" t="s">
        <v>136</v>
      </c>
      <c r="Q2" s="13" t="s">
        <v>1</v>
      </c>
      <c r="R2" s="14" t="s">
        <v>2</v>
      </c>
      <c r="S2" s="14" t="s">
        <v>3</v>
      </c>
      <c r="T2" s="15" t="s">
        <v>4</v>
      </c>
      <c r="U2" s="16" t="s">
        <v>13</v>
      </c>
      <c r="V2" s="15" t="s">
        <v>6</v>
      </c>
      <c r="W2" s="14" t="s">
        <v>7</v>
      </c>
      <c r="X2" s="15" t="s">
        <v>8</v>
      </c>
      <c r="Y2" s="15" t="s">
        <v>9</v>
      </c>
      <c r="Z2" s="17" t="s">
        <v>10</v>
      </c>
      <c r="AA2" s="14" t="s">
        <v>11</v>
      </c>
      <c r="AB2" s="14" t="s">
        <v>12</v>
      </c>
      <c r="AC2" s="14" t="s">
        <v>136</v>
      </c>
      <c r="AD2" s="16" t="s">
        <v>14</v>
      </c>
      <c r="AE2" s="11" t="s">
        <v>2</v>
      </c>
      <c r="AF2" s="11" t="s">
        <v>3</v>
      </c>
      <c r="AG2" s="11" t="s">
        <v>4</v>
      </c>
      <c r="AH2" s="18" t="s">
        <v>15</v>
      </c>
      <c r="AI2" s="11" t="s">
        <v>6</v>
      </c>
      <c r="AJ2" s="11" t="s">
        <v>7</v>
      </c>
      <c r="AK2" s="11" t="s">
        <v>8</v>
      </c>
      <c r="AL2" s="11" t="s">
        <v>9</v>
      </c>
      <c r="AM2" s="19" t="s">
        <v>10</v>
      </c>
      <c r="AN2" s="11" t="s">
        <v>11</v>
      </c>
      <c r="AO2" s="8" t="s">
        <v>12</v>
      </c>
      <c r="AP2" s="16" t="s">
        <v>152</v>
      </c>
      <c r="AQ2" s="20" t="s">
        <v>153</v>
      </c>
      <c r="AR2" s="7"/>
    </row>
    <row r="3" spans="1:44" ht="15.75">
      <c r="A3" s="1"/>
      <c r="B3" s="145" t="s">
        <v>154</v>
      </c>
      <c r="C3" s="23">
        <v>44.94</v>
      </c>
      <c r="D3" s="22">
        <v>0.763</v>
      </c>
      <c r="E3" s="23">
        <v>0.763</v>
      </c>
      <c r="F3" s="22">
        <v>0.763</v>
      </c>
      <c r="G3" s="23">
        <v>0.763</v>
      </c>
      <c r="H3" s="22"/>
      <c r="I3" s="23"/>
      <c r="J3" s="22"/>
      <c r="K3" s="23"/>
      <c r="L3" s="22"/>
      <c r="M3" s="23"/>
      <c r="N3" s="22"/>
      <c r="O3" s="23"/>
      <c r="P3" s="132">
        <f>SUM(D3:O3)</f>
        <v>3.052</v>
      </c>
      <c r="Q3" s="23">
        <v>0.763</v>
      </c>
      <c r="R3" s="22">
        <v>0.763</v>
      </c>
      <c r="S3" s="23">
        <v>0.763</v>
      </c>
      <c r="T3" s="22">
        <v>0.763</v>
      </c>
      <c r="U3" s="23"/>
      <c r="V3" s="22"/>
      <c r="W3" s="23"/>
      <c r="X3" s="22"/>
      <c r="Y3" s="23"/>
      <c r="Z3" s="22"/>
      <c r="AA3" s="23"/>
      <c r="AB3" s="22"/>
      <c r="AC3" s="132">
        <f>SUM(Q3:AB3)</f>
        <v>3.052</v>
      </c>
      <c r="AD3" s="24"/>
      <c r="AE3" s="23"/>
      <c r="AF3" s="22"/>
      <c r="AG3" s="23"/>
      <c r="AH3" s="22"/>
      <c r="AI3" s="23"/>
      <c r="AJ3" s="21"/>
      <c r="AK3" s="23"/>
      <c r="AL3" s="22"/>
      <c r="AM3" s="23"/>
      <c r="AN3" s="23"/>
      <c r="AO3" s="21"/>
      <c r="AP3" s="132">
        <f>SUM(AD3:AO3)</f>
        <v>0</v>
      </c>
      <c r="AQ3" s="132">
        <f>C3+AC3-AP3</f>
        <v>47.992</v>
      </c>
      <c r="AR3" s="7"/>
    </row>
    <row r="4" spans="1:44" ht="27" customHeight="1" thickBot="1">
      <c r="A4" s="1"/>
      <c r="B4" s="146"/>
      <c r="C4" s="16"/>
      <c r="D4" s="26"/>
      <c r="E4" s="16"/>
      <c r="F4" s="26"/>
      <c r="G4" s="16"/>
      <c r="H4" s="26"/>
      <c r="I4" s="16"/>
      <c r="J4" s="26"/>
      <c r="K4" s="16"/>
      <c r="L4" s="26"/>
      <c r="M4" s="16"/>
      <c r="N4" s="26"/>
      <c r="O4" s="16"/>
      <c r="P4" s="16"/>
      <c r="Q4" s="16"/>
      <c r="R4" s="26"/>
      <c r="S4" s="16"/>
      <c r="T4" s="26"/>
      <c r="U4" s="16"/>
      <c r="V4" s="26"/>
      <c r="W4" s="16"/>
      <c r="X4" s="26"/>
      <c r="Y4" s="16"/>
      <c r="Z4" s="26"/>
      <c r="AA4" s="16"/>
      <c r="AB4" s="26"/>
      <c r="AC4" s="16"/>
      <c r="AD4" s="26"/>
      <c r="AE4" s="16"/>
      <c r="AF4" s="26"/>
      <c r="AG4" s="16"/>
      <c r="AH4" s="26"/>
      <c r="AI4" s="16"/>
      <c r="AJ4" s="26"/>
      <c r="AK4" s="16"/>
      <c r="AL4" s="26"/>
      <c r="AM4" s="16"/>
      <c r="AN4" s="16"/>
      <c r="AO4" s="14"/>
      <c r="AP4" s="16"/>
      <c r="AQ4" s="16"/>
      <c r="AR4" s="7"/>
    </row>
    <row r="5" spans="1:44" ht="15.75">
      <c r="A5" s="1"/>
      <c r="B5" s="145" t="s">
        <v>155</v>
      </c>
      <c r="C5" s="21">
        <v>-33.671</v>
      </c>
      <c r="D5" s="21">
        <v>0.913</v>
      </c>
      <c r="E5" s="21">
        <v>0.913</v>
      </c>
      <c r="F5" s="21">
        <v>0.913</v>
      </c>
      <c r="G5" s="21">
        <v>0.913</v>
      </c>
      <c r="H5" s="21"/>
      <c r="I5" s="21"/>
      <c r="J5" s="21"/>
      <c r="K5" s="21"/>
      <c r="L5" s="21"/>
      <c r="M5" s="21"/>
      <c r="N5" s="21"/>
      <c r="O5" s="21"/>
      <c r="P5" s="132">
        <f>SUM(D5:O5)</f>
        <v>3.652</v>
      </c>
      <c r="Q5" s="21">
        <v>0.684</v>
      </c>
      <c r="R5" s="21">
        <v>0.762</v>
      </c>
      <c r="S5" s="21">
        <v>0.808</v>
      </c>
      <c r="T5" s="21">
        <v>0.501</v>
      </c>
      <c r="U5" s="21"/>
      <c r="V5" s="21"/>
      <c r="W5" s="21"/>
      <c r="X5" s="21"/>
      <c r="Y5" s="21"/>
      <c r="Z5" s="21"/>
      <c r="AA5" s="21"/>
      <c r="AB5" s="21"/>
      <c r="AC5" s="132">
        <f>SUM(Q5:AB5)</f>
        <v>2.7550000000000003</v>
      </c>
      <c r="AD5" s="21"/>
      <c r="AE5" s="21"/>
      <c r="AF5" s="21"/>
      <c r="AG5" s="21">
        <v>0.372</v>
      </c>
      <c r="AH5" s="21"/>
      <c r="AI5" s="21">
        <v>5.253</v>
      </c>
      <c r="AJ5" s="21"/>
      <c r="AK5" s="21"/>
      <c r="AL5" s="21"/>
      <c r="AM5" s="21"/>
      <c r="AN5" s="21"/>
      <c r="AO5" s="21"/>
      <c r="AP5" s="132">
        <f>SUM(AD5:AO5)</f>
        <v>5.625</v>
      </c>
      <c r="AQ5" s="132">
        <f>C5+AC5-AP5</f>
        <v>-36.541</v>
      </c>
      <c r="AR5" s="7"/>
    </row>
    <row r="6" spans="1:44" ht="27.75" customHeight="1" thickBot="1">
      <c r="A6" s="1"/>
      <c r="B6" s="14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 t="s">
        <v>299</v>
      </c>
      <c r="AH6" s="27"/>
      <c r="AI6" s="27" t="s">
        <v>446</v>
      </c>
      <c r="AJ6" s="27"/>
      <c r="AK6" s="27"/>
      <c r="AL6" s="27"/>
      <c r="AM6" s="27"/>
      <c r="AN6" s="27"/>
      <c r="AO6" s="27"/>
      <c r="AP6" s="27"/>
      <c r="AQ6" s="27"/>
      <c r="AR6" s="7"/>
    </row>
    <row r="7" spans="1:44" ht="15.75">
      <c r="A7" s="1"/>
      <c r="B7" s="145" t="s">
        <v>18</v>
      </c>
      <c r="C7" s="23">
        <v>22.49</v>
      </c>
      <c r="D7" s="23">
        <v>0.365</v>
      </c>
      <c r="E7" s="23">
        <v>0.365</v>
      </c>
      <c r="F7" s="23">
        <v>0.365</v>
      </c>
      <c r="G7" s="23">
        <v>0.365</v>
      </c>
      <c r="H7" s="23"/>
      <c r="I7" s="23"/>
      <c r="J7" s="23"/>
      <c r="K7" s="23"/>
      <c r="L7" s="23"/>
      <c r="M7" s="23"/>
      <c r="N7" s="23"/>
      <c r="O7" s="23"/>
      <c r="P7" s="132">
        <f>SUM(D7:O7)</f>
        <v>1.46</v>
      </c>
      <c r="Q7" s="23">
        <v>0.205</v>
      </c>
      <c r="R7" s="23">
        <v>0.095</v>
      </c>
      <c r="S7" s="23">
        <v>0.295</v>
      </c>
      <c r="T7" s="23">
        <v>0.197</v>
      </c>
      <c r="U7" s="23"/>
      <c r="V7" s="23"/>
      <c r="W7" s="23"/>
      <c r="X7" s="23"/>
      <c r="Y7" s="23"/>
      <c r="Z7" s="23"/>
      <c r="AA7" s="23"/>
      <c r="AB7" s="23"/>
      <c r="AC7" s="132">
        <f>SUM(Q7:AB7)</f>
        <v>0.792</v>
      </c>
      <c r="AD7" s="23"/>
      <c r="AE7" s="21"/>
      <c r="AF7" s="21"/>
      <c r="AG7" s="21"/>
      <c r="AH7" s="21"/>
      <c r="AI7" s="21"/>
      <c r="AJ7" s="21"/>
      <c r="AK7" s="23"/>
      <c r="AL7" s="21"/>
      <c r="AM7" s="21"/>
      <c r="AN7" s="21"/>
      <c r="AO7" s="21"/>
      <c r="AP7" s="132">
        <f>SUM(AD7:AO7)</f>
        <v>0</v>
      </c>
      <c r="AQ7" s="132">
        <f>C7+AC7-AP7</f>
        <v>23.282</v>
      </c>
      <c r="AR7" s="7"/>
    </row>
    <row r="8" spans="1:44" ht="28.5" customHeight="1" thickBot="1">
      <c r="A8" s="1"/>
      <c r="B8" s="146"/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7"/>
    </row>
    <row r="9" spans="1:44" ht="15.75">
      <c r="A9" s="1"/>
      <c r="B9" s="145" t="s">
        <v>19</v>
      </c>
      <c r="C9" s="21">
        <v>0.3850000000000007</v>
      </c>
      <c r="D9" s="21">
        <v>0.091</v>
      </c>
      <c r="E9" s="21">
        <v>0.091</v>
      </c>
      <c r="F9" s="21">
        <v>0.091</v>
      </c>
      <c r="G9" s="21">
        <v>0.091</v>
      </c>
      <c r="H9" s="21"/>
      <c r="I9" s="21"/>
      <c r="J9" s="21"/>
      <c r="K9" s="21"/>
      <c r="L9" s="21"/>
      <c r="M9" s="21"/>
      <c r="N9" s="21"/>
      <c r="O9" s="21"/>
      <c r="P9" s="132">
        <f>SUM(D9:O9)</f>
        <v>0.364</v>
      </c>
      <c r="Q9" s="21">
        <v>0</v>
      </c>
      <c r="R9" s="21">
        <v>0.091</v>
      </c>
      <c r="S9" s="21">
        <v>0.103</v>
      </c>
      <c r="T9" s="21">
        <v>0.169</v>
      </c>
      <c r="U9" s="21"/>
      <c r="V9" s="21"/>
      <c r="W9" s="21"/>
      <c r="X9" s="21"/>
      <c r="Y9" s="21"/>
      <c r="Z9" s="21"/>
      <c r="AA9" s="21"/>
      <c r="AB9" s="21"/>
      <c r="AC9" s="132">
        <f>SUM(Q9:AB9)</f>
        <v>0.363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132">
        <f>SUM(AD9:AO9)</f>
        <v>0</v>
      </c>
      <c r="AQ9" s="132">
        <f>C9+AC9-AP9</f>
        <v>0.7480000000000007</v>
      </c>
      <c r="AR9" s="7"/>
    </row>
    <row r="10" spans="1:44" ht="27" customHeight="1" thickBot="1">
      <c r="A10" s="1"/>
      <c r="B10" s="146"/>
      <c r="C10" s="27"/>
      <c r="D10" s="28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7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9"/>
      <c r="AC10" s="27"/>
      <c r="AD10" s="28"/>
      <c r="AE10" s="27"/>
      <c r="AF10" s="28"/>
      <c r="AG10" s="27"/>
      <c r="AH10" s="28"/>
      <c r="AI10" s="27"/>
      <c r="AJ10" s="27"/>
      <c r="AK10" s="27"/>
      <c r="AL10" s="29"/>
      <c r="AM10" s="27"/>
      <c r="AN10" s="27"/>
      <c r="AO10" s="27"/>
      <c r="AP10" s="27"/>
      <c r="AQ10" s="27"/>
      <c r="AR10" s="7"/>
    </row>
    <row r="11" spans="1:44" ht="15.75">
      <c r="A11" s="1"/>
      <c r="B11" s="145" t="s">
        <v>156</v>
      </c>
      <c r="C11" s="23">
        <v>20.913</v>
      </c>
      <c r="D11" s="22">
        <v>1.922</v>
      </c>
      <c r="E11" s="23">
        <v>1.922</v>
      </c>
      <c r="F11" s="22">
        <v>1.922</v>
      </c>
      <c r="G11" s="23">
        <v>1.922</v>
      </c>
      <c r="H11" s="22"/>
      <c r="I11" s="23"/>
      <c r="J11" s="22"/>
      <c r="K11" s="23"/>
      <c r="L11" s="22"/>
      <c r="M11" s="23"/>
      <c r="N11" s="22"/>
      <c r="O11" s="23"/>
      <c r="P11" s="132">
        <f>SUM(D11:O11)</f>
        <v>7.688</v>
      </c>
      <c r="Q11" s="23">
        <v>1.547</v>
      </c>
      <c r="R11" s="22">
        <v>1.415</v>
      </c>
      <c r="S11" s="23">
        <v>1.573</v>
      </c>
      <c r="T11" s="23">
        <v>1.526</v>
      </c>
      <c r="U11" s="23"/>
      <c r="V11" s="22"/>
      <c r="W11" s="23"/>
      <c r="X11" s="22"/>
      <c r="Y11" s="23"/>
      <c r="Z11" s="22"/>
      <c r="AA11" s="23"/>
      <c r="AB11" s="23"/>
      <c r="AC11" s="132">
        <f>SUM(Q11:AB11)</f>
        <v>6.061</v>
      </c>
      <c r="AD11" s="24">
        <v>0.098</v>
      </c>
      <c r="AE11" s="23"/>
      <c r="AF11" s="22"/>
      <c r="AG11" s="23"/>
      <c r="AH11" s="22">
        <v>0.445</v>
      </c>
      <c r="AI11" s="23"/>
      <c r="AJ11" s="21"/>
      <c r="AK11" s="23"/>
      <c r="AL11" s="23"/>
      <c r="AM11" s="21"/>
      <c r="AN11" s="21"/>
      <c r="AO11" s="23"/>
      <c r="AP11" s="132">
        <f>SUM(AD11:AO11)</f>
        <v>0.543</v>
      </c>
      <c r="AQ11" s="132">
        <f>C11+AC11-AP11</f>
        <v>26.431</v>
      </c>
      <c r="AR11" s="7"/>
    </row>
    <row r="12" spans="1:44" ht="27.75" customHeight="1" thickBot="1">
      <c r="A12" s="1"/>
      <c r="B12" s="146"/>
      <c r="C12" s="28"/>
      <c r="D12" s="26"/>
      <c r="E12" s="16"/>
      <c r="F12" s="26"/>
      <c r="G12" s="16"/>
      <c r="H12" s="26"/>
      <c r="I12" s="16"/>
      <c r="J12" s="16"/>
      <c r="K12" s="14"/>
      <c r="L12" s="26"/>
      <c r="M12" s="16"/>
      <c r="N12" s="26"/>
      <c r="O12" s="16"/>
      <c r="P12" s="16"/>
      <c r="Q12" s="16"/>
      <c r="R12" s="26"/>
      <c r="S12" s="16"/>
      <c r="T12" s="26"/>
      <c r="U12" s="16"/>
      <c r="V12" s="26"/>
      <c r="W12" s="16"/>
      <c r="X12" s="26"/>
      <c r="Y12" s="16"/>
      <c r="Z12" s="26"/>
      <c r="AA12" s="16"/>
      <c r="AB12" s="26"/>
      <c r="AC12" s="16"/>
      <c r="AD12" s="26" t="s">
        <v>209</v>
      </c>
      <c r="AE12" s="16"/>
      <c r="AF12" s="26"/>
      <c r="AG12" s="16"/>
      <c r="AH12" s="26" t="s">
        <v>300</v>
      </c>
      <c r="AI12" s="30"/>
      <c r="AJ12" s="26"/>
      <c r="AK12" s="16"/>
      <c r="AL12" s="26"/>
      <c r="AM12" s="16"/>
      <c r="AN12" s="26"/>
      <c r="AO12" s="16"/>
      <c r="AP12" s="28"/>
      <c r="AQ12" s="28"/>
      <c r="AR12" s="7"/>
    </row>
    <row r="13" spans="1:44" ht="15.75">
      <c r="A13" s="1"/>
      <c r="B13" s="153" t="s">
        <v>138</v>
      </c>
      <c r="C13" s="23">
        <v>49.808</v>
      </c>
      <c r="D13" s="23">
        <v>3.639</v>
      </c>
      <c r="E13" s="23">
        <v>3.639</v>
      </c>
      <c r="F13" s="23">
        <v>3.639</v>
      </c>
      <c r="G13" s="23">
        <v>3.639</v>
      </c>
      <c r="H13" s="23"/>
      <c r="I13" s="23"/>
      <c r="J13" s="23"/>
      <c r="K13" s="23"/>
      <c r="L13" s="23"/>
      <c r="M13" s="23"/>
      <c r="N13" s="23"/>
      <c r="O13" s="23"/>
      <c r="P13" s="132">
        <f>SUM(D13:O13)</f>
        <v>14.556</v>
      </c>
      <c r="Q13" s="23">
        <v>3.913</v>
      </c>
      <c r="R13" s="23">
        <v>3.65</v>
      </c>
      <c r="S13" s="23">
        <v>3.133</v>
      </c>
      <c r="T13" s="23">
        <v>3.474</v>
      </c>
      <c r="U13" s="23"/>
      <c r="V13" s="23"/>
      <c r="W13" s="23"/>
      <c r="X13" s="23"/>
      <c r="Y13" s="23"/>
      <c r="Z13" s="23"/>
      <c r="AA13" s="23"/>
      <c r="AB13" s="23"/>
      <c r="AC13" s="132">
        <f>SUM(Q13:AB13)</f>
        <v>14.17</v>
      </c>
      <c r="AD13" s="23">
        <v>18.617</v>
      </c>
      <c r="AE13" s="23"/>
      <c r="AF13" s="31"/>
      <c r="AG13" s="33">
        <v>2.482</v>
      </c>
      <c r="AH13" s="33"/>
      <c r="AI13" s="33">
        <v>29.165</v>
      </c>
      <c r="AJ13" s="33"/>
      <c r="AK13" s="33"/>
      <c r="AL13" s="34"/>
      <c r="AM13" s="34"/>
      <c r="AN13" s="35"/>
      <c r="AO13" s="23"/>
      <c r="AP13" s="132">
        <f>SUM(AD13:AO13)</f>
        <v>50.263999999999996</v>
      </c>
      <c r="AQ13" s="132">
        <f>C13+AC13-AP13</f>
        <v>13.714000000000006</v>
      </c>
      <c r="AR13" s="7"/>
    </row>
    <row r="14" spans="1:44" ht="59.25" customHeight="1" thickBot="1">
      <c r="A14" s="1"/>
      <c r="B14" s="154"/>
      <c r="C14" s="5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  <c r="AD14" s="16" t="s">
        <v>181</v>
      </c>
      <c r="AE14" s="16"/>
      <c r="AF14" s="25"/>
      <c r="AG14" s="37" t="s">
        <v>363</v>
      </c>
      <c r="AH14" s="25"/>
      <c r="AI14" s="139" t="s">
        <v>492</v>
      </c>
      <c r="AJ14" s="25"/>
      <c r="AK14" s="37"/>
      <c r="AL14" s="38"/>
      <c r="AM14" s="36"/>
      <c r="AN14" s="25"/>
      <c r="AO14" s="16"/>
      <c r="AP14" s="38"/>
      <c r="AQ14" s="39"/>
      <c r="AR14" s="7"/>
    </row>
    <row r="15" spans="1:44" ht="15.75">
      <c r="A15" s="7"/>
      <c r="B15" s="145" t="s">
        <v>139</v>
      </c>
      <c r="C15" s="23">
        <v>51.359</v>
      </c>
      <c r="D15" s="35">
        <v>3.157</v>
      </c>
      <c r="E15" s="33">
        <v>3.157</v>
      </c>
      <c r="F15" s="35">
        <v>3.157</v>
      </c>
      <c r="G15" s="33">
        <v>3.157</v>
      </c>
      <c r="H15" s="35"/>
      <c r="I15" s="33"/>
      <c r="J15" s="35"/>
      <c r="K15" s="33"/>
      <c r="L15" s="35"/>
      <c r="M15" s="33"/>
      <c r="N15" s="35"/>
      <c r="O15" s="33"/>
      <c r="P15" s="132">
        <f>SUM(D15:O15)</f>
        <v>12.628</v>
      </c>
      <c r="Q15" s="33">
        <v>2.054</v>
      </c>
      <c r="R15" s="23">
        <v>2.644</v>
      </c>
      <c r="S15" s="23">
        <v>2.304</v>
      </c>
      <c r="T15" s="23">
        <v>2.469</v>
      </c>
      <c r="U15" s="23"/>
      <c r="V15" s="23"/>
      <c r="W15" s="23"/>
      <c r="X15" s="35"/>
      <c r="Y15" s="33"/>
      <c r="Z15" s="35"/>
      <c r="AA15" s="33"/>
      <c r="AB15" s="35"/>
      <c r="AC15" s="132">
        <f>SUM(Q15:AB15)</f>
        <v>9.471</v>
      </c>
      <c r="AD15" s="40">
        <v>1.848</v>
      </c>
      <c r="AE15" s="23"/>
      <c r="AF15" s="35"/>
      <c r="AG15" s="33">
        <v>4.037</v>
      </c>
      <c r="AH15" s="35">
        <v>56.054</v>
      </c>
      <c r="AI15" s="33">
        <v>9.508</v>
      </c>
      <c r="AJ15" s="34"/>
      <c r="AK15" s="33"/>
      <c r="AL15" s="35"/>
      <c r="AM15" s="33"/>
      <c r="AN15" s="41"/>
      <c r="AO15" s="32"/>
      <c r="AP15" s="132">
        <f>SUM(AD15:AO15)</f>
        <v>71.447</v>
      </c>
      <c r="AQ15" s="132">
        <f>C15+AC15-AP15</f>
        <v>-10.617000000000004</v>
      </c>
      <c r="AR15" s="7"/>
    </row>
    <row r="16" spans="1:44" ht="48" customHeight="1" thickBot="1">
      <c r="A16" s="7"/>
      <c r="B16" s="146"/>
      <c r="C16" s="16"/>
      <c r="D16" s="42"/>
      <c r="E16" s="43"/>
      <c r="F16" s="42"/>
      <c r="G16" s="16"/>
      <c r="H16" s="26"/>
      <c r="I16" s="16"/>
      <c r="J16" s="26"/>
      <c r="K16" s="16"/>
      <c r="L16" s="26"/>
      <c r="M16" s="16"/>
      <c r="N16" s="26"/>
      <c r="O16" s="16"/>
      <c r="P16" s="16"/>
      <c r="Q16" s="16"/>
      <c r="R16" s="16"/>
      <c r="S16" s="16"/>
      <c r="T16" s="16"/>
      <c r="U16" s="16"/>
      <c r="V16" s="16"/>
      <c r="W16" s="16"/>
      <c r="X16" s="26"/>
      <c r="Y16" s="16"/>
      <c r="Z16" s="26"/>
      <c r="AA16" s="16"/>
      <c r="AB16" s="26"/>
      <c r="AC16" s="16"/>
      <c r="AD16" s="26" t="s">
        <v>195</v>
      </c>
      <c r="AE16" s="16"/>
      <c r="AF16" s="26"/>
      <c r="AG16" s="16" t="s">
        <v>317</v>
      </c>
      <c r="AH16" s="26" t="s">
        <v>381</v>
      </c>
      <c r="AI16" s="16" t="s">
        <v>491</v>
      </c>
      <c r="AJ16" s="26"/>
      <c r="AK16" s="16"/>
      <c r="AL16" s="26"/>
      <c r="AM16" s="16"/>
      <c r="AN16" s="26"/>
      <c r="AO16" s="16"/>
      <c r="AP16" s="16"/>
      <c r="AQ16" s="16"/>
      <c r="AR16" s="7"/>
    </row>
    <row r="17" spans="1:44" ht="15.75">
      <c r="A17" s="7"/>
      <c r="B17" s="145" t="s">
        <v>146</v>
      </c>
      <c r="C17" s="21">
        <v>9.135</v>
      </c>
      <c r="D17" s="23">
        <v>0.25</v>
      </c>
      <c r="E17" s="23">
        <v>0.25</v>
      </c>
      <c r="F17" s="23">
        <v>0.25</v>
      </c>
      <c r="G17" s="23">
        <v>0.25</v>
      </c>
      <c r="H17" s="23"/>
      <c r="I17" s="23"/>
      <c r="J17" s="23"/>
      <c r="K17" s="23"/>
      <c r="L17" s="23"/>
      <c r="M17" s="23"/>
      <c r="N17" s="23"/>
      <c r="O17" s="44"/>
      <c r="P17" s="132">
        <f>SUM(D17:O17)</f>
        <v>1</v>
      </c>
      <c r="Q17" s="23">
        <v>0.124</v>
      </c>
      <c r="R17" s="23">
        <v>0.633</v>
      </c>
      <c r="S17" s="23">
        <v>0</v>
      </c>
      <c r="T17" s="23">
        <v>0.249</v>
      </c>
      <c r="U17" s="23"/>
      <c r="V17" s="23"/>
      <c r="W17" s="23"/>
      <c r="X17" s="23"/>
      <c r="Y17" s="23"/>
      <c r="Z17" s="23"/>
      <c r="AA17" s="23"/>
      <c r="AB17" s="23"/>
      <c r="AC17" s="132">
        <f>SUM(Q17:AB17)</f>
        <v>1.006</v>
      </c>
      <c r="AD17" s="23"/>
      <c r="AE17" s="21"/>
      <c r="AF17" s="21"/>
      <c r="AG17" s="21"/>
      <c r="AH17" s="21"/>
      <c r="AI17" s="21"/>
      <c r="AJ17" s="21"/>
      <c r="AK17" s="23"/>
      <c r="AL17" s="21"/>
      <c r="AM17" s="21"/>
      <c r="AN17" s="21"/>
      <c r="AO17" s="21"/>
      <c r="AP17" s="132">
        <f>SUM(AD17:AO17)</f>
        <v>0</v>
      </c>
      <c r="AQ17" s="132">
        <f>C17+AC17-AP17</f>
        <v>10.141</v>
      </c>
      <c r="AR17" s="7"/>
    </row>
    <row r="18" spans="1:44" ht="30.75" customHeight="1" thickBot="1">
      <c r="A18" s="7"/>
      <c r="B18" s="146"/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7"/>
    </row>
    <row r="19" spans="1:44" ht="15.75">
      <c r="A19" s="7"/>
      <c r="B19" s="145" t="s">
        <v>21</v>
      </c>
      <c r="C19" s="21">
        <v>23.177999999999997</v>
      </c>
      <c r="D19" s="21">
        <v>0.533</v>
      </c>
      <c r="E19" s="21">
        <v>0.533</v>
      </c>
      <c r="F19" s="21">
        <v>0.533</v>
      </c>
      <c r="G19" s="21">
        <v>0.533</v>
      </c>
      <c r="H19" s="21"/>
      <c r="I19" s="21"/>
      <c r="J19" s="21"/>
      <c r="K19" s="23"/>
      <c r="L19" s="21"/>
      <c r="M19" s="21"/>
      <c r="N19" s="21"/>
      <c r="O19" s="21"/>
      <c r="P19" s="132">
        <f>SUM(D19:O19)</f>
        <v>2.132</v>
      </c>
      <c r="Q19" s="21">
        <v>12.331</v>
      </c>
      <c r="R19" s="21">
        <v>0</v>
      </c>
      <c r="S19" s="21">
        <v>0.365</v>
      </c>
      <c r="T19" s="21">
        <v>0</v>
      </c>
      <c r="U19" s="21"/>
      <c r="V19" s="21"/>
      <c r="W19" s="21"/>
      <c r="X19" s="21"/>
      <c r="Y19" s="21"/>
      <c r="Z19" s="21"/>
      <c r="AA19" s="21"/>
      <c r="AB19" s="21"/>
      <c r="AC19" s="132">
        <f>SUM(Q19:AB19)</f>
        <v>12.696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2">
        <f>SUM(AD19:AO19)</f>
        <v>0</v>
      </c>
      <c r="AQ19" s="132">
        <f>C19+AC19-AP19</f>
        <v>35.873999999999995</v>
      </c>
      <c r="AR19" s="7"/>
    </row>
    <row r="20" spans="1:44" ht="31.5" customHeight="1" thickBot="1">
      <c r="A20" s="7"/>
      <c r="B20" s="14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7"/>
    </row>
    <row r="21" spans="1:44" ht="15.75">
      <c r="A21" s="7"/>
      <c r="B21" s="145" t="s">
        <v>20</v>
      </c>
      <c r="C21" s="21">
        <v>18.195</v>
      </c>
      <c r="D21" s="21">
        <v>0.261</v>
      </c>
      <c r="E21" s="21">
        <v>0.261</v>
      </c>
      <c r="F21" s="21">
        <v>0.261</v>
      </c>
      <c r="G21" s="21">
        <v>0.261</v>
      </c>
      <c r="H21" s="21"/>
      <c r="I21" s="21"/>
      <c r="J21" s="21"/>
      <c r="K21" s="21"/>
      <c r="L21" s="21"/>
      <c r="M21" s="21"/>
      <c r="N21" s="21"/>
      <c r="O21" s="21"/>
      <c r="P21" s="132">
        <f>SUM(D21:O21)</f>
        <v>1.044</v>
      </c>
      <c r="Q21" s="21">
        <v>0.261</v>
      </c>
      <c r="R21" s="21">
        <v>0.261</v>
      </c>
      <c r="S21" s="21">
        <v>0.263</v>
      </c>
      <c r="T21" s="21">
        <v>0.259</v>
      </c>
      <c r="U21" s="21"/>
      <c r="V21" s="21"/>
      <c r="W21" s="21"/>
      <c r="X21" s="21"/>
      <c r="Y21" s="21"/>
      <c r="Z21" s="21"/>
      <c r="AA21" s="21"/>
      <c r="AB21" s="21"/>
      <c r="AC21" s="132">
        <f>SUM(Q21:AB21)</f>
        <v>1.044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2">
        <f>SUM(AD21:AO21)</f>
        <v>0</v>
      </c>
      <c r="AQ21" s="132">
        <f>C21+AC21-AP21</f>
        <v>19.239</v>
      </c>
      <c r="AR21" s="7"/>
    </row>
    <row r="22" spans="1:44" ht="30" customHeight="1" thickBot="1">
      <c r="A22" s="7"/>
      <c r="B22" s="146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7"/>
      <c r="O22" s="27"/>
      <c r="P22" s="28"/>
      <c r="Q22" s="27"/>
      <c r="R22" s="28"/>
      <c r="S22" s="27"/>
      <c r="T22" s="28"/>
      <c r="U22" s="27"/>
      <c r="V22" s="29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7"/>
      <c r="AK22" s="27"/>
      <c r="AL22" s="28"/>
      <c r="AM22" s="27"/>
      <c r="AN22" s="27"/>
      <c r="AO22" s="27"/>
      <c r="AP22" s="28"/>
      <c r="AQ22" s="27"/>
      <c r="AR22" s="7"/>
    </row>
    <row r="23" spans="1:44" ht="15.75">
      <c r="A23" s="7"/>
      <c r="B23" s="145" t="s">
        <v>143</v>
      </c>
      <c r="C23" s="23">
        <v>-0.8569999999999998</v>
      </c>
      <c r="D23" s="22">
        <v>0.365</v>
      </c>
      <c r="E23" s="23">
        <v>0.365</v>
      </c>
      <c r="F23" s="22">
        <v>0.365</v>
      </c>
      <c r="G23" s="23">
        <v>0.365</v>
      </c>
      <c r="H23" s="22"/>
      <c r="I23" s="23"/>
      <c r="J23" s="22"/>
      <c r="K23" s="23"/>
      <c r="L23" s="22"/>
      <c r="M23" s="23"/>
      <c r="N23" s="23"/>
      <c r="O23" s="23"/>
      <c r="P23" s="132">
        <f>SUM(D23:O23)</f>
        <v>1.46</v>
      </c>
      <c r="Q23" s="23">
        <v>0.101</v>
      </c>
      <c r="R23" s="22">
        <v>0.101</v>
      </c>
      <c r="S23" s="23">
        <v>3.252</v>
      </c>
      <c r="T23" s="22">
        <v>0.405</v>
      </c>
      <c r="U23" s="23"/>
      <c r="V23" s="23"/>
      <c r="W23" s="21"/>
      <c r="X23" s="22"/>
      <c r="Y23" s="23"/>
      <c r="Z23" s="22"/>
      <c r="AA23" s="23"/>
      <c r="AB23" s="22"/>
      <c r="AC23" s="132">
        <f>SUM(Q23:AB23)</f>
        <v>3.859</v>
      </c>
      <c r="AD23" s="24"/>
      <c r="AE23" s="23"/>
      <c r="AF23" s="22"/>
      <c r="AG23" s="23"/>
      <c r="AH23" s="22"/>
      <c r="AI23" s="23"/>
      <c r="AJ23" s="21"/>
      <c r="AK23" s="23"/>
      <c r="AL23" s="22"/>
      <c r="AM23" s="23"/>
      <c r="AN23" s="23"/>
      <c r="AO23" s="23"/>
      <c r="AP23" s="132">
        <f>SUM(AD23:AO23)</f>
        <v>0</v>
      </c>
      <c r="AQ23" s="132">
        <f>C23+AC23-AP23</f>
        <v>3.0020000000000002</v>
      </c>
      <c r="AR23" s="7"/>
    </row>
    <row r="24" spans="1:44" ht="27.75" customHeight="1" thickBot="1">
      <c r="A24" s="7"/>
      <c r="B24" s="146"/>
      <c r="C24" s="16"/>
      <c r="D24" s="26"/>
      <c r="E24" s="16"/>
      <c r="F24" s="26"/>
      <c r="G24" s="16"/>
      <c r="H24" s="26"/>
      <c r="I24" s="16"/>
      <c r="J24" s="26"/>
      <c r="K24" s="16"/>
      <c r="L24" s="26"/>
      <c r="M24" s="16"/>
      <c r="N24" s="16"/>
      <c r="O24" s="16"/>
      <c r="P24" s="16"/>
      <c r="Q24" s="16"/>
      <c r="R24" s="26"/>
      <c r="S24" s="16"/>
      <c r="T24" s="26"/>
      <c r="U24" s="16"/>
      <c r="V24" s="16"/>
      <c r="W24" s="14"/>
      <c r="X24" s="26"/>
      <c r="Y24" s="16"/>
      <c r="Z24" s="26"/>
      <c r="AA24" s="16"/>
      <c r="AB24" s="26"/>
      <c r="AC24" s="16"/>
      <c r="AD24" s="26"/>
      <c r="AE24" s="16"/>
      <c r="AF24" s="26"/>
      <c r="AG24" s="16"/>
      <c r="AH24" s="26"/>
      <c r="AI24" s="16"/>
      <c r="AJ24" s="26"/>
      <c r="AK24" s="16"/>
      <c r="AL24" s="26"/>
      <c r="AM24" s="16"/>
      <c r="AN24" s="16"/>
      <c r="AO24" s="16"/>
      <c r="AP24" s="26"/>
      <c r="AQ24" s="16"/>
      <c r="AR24" s="7"/>
    </row>
    <row r="25" spans="1:44" ht="16.5" thickBot="1">
      <c r="A25" s="7"/>
      <c r="B25" s="45" t="s">
        <v>22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14"/>
      <c r="P25" s="132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32"/>
      <c r="AD25" s="14"/>
      <c r="AE25" s="27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7"/>
    </row>
    <row r="26" spans="1:44" ht="15.75">
      <c r="A26" s="7"/>
      <c r="B26" s="151" t="s">
        <v>23</v>
      </c>
      <c r="C26" s="23">
        <v>168.42900000000006</v>
      </c>
      <c r="D26" s="23">
        <v>26.445</v>
      </c>
      <c r="E26" s="23">
        <v>26.445</v>
      </c>
      <c r="F26" s="23">
        <v>26.445</v>
      </c>
      <c r="G26" s="23">
        <v>26.445</v>
      </c>
      <c r="H26" s="23"/>
      <c r="I26" s="23"/>
      <c r="J26" s="23"/>
      <c r="K26" s="23"/>
      <c r="L26" s="23"/>
      <c r="M26" s="23"/>
      <c r="N26" s="23"/>
      <c r="O26" s="23"/>
      <c r="P26" s="132">
        <f>SUM(D26:O26)</f>
        <v>105.78</v>
      </c>
      <c r="Q26" s="23">
        <v>24.829</v>
      </c>
      <c r="R26" s="21">
        <v>26.541</v>
      </c>
      <c r="S26" s="21">
        <v>24.4</v>
      </c>
      <c r="T26" s="21">
        <v>25.032</v>
      </c>
      <c r="U26" s="21"/>
      <c r="V26" s="21"/>
      <c r="W26" s="21"/>
      <c r="X26" s="21"/>
      <c r="Y26" s="21"/>
      <c r="Z26" s="21"/>
      <c r="AA26" s="21"/>
      <c r="AB26" s="21"/>
      <c r="AC26" s="132">
        <f>SUM(Q26:AB26)</f>
        <v>100.802</v>
      </c>
      <c r="AD26" s="24">
        <v>0.163</v>
      </c>
      <c r="AE26" s="23">
        <v>4.199</v>
      </c>
      <c r="AF26" s="23">
        <v>0.601</v>
      </c>
      <c r="AG26" s="21">
        <v>4.172</v>
      </c>
      <c r="AH26" s="21">
        <v>6.771</v>
      </c>
      <c r="AI26" s="21">
        <v>42.94</v>
      </c>
      <c r="AJ26" s="21"/>
      <c r="AK26" s="23"/>
      <c r="AL26" s="21"/>
      <c r="AM26" s="21"/>
      <c r="AN26" s="21"/>
      <c r="AO26" s="23"/>
      <c r="AP26" s="132">
        <f>SUM(AD26:AO26)</f>
        <v>58.846</v>
      </c>
      <c r="AQ26" s="132">
        <f>C26+AC26-AP26</f>
        <v>210.38500000000005</v>
      </c>
      <c r="AR26" s="7"/>
    </row>
    <row r="27" spans="1:44" ht="48.75" customHeight="1" thickBot="1">
      <c r="A27" s="7"/>
      <c r="B27" s="149"/>
      <c r="C27" s="16"/>
      <c r="D27" s="1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34"/>
      <c r="Q27" s="1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6"/>
      <c r="AD27" s="47" t="s">
        <v>208</v>
      </c>
      <c r="AE27" s="48" t="s">
        <v>230</v>
      </c>
      <c r="AF27" s="46" t="s">
        <v>246</v>
      </c>
      <c r="AG27" s="27" t="s">
        <v>312</v>
      </c>
      <c r="AH27" s="27" t="s">
        <v>420</v>
      </c>
      <c r="AI27" s="27" t="s">
        <v>452</v>
      </c>
      <c r="AJ27" s="27"/>
      <c r="AK27" s="27"/>
      <c r="AL27" s="27"/>
      <c r="AM27" s="27"/>
      <c r="AN27" s="27"/>
      <c r="AO27" s="27"/>
      <c r="AP27" s="16"/>
      <c r="AQ27" s="16"/>
      <c r="AR27" s="7"/>
    </row>
    <row r="28" spans="1:44" ht="15.75">
      <c r="A28" s="7"/>
      <c r="B28" s="145" t="s">
        <v>25</v>
      </c>
      <c r="C28" s="23">
        <v>23.735999999999997</v>
      </c>
      <c r="D28" s="22">
        <v>7.246</v>
      </c>
      <c r="E28" s="23">
        <v>7.246</v>
      </c>
      <c r="F28" s="22">
        <v>7.246</v>
      </c>
      <c r="G28" s="23">
        <v>7.246</v>
      </c>
      <c r="H28" s="22"/>
      <c r="I28" s="23"/>
      <c r="J28" s="22"/>
      <c r="K28" s="23"/>
      <c r="L28" s="22"/>
      <c r="M28" s="23"/>
      <c r="N28" s="23"/>
      <c r="O28" s="23"/>
      <c r="P28" s="132">
        <f>SUM(D28:O28)</f>
        <v>28.984</v>
      </c>
      <c r="Q28" s="23">
        <v>7.498</v>
      </c>
      <c r="R28" s="22">
        <v>7</v>
      </c>
      <c r="S28" s="23">
        <v>7.09</v>
      </c>
      <c r="T28" s="22">
        <v>7.191</v>
      </c>
      <c r="U28" s="23"/>
      <c r="V28" s="22"/>
      <c r="W28" s="23"/>
      <c r="X28" s="22"/>
      <c r="Y28" s="23"/>
      <c r="Z28" s="22"/>
      <c r="AA28" s="23"/>
      <c r="AB28" s="22"/>
      <c r="AC28" s="132">
        <f>SUM(Q28:AB28)</f>
        <v>28.779</v>
      </c>
      <c r="AD28" s="24"/>
      <c r="AE28" s="23"/>
      <c r="AF28" s="22">
        <v>1.012</v>
      </c>
      <c r="AG28" s="23">
        <v>11.357</v>
      </c>
      <c r="AH28" s="22"/>
      <c r="AI28" s="23"/>
      <c r="AJ28" s="21"/>
      <c r="AK28" s="23"/>
      <c r="AL28" s="22"/>
      <c r="AM28" s="23"/>
      <c r="AN28" s="23"/>
      <c r="AO28" s="23"/>
      <c r="AP28" s="132">
        <f>SUM(AD28:AO28)</f>
        <v>12.369</v>
      </c>
      <c r="AQ28" s="132">
        <f>C28+AC28-AP28</f>
        <v>40.146</v>
      </c>
      <c r="AR28" s="7"/>
    </row>
    <row r="29" spans="1:44" ht="61.5" customHeight="1" thickBot="1">
      <c r="A29" s="7" t="s">
        <v>151</v>
      </c>
      <c r="B29" s="146"/>
      <c r="C29" s="28"/>
      <c r="D29" s="16"/>
      <c r="E29" s="16"/>
      <c r="F29" s="16"/>
      <c r="G29" s="16"/>
      <c r="H29" s="16"/>
      <c r="I29" s="16"/>
      <c r="J29" s="16"/>
      <c r="K29" s="16"/>
      <c r="L29" s="28"/>
      <c r="M29" s="16"/>
      <c r="N29" s="16"/>
      <c r="O29" s="16"/>
      <c r="P29" s="14"/>
      <c r="Q29" s="16"/>
      <c r="R29" s="26"/>
      <c r="S29" s="16"/>
      <c r="T29" s="26"/>
      <c r="U29" s="16"/>
      <c r="V29" s="26"/>
      <c r="W29" s="16"/>
      <c r="X29" s="26"/>
      <c r="Y29" s="16"/>
      <c r="Z29" s="26"/>
      <c r="AA29" s="16"/>
      <c r="AB29" s="26"/>
      <c r="AC29" s="16"/>
      <c r="AD29" s="16"/>
      <c r="AE29" s="28"/>
      <c r="AF29" s="49" t="s">
        <v>268</v>
      </c>
      <c r="AG29" s="50" t="s">
        <v>517</v>
      </c>
      <c r="AH29" s="50"/>
      <c r="AI29" s="50"/>
      <c r="AJ29" s="50"/>
      <c r="AK29" s="50"/>
      <c r="AL29" s="51"/>
      <c r="AM29" s="50"/>
      <c r="AN29" s="51"/>
      <c r="AO29" s="28"/>
      <c r="AP29" s="49"/>
      <c r="AQ29" s="28"/>
      <c r="AR29" s="7"/>
    </row>
    <row r="30" spans="1:44" ht="15.75">
      <c r="A30" s="7"/>
      <c r="B30" s="149" t="s">
        <v>24</v>
      </c>
      <c r="C30" s="23">
        <v>-15.807000000000002</v>
      </c>
      <c r="D30" s="23">
        <v>7.169</v>
      </c>
      <c r="E30" s="23">
        <v>7.169</v>
      </c>
      <c r="F30" s="23">
        <v>7.169</v>
      </c>
      <c r="G30" s="23">
        <v>7.169</v>
      </c>
      <c r="H30" s="23"/>
      <c r="I30" s="23"/>
      <c r="J30" s="23"/>
      <c r="K30" s="23"/>
      <c r="L30" s="23"/>
      <c r="M30" s="23"/>
      <c r="N30" s="23"/>
      <c r="O30" s="23"/>
      <c r="P30" s="132">
        <f>SUM(D30:O30)</f>
        <v>28.676</v>
      </c>
      <c r="Q30" s="23">
        <v>6.888</v>
      </c>
      <c r="R30" s="21">
        <v>6.789</v>
      </c>
      <c r="S30" s="21">
        <v>6.982</v>
      </c>
      <c r="T30" s="21">
        <v>6.455</v>
      </c>
      <c r="U30" s="21"/>
      <c r="V30" s="21"/>
      <c r="W30" s="21"/>
      <c r="X30" s="21"/>
      <c r="Y30" s="21"/>
      <c r="Z30" s="21"/>
      <c r="AA30" s="21"/>
      <c r="AB30" s="21"/>
      <c r="AC30" s="132">
        <f>SUM(Q30:AB30)</f>
        <v>27.113999999999997</v>
      </c>
      <c r="AD30" s="23"/>
      <c r="AE30" s="21"/>
      <c r="AF30" s="21">
        <v>0.347</v>
      </c>
      <c r="AG30" s="21">
        <v>1.284</v>
      </c>
      <c r="AH30" s="21">
        <v>11.808</v>
      </c>
      <c r="AI30" s="21"/>
      <c r="AJ30" s="21"/>
      <c r="AK30" s="23"/>
      <c r="AL30" s="21"/>
      <c r="AM30" s="21"/>
      <c r="AN30" s="21"/>
      <c r="AO30" s="21"/>
      <c r="AP30" s="132">
        <f>SUM(AD30:AO30)</f>
        <v>13.439</v>
      </c>
      <c r="AQ30" s="132">
        <f>C30+AC30-AP30</f>
        <v>-2.132000000000005</v>
      </c>
      <c r="AR30" s="7"/>
    </row>
    <row r="31" spans="1:44" ht="33.75" customHeight="1" thickBot="1">
      <c r="A31" s="7"/>
      <c r="B31" s="15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4"/>
      <c r="AE31" s="14"/>
      <c r="AF31" s="14" t="s">
        <v>222</v>
      </c>
      <c r="AG31" s="14" t="s">
        <v>342</v>
      </c>
      <c r="AH31" s="14" t="s">
        <v>406</v>
      </c>
      <c r="AI31" s="14"/>
      <c r="AJ31" s="14"/>
      <c r="AK31" s="14"/>
      <c r="AL31" s="14"/>
      <c r="AM31" s="14"/>
      <c r="AN31" s="14"/>
      <c r="AO31" s="14"/>
      <c r="AP31" s="16"/>
      <c r="AQ31" s="16"/>
      <c r="AR31" s="7"/>
    </row>
    <row r="32" spans="1:44" ht="15.75">
      <c r="A32" s="7"/>
      <c r="B32" s="151" t="s">
        <v>26</v>
      </c>
      <c r="C32" s="23">
        <v>25.091999999999985</v>
      </c>
      <c r="D32" s="23">
        <v>7.284</v>
      </c>
      <c r="E32" s="23">
        <v>7.001</v>
      </c>
      <c r="F32" s="23">
        <v>7.284</v>
      </c>
      <c r="G32" s="23">
        <v>7.284</v>
      </c>
      <c r="H32" s="23"/>
      <c r="I32" s="23"/>
      <c r="J32" s="23"/>
      <c r="K32" s="23"/>
      <c r="L32" s="23"/>
      <c r="M32" s="23"/>
      <c r="N32" s="23"/>
      <c r="O32" s="23"/>
      <c r="P32" s="132">
        <f>SUM(D32:O32)</f>
        <v>28.852999999999998</v>
      </c>
      <c r="Q32" s="23">
        <v>7.834</v>
      </c>
      <c r="R32" s="21">
        <v>6.419</v>
      </c>
      <c r="S32" s="21">
        <v>7.04</v>
      </c>
      <c r="T32" s="21">
        <v>7.548</v>
      </c>
      <c r="U32" s="21"/>
      <c r="V32" s="21"/>
      <c r="W32" s="21"/>
      <c r="X32" s="21"/>
      <c r="Y32" s="21"/>
      <c r="Z32" s="21"/>
      <c r="AA32" s="21"/>
      <c r="AB32" s="21"/>
      <c r="AC32" s="132">
        <f>SUM(Q32:AB32)</f>
        <v>28.841</v>
      </c>
      <c r="AD32" s="23">
        <v>1.33</v>
      </c>
      <c r="AE32" s="21">
        <v>4.198</v>
      </c>
      <c r="AF32" s="21">
        <v>6.651</v>
      </c>
      <c r="AG32" s="23">
        <v>11.739</v>
      </c>
      <c r="AH32" s="21">
        <v>13.557</v>
      </c>
      <c r="AI32" s="21"/>
      <c r="AJ32" s="21"/>
      <c r="AK32" s="23"/>
      <c r="AL32" s="21"/>
      <c r="AM32" s="21"/>
      <c r="AN32" s="21"/>
      <c r="AO32" s="21"/>
      <c r="AP32" s="132">
        <f>SUM(AD32:AO32)</f>
        <v>37.475</v>
      </c>
      <c r="AQ32" s="132">
        <f>C32+AC32-AP32</f>
        <v>16.457999999999984</v>
      </c>
      <c r="AR32" s="7"/>
    </row>
    <row r="33" spans="1:44" ht="51.75" customHeight="1" thickBot="1">
      <c r="A33" s="7"/>
      <c r="B33" s="15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4" t="s">
        <v>171</v>
      </c>
      <c r="AE33" s="27" t="s">
        <v>231</v>
      </c>
      <c r="AF33" s="14" t="s">
        <v>259</v>
      </c>
      <c r="AG33" s="16" t="s">
        <v>364</v>
      </c>
      <c r="AH33" s="14" t="s">
        <v>402</v>
      </c>
      <c r="AI33" s="14"/>
      <c r="AJ33" s="14"/>
      <c r="AK33" s="14"/>
      <c r="AL33" s="14"/>
      <c r="AM33" s="14"/>
      <c r="AN33" s="14"/>
      <c r="AO33" s="14"/>
      <c r="AP33" s="16"/>
      <c r="AQ33" s="16"/>
      <c r="AR33" s="7"/>
    </row>
    <row r="34" spans="1:44" ht="15.75">
      <c r="A34" s="7"/>
      <c r="B34" s="151" t="s">
        <v>27</v>
      </c>
      <c r="C34" s="23">
        <v>-87.716</v>
      </c>
      <c r="D34" s="23">
        <v>7.68</v>
      </c>
      <c r="E34" s="23">
        <v>7.68</v>
      </c>
      <c r="F34" s="23">
        <v>7.68</v>
      </c>
      <c r="G34" s="23">
        <v>7.68</v>
      </c>
      <c r="H34" s="23"/>
      <c r="I34" s="23"/>
      <c r="J34" s="23"/>
      <c r="K34" s="23"/>
      <c r="L34" s="23"/>
      <c r="M34" s="23"/>
      <c r="N34" s="23"/>
      <c r="O34" s="23"/>
      <c r="P34" s="132">
        <f>SUM(D34:O34)</f>
        <v>30.72</v>
      </c>
      <c r="Q34" s="23">
        <v>7.534</v>
      </c>
      <c r="R34" s="21">
        <v>7.057</v>
      </c>
      <c r="S34" s="21">
        <v>6.537</v>
      </c>
      <c r="T34" s="21">
        <v>7.841</v>
      </c>
      <c r="U34" s="21"/>
      <c r="V34" s="21"/>
      <c r="W34" s="21"/>
      <c r="X34" s="21"/>
      <c r="Y34" s="21"/>
      <c r="Z34" s="21"/>
      <c r="AA34" s="21"/>
      <c r="AB34" s="21"/>
      <c r="AC34" s="132">
        <f>SUM(Q34:AB34)</f>
        <v>28.969</v>
      </c>
      <c r="AD34" s="24">
        <v>0.581</v>
      </c>
      <c r="AE34" s="23"/>
      <c r="AF34" s="21">
        <v>1.734</v>
      </c>
      <c r="AG34" s="21"/>
      <c r="AH34" s="21">
        <v>2.15</v>
      </c>
      <c r="AI34" s="31">
        <v>11.438</v>
      </c>
      <c r="AJ34" s="21"/>
      <c r="AK34" s="23"/>
      <c r="AL34" s="21"/>
      <c r="AM34" s="21"/>
      <c r="AN34" s="21"/>
      <c r="AO34" s="21"/>
      <c r="AP34" s="132">
        <f>SUM(AD34:AO34)</f>
        <v>15.903</v>
      </c>
      <c r="AQ34" s="132">
        <f>C34+AC34-AP34</f>
        <v>-74.64999999999999</v>
      </c>
      <c r="AR34" s="7"/>
    </row>
    <row r="35" spans="1:44" ht="31.5" customHeight="1" thickBot="1">
      <c r="A35" s="7"/>
      <c r="B35" s="149"/>
      <c r="C35" s="16"/>
      <c r="D35" s="1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16"/>
      <c r="Q35" s="16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16"/>
      <c r="AD35" s="53" t="s">
        <v>184</v>
      </c>
      <c r="AE35" s="53"/>
      <c r="AF35" s="53" t="s">
        <v>247</v>
      </c>
      <c r="AG35" s="52"/>
      <c r="AH35" s="53" t="s">
        <v>410</v>
      </c>
      <c r="AI35" s="53" t="s">
        <v>499</v>
      </c>
      <c r="AJ35" s="52"/>
      <c r="AK35" s="27"/>
      <c r="AL35" s="27"/>
      <c r="AM35" s="27"/>
      <c r="AN35" s="53"/>
      <c r="AO35" s="27"/>
      <c r="AP35" s="16"/>
      <c r="AQ35" s="16"/>
      <c r="AR35" s="7"/>
    </row>
    <row r="36" spans="1:44" ht="15.75">
      <c r="A36" s="7"/>
      <c r="B36" s="145" t="s">
        <v>28</v>
      </c>
      <c r="C36" s="33">
        <v>-100.447</v>
      </c>
      <c r="D36" s="33">
        <v>7.675</v>
      </c>
      <c r="E36" s="33">
        <v>7.68</v>
      </c>
      <c r="F36" s="33">
        <v>7.68</v>
      </c>
      <c r="G36" s="33">
        <v>7.68</v>
      </c>
      <c r="H36" s="33"/>
      <c r="I36" s="33"/>
      <c r="J36" s="33"/>
      <c r="K36" s="33"/>
      <c r="L36" s="33"/>
      <c r="M36" s="33"/>
      <c r="N36" s="33"/>
      <c r="O36" s="33"/>
      <c r="P36" s="132">
        <f>SUM(D36:O36)</f>
        <v>30.715</v>
      </c>
      <c r="Q36" s="33">
        <v>7.926</v>
      </c>
      <c r="R36" s="33">
        <v>6.993</v>
      </c>
      <c r="S36" s="33">
        <v>8.042</v>
      </c>
      <c r="T36" s="33">
        <v>7.484</v>
      </c>
      <c r="U36" s="33"/>
      <c r="V36" s="33"/>
      <c r="W36" s="33"/>
      <c r="X36" s="33"/>
      <c r="Y36" s="33"/>
      <c r="Z36" s="33"/>
      <c r="AA36" s="31"/>
      <c r="AB36" s="33"/>
      <c r="AC36" s="132">
        <f>SUM(Q36:AB36)</f>
        <v>30.445</v>
      </c>
      <c r="AD36" s="23"/>
      <c r="AE36" s="33"/>
      <c r="AF36" s="33"/>
      <c r="AG36" s="33">
        <v>5.994</v>
      </c>
      <c r="AH36" s="40">
        <v>15.179</v>
      </c>
      <c r="AI36" s="33"/>
      <c r="AJ36" s="33"/>
      <c r="AK36" s="33"/>
      <c r="AL36" s="32"/>
      <c r="AM36" s="32"/>
      <c r="AN36" s="32"/>
      <c r="AO36" s="33"/>
      <c r="AP36" s="132">
        <f>SUM(AD36:AO36)</f>
        <v>21.173000000000002</v>
      </c>
      <c r="AQ36" s="132">
        <f>C36+AC36-AP36</f>
        <v>-91.17500000000001</v>
      </c>
      <c r="AR36" s="7"/>
    </row>
    <row r="37" spans="1:44" ht="32.25" customHeight="1" thickBot="1">
      <c r="A37" s="7"/>
      <c r="B37" s="146"/>
      <c r="C37" s="52"/>
      <c r="D37" s="54"/>
      <c r="E37" s="52"/>
      <c r="F37" s="55"/>
      <c r="G37" s="52"/>
      <c r="H37" s="56"/>
      <c r="I37" s="52"/>
      <c r="J37" s="54"/>
      <c r="K37" s="52"/>
      <c r="L37" s="54"/>
      <c r="M37" s="52"/>
      <c r="N37" s="38"/>
      <c r="O37" s="52"/>
      <c r="P37" s="51"/>
      <c r="Q37" s="52"/>
      <c r="R37" s="54"/>
      <c r="S37" s="52"/>
      <c r="T37" s="54"/>
      <c r="U37" s="52"/>
      <c r="V37" s="54"/>
      <c r="W37" s="52"/>
      <c r="X37" s="54"/>
      <c r="Y37" s="52"/>
      <c r="Z37" s="38"/>
      <c r="AA37" s="57"/>
      <c r="AB37" s="54"/>
      <c r="AC37" s="52"/>
      <c r="AD37" s="54"/>
      <c r="AE37" s="53"/>
      <c r="AF37" s="58"/>
      <c r="AG37" s="25" t="s">
        <v>337</v>
      </c>
      <c r="AH37" s="58" t="s">
        <v>407</v>
      </c>
      <c r="AI37" s="25"/>
      <c r="AJ37" s="58"/>
      <c r="AK37" s="53"/>
      <c r="AL37" s="54"/>
      <c r="AM37" s="52"/>
      <c r="AN37" s="54"/>
      <c r="AO37" s="53"/>
      <c r="AP37" s="56"/>
      <c r="AQ37" s="52"/>
      <c r="AR37" s="7"/>
    </row>
    <row r="38" spans="1:44" ht="15.75">
      <c r="A38" s="7"/>
      <c r="B38" s="145" t="s">
        <v>29</v>
      </c>
      <c r="C38" s="23">
        <v>20.47</v>
      </c>
      <c r="D38" s="22">
        <v>7.187</v>
      </c>
      <c r="E38" s="23">
        <v>7.187</v>
      </c>
      <c r="F38" s="22">
        <v>7.185</v>
      </c>
      <c r="G38" s="23">
        <v>7.185</v>
      </c>
      <c r="H38" s="23"/>
      <c r="I38" s="23"/>
      <c r="J38" s="22"/>
      <c r="K38" s="23"/>
      <c r="L38" s="22"/>
      <c r="M38" s="23"/>
      <c r="N38" s="23"/>
      <c r="O38" s="23"/>
      <c r="P38" s="132">
        <f>SUM(D38:O38)</f>
        <v>28.744</v>
      </c>
      <c r="Q38" s="23">
        <v>7.859</v>
      </c>
      <c r="R38" s="22">
        <v>7.253</v>
      </c>
      <c r="S38" s="23">
        <v>7.138</v>
      </c>
      <c r="T38" s="22">
        <v>7.167</v>
      </c>
      <c r="U38" s="23"/>
      <c r="V38" s="22"/>
      <c r="W38" s="23"/>
      <c r="X38" s="22"/>
      <c r="Y38" s="23"/>
      <c r="Z38" s="22"/>
      <c r="AA38" s="23"/>
      <c r="AB38" s="22"/>
      <c r="AC38" s="132">
        <f>SUM(Q38:AB38)</f>
        <v>29.417</v>
      </c>
      <c r="AD38" s="24">
        <v>2.247</v>
      </c>
      <c r="AE38" s="137"/>
      <c r="AF38" s="23">
        <v>23.443</v>
      </c>
      <c r="AG38" s="23">
        <v>1.216</v>
      </c>
      <c r="AH38" s="22">
        <v>11.527</v>
      </c>
      <c r="AI38" s="23">
        <v>0.37</v>
      </c>
      <c r="AJ38" s="21"/>
      <c r="AK38" s="23"/>
      <c r="AL38" s="22"/>
      <c r="AM38" s="23"/>
      <c r="AN38" s="22"/>
      <c r="AO38" s="23"/>
      <c r="AP38" s="132">
        <f>SUM(AD38:AO38)</f>
        <v>38.803</v>
      </c>
      <c r="AQ38" s="132">
        <f>C38+AC38-AP38</f>
        <v>11.084000000000003</v>
      </c>
      <c r="AR38" s="7"/>
    </row>
    <row r="39" spans="1:44" ht="54.75" customHeight="1" thickBot="1">
      <c r="A39" s="7"/>
      <c r="B39" s="1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7"/>
      <c r="O39" s="46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6"/>
      <c r="AB39" s="47"/>
      <c r="AC39" s="52"/>
      <c r="AD39" s="53" t="s">
        <v>502</v>
      </c>
      <c r="AE39" s="53"/>
      <c r="AF39" s="53" t="s">
        <v>225</v>
      </c>
      <c r="AG39" s="53" t="s">
        <v>340</v>
      </c>
      <c r="AH39" s="53" t="s">
        <v>408</v>
      </c>
      <c r="AI39" s="53" t="s">
        <v>436</v>
      </c>
      <c r="AJ39" s="53"/>
      <c r="AK39" s="53"/>
      <c r="AL39" s="53"/>
      <c r="AM39" s="53"/>
      <c r="AN39" s="52"/>
      <c r="AO39" s="46"/>
      <c r="AP39" s="52"/>
      <c r="AQ39" s="52"/>
      <c r="AR39" s="7"/>
    </row>
    <row r="40" spans="1:44" ht="15.75">
      <c r="A40" s="7"/>
      <c r="B40" s="151" t="s">
        <v>30</v>
      </c>
      <c r="C40" s="23">
        <v>16.64600000000003</v>
      </c>
      <c r="D40" s="23">
        <v>7.218</v>
      </c>
      <c r="E40" s="23">
        <v>7.218</v>
      </c>
      <c r="F40" s="23">
        <v>7.218</v>
      </c>
      <c r="G40" s="23">
        <v>7.218</v>
      </c>
      <c r="H40" s="23"/>
      <c r="I40" s="23"/>
      <c r="J40" s="23"/>
      <c r="K40" s="23"/>
      <c r="L40" s="23"/>
      <c r="M40" s="23"/>
      <c r="N40" s="23"/>
      <c r="O40" s="23"/>
      <c r="P40" s="132">
        <f>SUM(D40:O40)</f>
        <v>28.872</v>
      </c>
      <c r="Q40" s="23">
        <v>7.211</v>
      </c>
      <c r="R40" s="21">
        <v>7.04</v>
      </c>
      <c r="S40" s="21">
        <v>7.092</v>
      </c>
      <c r="T40" s="21">
        <v>7.533</v>
      </c>
      <c r="U40" s="21"/>
      <c r="V40" s="21"/>
      <c r="W40" s="21"/>
      <c r="X40" s="21"/>
      <c r="Y40" s="21"/>
      <c r="Z40" s="21"/>
      <c r="AA40" s="21"/>
      <c r="AB40" s="21"/>
      <c r="AC40" s="132">
        <f>SUM(Q40:AB40)</f>
        <v>28.876</v>
      </c>
      <c r="AD40" s="23">
        <v>2.613</v>
      </c>
      <c r="AE40" s="21">
        <v>1.106</v>
      </c>
      <c r="AF40" s="35">
        <v>1.026</v>
      </c>
      <c r="AG40" s="24">
        <v>1.443</v>
      </c>
      <c r="AH40" s="23">
        <v>11.442</v>
      </c>
      <c r="AI40" s="21">
        <v>0.236</v>
      </c>
      <c r="AJ40" s="21"/>
      <c r="AK40" s="23"/>
      <c r="AL40" s="21"/>
      <c r="AM40" s="21"/>
      <c r="AN40" s="21"/>
      <c r="AO40" s="21"/>
      <c r="AP40" s="132">
        <f>SUM(AD40:AO40)</f>
        <v>17.866000000000003</v>
      </c>
      <c r="AQ40" s="132">
        <f>C40+AC40-AP40</f>
        <v>27.65600000000003</v>
      </c>
      <c r="AR40" s="7"/>
    </row>
    <row r="41" spans="1:44" ht="52.5" customHeight="1" thickBot="1">
      <c r="A41" s="7"/>
      <c r="B41" s="149"/>
      <c r="C41" s="28"/>
      <c r="D41" s="1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6"/>
      <c r="Q41" s="16"/>
      <c r="R41" s="16"/>
      <c r="S41" s="14"/>
      <c r="T41" s="14"/>
      <c r="U41" s="14"/>
      <c r="V41" s="14"/>
      <c r="W41" s="14"/>
      <c r="X41" s="14"/>
      <c r="Y41" s="14"/>
      <c r="Z41" s="14"/>
      <c r="AA41" s="16"/>
      <c r="AB41" s="14"/>
      <c r="AC41" s="16"/>
      <c r="AD41" s="50" t="s">
        <v>194</v>
      </c>
      <c r="AE41" s="50" t="s">
        <v>174</v>
      </c>
      <c r="AF41" s="50" t="s">
        <v>260</v>
      </c>
      <c r="AG41" s="50" t="s">
        <v>323</v>
      </c>
      <c r="AH41" s="50" t="s">
        <v>405</v>
      </c>
      <c r="AI41" s="50" t="s">
        <v>424</v>
      </c>
      <c r="AJ41" s="50"/>
      <c r="AK41" s="50"/>
      <c r="AL41" s="51"/>
      <c r="AM41" s="51"/>
      <c r="AN41" s="50"/>
      <c r="AO41" s="59"/>
      <c r="AP41" s="28"/>
      <c r="AQ41" s="28"/>
      <c r="AR41" s="7"/>
    </row>
    <row r="42" spans="1:44" ht="15.75">
      <c r="A42" s="7"/>
      <c r="B42" s="151" t="s">
        <v>33</v>
      </c>
      <c r="C42" s="60">
        <v>26.096000000000004</v>
      </c>
      <c r="D42" s="23">
        <v>7.626</v>
      </c>
      <c r="E42" s="23">
        <v>7.626</v>
      </c>
      <c r="F42" s="23">
        <v>7.626</v>
      </c>
      <c r="G42" s="23">
        <v>7.626</v>
      </c>
      <c r="H42" s="23"/>
      <c r="I42" s="23"/>
      <c r="J42" s="23"/>
      <c r="K42" s="23"/>
      <c r="L42" s="23"/>
      <c r="M42" s="23"/>
      <c r="N42" s="23"/>
      <c r="O42" s="23"/>
      <c r="P42" s="132">
        <f>SUM(D42:O42)</f>
        <v>30.504</v>
      </c>
      <c r="Q42" s="23">
        <v>7.843</v>
      </c>
      <c r="R42" s="21">
        <v>6.294</v>
      </c>
      <c r="S42" s="21">
        <v>8.602</v>
      </c>
      <c r="T42" s="21">
        <v>6.83</v>
      </c>
      <c r="U42" s="21"/>
      <c r="V42" s="21"/>
      <c r="W42" s="21"/>
      <c r="X42" s="21"/>
      <c r="Y42" s="21"/>
      <c r="Z42" s="21"/>
      <c r="AA42" s="21"/>
      <c r="AB42" s="21"/>
      <c r="AC42" s="132">
        <f>SUM(Q42:AB42)</f>
        <v>29.569000000000003</v>
      </c>
      <c r="AD42" s="23"/>
      <c r="AE42" s="21"/>
      <c r="AF42" s="23"/>
      <c r="AG42" s="21">
        <v>4.548</v>
      </c>
      <c r="AH42" s="21">
        <v>3.765</v>
      </c>
      <c r="AI42" s="21">
        <v>11.675</v>
      </c>
      <c r="AJ42" s="21"/>
      <c r="AK42" s="60"/>
      <c r="AL42" s="61"/>
      <c r="AM42" s="61"/>
      <c r="AN42" s="61"/>
      <c r="AO42" s="61"/>
      <c r="AP42" s="132">
        <f>SUM(AD42:AO42)</f>
        <v>19.988</v>
      </c>
      <c r="AQ42" s="132">
        <f>C42+AC42-AP42</f>
        <v>35.67700000000001</v>
      </c>
      <c r="AR42" s="7"/>
    </row>
    <row r="43" spans="1:44" ht="49.5" customHeight="1" thickBot="1">
      <c r="A43" s="7"/>
      <c r="B43" s="149"/>
      <c r="C43" s="16"/>
      <c r="D43" s="1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6"/>
      <c r="Q43" s="1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16"/>
      <c r="AD43" s="52"/>
      <c r="AE43" s="53"/>
      <c r="AF43" s="53"/>
      <c r="AG43" s="53" t="s">
        <v>352</v>
      </c>
      <c r="AH43" s="53" t="s">
        <v>404</v>
      </c>
      <c r="AI43" s="53" t="s">
        <v>485</v>
      </c>
      <c r="AJ43" s="53"/>
      <c r="AK43" s="53"/>
      <c r="AL43" s="53"/>
      <c r="AM43" s="52"/>
      <c r="AN43" s="53"/>
      <c r="AO43" s="27"/>
      <c r="AP43" s="16"/>
      <c r="AQ43" s="16"/>
      <c r="AR43" s="7"/>
    </row>
    <row r="44" spans="1:44" ht="15.75">
      <c r="A44" s="7"/>
      <c r="B44" s="145" t="s">
        <v>31</v>
      </c>
      <c r="C44" s="23">
        <v>172.81</v>
      </c>
      <c r="D44" s="22">
        <v>25.839</v>
      </c>
      <c r="E44" s="23">
        <v>25.839</v>
      </c>
      <c r="F44" s="22">
        <v>25.839</v>
      </c>
      <c r="G44" s="23">
        <v>25.459</v>
      </c>
      <c r="H44" s="23"/>
      <c r="I44" s="23"/>
      <c r="J44" s="22"/>
      <c r="K44" s="23"/>
      <c r="L44" s="22"/>
      <c r="M44" s="23"/>
      <c r="N44" s="23"/>
      <c r="O44" s="23"/>
      <c r="P44" s="132">
        <f>SUM(D44:O44)</f>
        <v>102.976</v>
      </c>
      <c r="Q44" s="23">
        <v>24.447</v>
      </c>
      <c r="R44" s="22">
        <v>24.215</v>
      </c>
      <c r="S44" s="23">
        <v>23.784</v>
      </c>
      <c r="T44" s="22">
        <v>24.244</v>
      </c>
      <c r="U44" s="23"/>
      <c r="V44" s="22"/>
      <c r="W44" s="23"/>
      <c r="X44" s="22"/>
      <c r="Y44" s="23"/>
      <c r="Z44" s="22"/>
      <c r="AA44" s="23"/>
      <c r="AB44" s="22"/>
      <c r="AC44" s="132">
        <f>SUM(Q44:AB44)</f>
        <v>96.69</v>
      </c>
      <c r="AD44" s="24">
        <v>8.433</v>
      </c>
      <c r="AE44" s="23"/>
      <c r="AF44" s="22">
        <v>13.484</v>
      </c>
      <c r="AG44" s="23">
        <v>59.963</v>
      </c>
      <c r="AH44" s="22">
        <v>9.472</v>
      </c>
      <c r="AI44" s="23">
        <v>33.874</v>
      </c>
      <c r="AJ44" s="21"/>
      <c r="AK44" s="23"/>
      <c r="AL44" s="22"/>
      <c r="AM44" s="23"/>
      <c r="AN44" s="23"/>
      <c r="AO44" s="23"/>
      <c r="AP44" s="132">
        <f>SUM(AD44:AO44)</f>
        <v>125.226</v>
      </c>
      <c r="AQ44" s="132">
        <f>C44+AC44-AP44</f>
        <v>144.274</v>
      </c>
      <c r="AR44" s="7"/>
    </row>
    <row r="45" spans="1:44" ht="81.75" customHeight="1" thickBot="1">
      <c r="A45" s="7"/>
      <c r="B45" s="146"/>
      <c r="C45" s="16"/>
      <c r="D45" s="26"/>
      <c r="E45" s="16"/>
      <c r="F45" s="26"/>
      <c r="G45" s="16"/>
      <c r="H45" s="16"/>
      <c r="I45" s="16"/>
      <c r="J45" s="26"/>
      <c r="K45" s="16"/>
      <c r="L45" s="26"/>
      <c r="M45" s="16"/>
      <c r="N45" s="16"/>
      <c r="O45" s="16"/>
      <c r="P45" s="16"/>
      <c r="Q45" s="16"/>
      <c r="R45" s="26"/>
      <c r="S45" s="16"/>
      <c r="T45" s="26"/>
      <c r="U45" s="16"/>
      <c r="V45" s="26"/>
      <c r="W45" s="16"/>
      <c r="X45" s="47"/>
      <c r="Y45" s="16"/>
      <c r="Z45" s="47"/>
      <c r="AA45" s="62"/>
      <c r="AB45" s="26"/>
      <c r="AC45" s="16"/>
      <c r="AD45" s="26" t="s">
        <v>188</v>
      </c>
      <c r="AE45" s="16"/>
      <c r="AF45" s="26" t="s">
        <v>254</v>
      </c>
      <c r="AG45" s="16" t="s">
        <v>369</v>
      </c>
      <c r="AH45" s="26" t="s">
        <v>403</v>
      </c>
      <c r="AI45" s="16" t="s">
        <v>425</v>
      </c>
      <c r="AJ45" s="26"/>
      <c r="AK45" s="16"/>
      <c r="AL45" s="26"/>
      <c r="AM45" s="16"/>
      <c r="AN45" s="16"/>
      <c r="AO45" s="16"/>
      <c r="AP45" s="26"/>
      <c r="AQ45" s="16"/>
      <c r="AR45" s="7"/>
    </row>
    <row r="46" spans="1:44" ht="15.75">
      <c r="A46" s="7"/>
      <c r="B46" s="149" t="s">
        <v>32</v>
      </c>
      <c r="C46" s="21">
        <v>-41.866000000000014</v>
      </c>
      <c r="D46" s="23">
        <v>3.998</v>
      </c>
      <c r="E46" s="60">
        <v>3.998</v>
      </c>
      <c r="F46" s="60">
        <v>3.998</v>
      </c>
      <c r="G46" s="60">
        <v>3.998</v>
      </c>
      <c r="H46" s="60"/>
      <c r="I46" s="60"/>
      <c r="J46" s="60"/>
      <c r="K46" s="60"/>
      <c r="L46" s="60"/>
      <c r="M46" s="60"/>
      <c r="N46" s="60"/>
      <c r="O46" s="60"/>
      <c r="P46" s="132">
        <f>SUM(D46:O46)</f>
        <v>15.992</v>
      </c>
      <c r="Q46" s="23">
        <v>3.398</v>
      </c>
      <c r="R46" s="61">
        <v>3.697</v>
      </c>
      <c r="S46" s="61">
        <v>3.805</v>
      </c>
      <c r="T46" s="61">
        <v>3.402</v>
      </c>
      <c r="U46" s="61"/>
      <c r="V46" s="21"/>
      <c r="W46" s="24"/>
      <c r="X46" s="63"/>
      <c r="Y46" s="22"/>
      <c r="Z46" s="63"/>
      <c r="AA46" s="64"/>
      <c r="AB46" s="22"/>
      <c r="AC46" s="132">
        <f>SUM(Q46:AB46)</f>
        <v>14.302</v>
      </c>
      <c r="AD46" s="23"/>
      <c r="AE46" s="24"/>
      <c r="AF46" s="23"/>
      <c r="AG46" s="23">
        <v>0.122</v>
      </c>
      <c r="AH46" s="21">
        <v>7.378</v>
      </c>
      <c r="AI46" s="21"/>
      <c r="AJ46" s="21"/>
      <c r="AK46" s="23"/>
      <c r="AL46" s="21"/>
      <c r="AM46" s="21"/>
      <c r="AN46" s="21"/>
      <c r="AO46" s="21"/>
      <c r="AP46" s="132">
        <f>SUM(AD46:AO46)</f>
        <v>7.5</v>
      </c>
      <c r="AQ46" s="132">
        <f>C46+AC46-AP46</f>
        <v>-35.064000000000014</v>
      </c>
      <c r="AR46" s="7"/>
    </row>
    <row r="47" spans="1:44" ht="32.25" customHeight="1" thickBot="1">
      <c r="A47" s="7"/>
      <c r="B47" s="149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7"/>
      <c r="S47" s="14"/>
      <c r="T47" s="27"/>
      <c r="U47" s="62"/>
      <c r="V47" s="65"/>
      <c r="W47" s="66"/>
      <c r="X47" s="67"/>
      <c r="Y47" s="68"/>
      <c r="Z47" s="69"/>
      <c r="AA47" s="67"/>
      <c r="AB47" s="70"/>
      <c r="AC47" s="28"/>
      <c r="AD47" s="52"/>
      <c r="AE47" s="53"/>
      <c r="AF47" s="52"/>
      <c r="AG47" s="38" t="s">
        <v>305</v>
      </c>
      <c r="AH47" s="53" t="s">
        <v>409</v>
      </c>
      <c r="AI47" s="52"/>
      <c r="AJ47" s="53"/>
      <c r="AK47" s="52"/>
      <c r="AL47" s="52"/>
      <c r="AM47" s="53"/>
      <c r="AN47" s="52"/>
      <c r="AO47" s="27"/>
      <c r="AP47" s="14"/>
      <c r="AQ47" s="14"/>
      <c r="AR47" s="7"/>
    </row>
    <row r="48" spans="1:44" ht="15.75">
      <c r="A48" s="7"/>
      <c r="B48" s="145" t="s">
        <v>34</v>
      </c>
      <c r="C48" s="23">
        <v>32.706999999999965</v>
      </c>
      <c r="D48" s="23">
        <v>10.217</v>
      </c>
      <c r="E48" s="23">
        <v>10.217</v>
      </c>
      <c r="F48" s="23">
        <v>10.217</v>
      </c>
      <c r="G48" s="23">
        <v>10.217</v>
      </c>
      <c r="H48" s="21"/>
      <c r="I48" s="21"/>
      <c r="J48" s="21"/>
      <c r="K48" s="21"/>
      <c r="L48" s="21"/>
      <c r="M48" s="21"/>
      <c r="N48" s="21"/>
      <c r="O48" s="71"/>
      <c r="P48" s="132">
        <f>SUM(D48:O48)</f>
        <v>40.868</v>
      </c>
      <c r="Q48" s="71">
        <v>8.191</v>
      </c>
      <c r="R48" s="63">
        <v>8.211</v>
      </c>
      <c r="S48" s="71">
        <v>12.296</v>
      </c>
      <c r="T48" s="63">
        <v>12.853</v>
      </c>
      <c r="U48" s="71"/>
      <c r="V48" s="63"/>
      <c r="W48" s="61"/>
      <c r="X48" s="73"/>
      <c r="Y48" s="71"/>
      <c r="Z48" s="74"/>
      <c r="AA48" s="71"/>
      <c r="AB48" s="75"/>
      <c r="AC48" s="132">
        <f>SUM(Q48:AB48)</f>
        <v>41.551</v>
      </c>
      <c r="AD48" s="24">
        <v>8.897</v>
      </c>
      <c r="AE48" s="23">
        <v>5.673</v>
      </c>
      <c r="AF48" s="22"/>
      <c r="AG48" s="23">
        <v>1.175</v>
      </c>
      <c r="AH48" s="22">
        <v>14.326</v>
      </c>
      <c r="AI48" s="23"/>
      <c r="AJ48" s="21"/>
      <c r="AK48" s="23"/>
      <c r="AL48" s="22"/>
      <c r="AM48" s="23"/>
      <c r="AN48" s="23"/>
      <c r="AO48" s="23"/>
      <c r="AP48" s="132">
        <f>SUM(AD48:AO48)</f>
        <v>30.071</v>
      </c>
      <c r="AQ48" s="132">
        <f>C48+AC48-AP48</f>
        <v>44.18699999999997</v>
      </c>
      <c r="AR48" s="7"/>
    </row>
    <row r="49" spans="1:44" ht="50.25" customHeight="1" thickBot="1">
      <c r="A49" s="7"/>
      <c r="B49" s="146"/>
      <c r="C49" s="76"/>
      <c r="D49" s="16"/>
      <c r="E49" s="16"/>
      <c r="F49" s="16"/>
      <c r="G49" s="16"/>
      <c r="H49" s="14"/>
      <c r="I49" s="14"/>
      <c r="J49" s="14"/>
      <c r="K49" s="14"/>
      <c r="L49" s="14"/>
      <c r="M49" s="14"/>
      <c r="N49" s="14"/>
      <c r="O49" s="14"/>
      <c r="P49" s="62"/>
      <c r="Q49" s="47"/>
      <c r="R49" s="69"/>
      <c r="S49" s="68"/>
      <c r="T49" s="69"/>
      <c r="U49" s="68"/>
      <c r="V49" s="69"/>
      <c r="W49" s="65"/>
      <c r="X49" s="67"/>
      <c r="Y49" s="68"/>
      <c r="Z49" s="69"/>
      <c r="AA49" s="68"/>
      <c r="AB49" s="70"/>
      <c r="AC49" s="62"/>
      <c r="AD49" s="26" t="s">
        <v>503</v>
      </c>
      <c r="AE49" s="16" t="s">
        <v>214</v>
      </c>
      <c r="AF49" s="26"/>
      <c r="AG49" s="16" t="s">
        <v>304</v>
      </c>
      <c r="AH49" s="26" t="s">
        <v>383</v>
      </c>
      <c r="AI49" s="16"/>
      <c r="AJ49" s="26"/>
      <c r="AK49" s="16"/>
      <c r="AL49" s="26"/>
      <c r="AM49" s="16"/>
      <c r="AN49" s="16"/>
      <c r="AO49" s="16"/>
      <c r="AP49" s="76"/>
      <c r="AQ49" s="76"/>
      <c r="AR49" s="7"/>
    </row>
    <row r="50" spans="1:44" ht="15.75">
      <c r="A50" s="7"/>
      <c r="B50" s="149" t="s">
        <v>147</v>
      </c>
      <c r="C50" s="21">
        <v>72.72200000000001</v>
      </c>
      <c r="D50" s="23">
        <v>7.49</v>
      </c>
      <c r="E50" s="60">
        <v>7.49</v>
      </c>
      <c r="F50" s="60">
        <v>7.49</v>
      </c>
      <c r="G50" s="60">
        <v>7.49</v>
      </c>
      <c r="H50" s="60"/>
      <c r="I50" s="60"/>
      <c r="J50" s="60"/>
      <c r="K50" s="60"/>
      <c r="L50" s="60"/>
      <c r="M50" s="60"/>
      <c r="N50" s="60"/>
      <c r="O50" s="60"/>
      <c r="P50" s="132">
        <f>SUM(D50:O50)</f>
        <v>29.96</v>
      </c>
      <c r="Q50" s="23">
        <v>7.235</v>
      </c>
      <c r="R50" s="61">
        <v>7.718</v>
      </c>
      <c r="S50" s="61">
        <v>7.308</v>
      </c>
      <c r="T50" s="61">
        <v>7.454</v>
      </c>
      <c r="U50" s="61"/>
      <c r="V50" s="61"/>
      <c r="W50" s="77"/>
      <c r="X50" s="61"/>
      <c r="Y50" s="61"/>
      <c r="Z50" s="61"/>
      <c r="AA50" s="61"/>
      <c r="AB50" s="61"/>
      <c r="AC50" s="132">
        <f>SUM(Q50:AB50)</f>
        <v>29.715</v>
      </c>
      <c r="AD50" s="60"/>
      <c r="AE50" s="23"/>
      <c r="AF50" s="21"/>
      <c r="AG50" s="21"/>
      <c r="AH50" s="21">
        <v>11.399</v>
      </c>
      <c r="AI50" s="21"/>
      <c r="AJ50" s="21"/>
      <c r="AK50" s="23"/>
      <c r="AL50" s="21"/>
      <c r="AM50" s="21"/>
      <c r="AN50" s="21"/>
      <c r="AO50" s="21"/>
      <c r="AP50" s="132">
        <f>SUM(AD50:AO50)</f>
        <v>11.399</v>
      </c>
      <c r="AQ50" s="132">
        <f>C50+AC50-AP50</f>
        <v>91.03800000000001</v>
      </c>
      <c r="AR50" s="7"/>
    </row>
    <row r="51" spans="1:44" ht="33" customHeight="1" thickBot="1">
      <c r="A51" s="7"/>
      <c r="B51" s="149"/>
      <c r="C51" s="28"/>
      <c r="D51" s="16"/>
      <c r="E51" s="16"/>
      <c r="F51" s="16"/>
      <c r="G51" s="16"/>
      <c r="H51" s="16"/>
      <c r="I51" s="16"/>
      <c r="J51" s="16"/>
      <c r="K51" s="16"/>
      <c r="L51" s="14"/>
      <c r="M51" s="16"/>
      <c r="N51" s="16"/>
      <c r="O51" s="16"/>
      <c r="P51" s="16"/>
      <c r="Q51" s="46"/>
      <c r="R51" s="27"/>
      <c r="S51" s="27"/>
      <c r="T51" s="27"/>
      <c r="U51" s="27"/>
      <c r="V51" s="78"/>
      <c r="W51" s="67"/>
      <c r="X51" s="27"/>
      <c r="Y51" s="27"/>
      <c r="Z51" s="27"/>
      <c r="AA51" s="27"/>
      <c r="AB51" s="47"/>
      <c r="AC51" s="28"/>
      <c r="AD51" s="27"/>
      <c r="AE51" s="27"/>
      <c r="AF51" s="27"/>
      <c r="AG51" s="27"/>
      <c r="AH51" s="27" t="s">
        <v>400</v>
      </c>
      <c r="AI51" s="27"/>
      <c r="AJ51" s="27"/>
      <c r="AK51" s="27"/>
      <c r="AL51" s="27"/>
      <c r="AM51" s="27"/>
      <c r="AN51" s="27"/>
      <c r="AO51" s="27"/>
      <c r="AP51" s="28"/>
      <c r="AQ51" s="28"/>
      <c r="AR51" s="7"/>
    </row>
    <row r="52" spans="1:44" ht="15.75">
      <c r="A52" s="7"/>
      <c r="B52" s="145" t="s">
        <v>148</v>
      </c>
      <c r="C52" s="60">
        <v>79.59899999999999</v>
      </c>
      <c r="D52" s="23">
        <v>7.736</v>
      </c>
      <c r="E52" s="23">
        <v>7.736</v>
      </c>
      <c r="F52" s="23">
        <v>7.736</v>
      </c>
      <c r="G52" s="23">
        <v>7.736</v>
      </c>
      <c r="H52" s="23"/>
      <c r="I52" s="23"/>
      <c r="J52" s="23"/>
      <c r="K52" s="60"/>
      <c r="L52" s="23"/>
      <c r="M52" s="23"/>
      <c r="N52" s="23"/>
      <c r="O52" s="72"/>
      <c r="P52" s="132">
        <f>SUM(D52:O52)</f>
        <v>30.944</v>
      </c>
      <c r="Q52" s="73">
        <v>8.127</v>
      </c>
      <c r="R52" s="63">
        <v>7.103</v>
      </c>
      <c r="S52" s="73">
        <v>7.544</v>
      </c>
      <c r="T52" s="80">
        <v>7.375</v>
      </c>
      <c r="U52" s="63"/>
      <c r="V52" s="80"/>
      <c r="W52" s="63"/>
      <c r="X52" s="80"/>
      <c r="Y52" s="63"/>
      <c r="Z52" s="80"/>
      <c r="AA52" s="63"/>
      <c r="AB52" s="80"/>
      <c r="AC52" s="132">
        <f>SUM(Q52:AB52)</f>
        <v>30.149</v>
      </c>
      <c r="AD52" s="24"/>
      <c r="AE52" s="23">
        <v>37.401</v>
      </c>
      <c r="AF52" s="22">
        <v>1.105</v>
      </c>
      <c r="AG52" s="23">
        <v>0.725</v>
      </c>
      <c r="AH52" s="22">
        <v>11.333</v>
      </c>
      <c r="AI52" s="23">
        <v>24.193</v>
      </c>
      <c r="AJ52" s="21"/>
      <c r="AK52" s="23"/>
      <c r="AL52" s="22"/>
      <c r="AM52" s="23"/>
      <c r="AN52" s="23"/>
      <c r="AO52" s="23"/>
      <c r="AP52" s="132">
        <f>SUM(AD52:AO52)</f>
        <v>74.757</v>
      </c>
      <c r="AQ52" s="132">
        <f>C52+AC52-AP52</f>
        <v>34.990999999999985</v>
      </c>
      <c r="AR52" s="7"/>
    </row>
    <row r="53" spans="1:44" ht="48.75" customHeight="1" thickBot="1">
      <c r="A53" s="7"/>
      <c r="B53" s="146"/>
      <c r="C53" s="76"/>
      <c r="D53" s="16"/>
      <c r="E53" s="16"/>
      <c r="F53" s="16"/>
      <c r="G53" s="16"/>
      <c r="H53" s="16"/>
      <c r="I53" s="28"/>
      <c r="J53" s="16"/>
      <c r="K53" s="16"/>
      <c r="L53" s="16"/>
      <c r="M53" s="16"/>
      <c r="N53" s="16"/>
      <c r="O53" s="62"/>
      <c r="P53" s="81"/>
      <c r="Q53" s="67"/>
      <c r="R53" s="69"/>
      <c r="S53" s="67"/>
      <c r="T53" s="68"/>
      <c r="U53" s="69"/>
      <c r="V53" s="68"/>
      <c r="W53" s="69"/>
      <c r="X53" s="68"/>
      <c r="Y53" s="69"/>
      <c r="Z53" s="68"/>
      <c r="AA53" s="69"/>
      <c r="AB53" s="67"/>
      <c r="AC53" s="82"/>
      <c r="AD53" s="26"/>
      <c r="AE53" s="16" t="s">
        <v>233</v>
      </c>
      <c r="AF53" s="26" t="s">
        <v>232</v>
      </c>
      <c r="AG53" s="16" t="s">
        <v>348</v>
      </c>
      <c r="AH53" s="26" t="s">
        <v>399</v>
      </c>
      <c r="AI53" s="16" t="s">
        <v>484</v>
      </c>
      <c r="AJ53" s="26"/>
      <c r="AK53" s="16"/>
      <c r="AL53" s="26"/>
      <c r="AM53" s="16"/>
      <c r="AN53" s="16"/>
      <c r="AO53" s="16"/>
      <c r="AP53" s="76"/>
      <c r="AQ53" s="76"/>
      <c r="AR53" s="7"/>
    </row>
    <row r="54" spans="1:44" ht="15.75">
      <c r="A54" s="7"/>
      <c r="B54" s="145" t="s">
        <v>149</v>
      </c>
      <c r="C54" s="23">
        <v>72.491</v>
      </c>
      <c r="D54" s="23">
        <v>7.47</v>
      </c>
      <c r="E54" s="60">
        <v>7.47</v>
      </c>
      <c r="F54" s="60">
        <v>7.47</v>
      </c>
      <c r="G54" s="60">
        <v>7.47</v>
      </c>
      <c r="H54" s="60"/>
      <c r="I54" s="60"/>
      <c r="J54" s="60"/>
      <c r="K54" s="60"/>
      <c r="L54" s="60"/>
      <c r="M54" s="60"/>
      <c r="N54" s="60"/>
      <c r="O54" s="83"/>
      <c r="P54" s="132">
        <f>SUM(D54:O54)</f>
        <v>29.88</v>
      </c>
      <c r="Q54" s="60">
        <v>6.376</v>
      </c>
      <c r="R54" s="60">
        <v>7.061</v>
      </c>
      <c r="S54" s="60">
        <v>5.938</v>
      </c>
      <c r="T54" s="60">
        <v>7.57</v>
      </c>
      <c r="U54" s="60"/>
      <c r="V54" s="60"/>
      <c r="W54" s="60"/>
      <c r="X54" s="60"/>
      <c r="Y54" s="60"/>
      <c r="Z54" s="60"/>
      <c r="AA54" s="60"/>
      <c r="AB54" s="60"/>
      <c r="AC54" s="132">
        <f>SUM(Q54:AB54)</f>
        <v>26.945</v>
      </c>
      <c r="AD54" s="24"/>
      <c r="AE54" s="23"/>
      <c r="AF54" s="21"/>
      <c r="AG54" s="23">
        <v>0.725</v>
      </c>
      <c r="AH54" s="23">
        <v>11.283</v>
      </c>
      <c r="AI54" s="23"/>
      <c r="AJ54" s="23"/>
      <c r="AK54" s="23"/>
      <c r="AL54" s="23"/>
      <c r="AM54" s="23"/>
      <c r="AN54" s="23"/>
      <c r="AO54" s="23"/>
      <c r="AP54" s="132">
        <f>SUM(AD54:AO54)</f>
        <v>12.008</v>
      </c>
      <c r="AQ54" s="132">
        <f>C54+AC54-AP54</f>
        <v>87.42800000000001</v>
      </c>
      <c r="AR54" s="7"/>
    </row>
    <row r="55" spans="1:44" ht="33" customHeight="1" thickBot="1">
      <c r="A55" s="7"/>
      <c r="B55" s="14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84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84"/>
      <c r="AE55" s="16"/>
      <c r="AF55" s="14"/>
      <c r="AG55" s="16" t="s">
        <v>348</v>
      </c>
      <c r="AH55" s="16" t="s">
        <v>398</v>
      </c>
      <c r="AI55" s="16"/>
      <c r="AJ55" s="16"/>
      <c r="AK55" s="16"/>
      <c r="AL55" s="16"/>
      <c r="AM55" s="16"/>
      <c r="AN55" s="16"/>
      <c r="AO55" s="16"/>
      <c r="AP55" s="16"/>
      <c r="AQ55" s="16"/>
      <c r="AR55" s="7"/>
    </row>
    <row r="56" spans="1:44" ht="15.75">
      <c r="A56" s="7"/>
      <c r="B56" s="149" t="s">
        <v>35</v>
      </c>
      <c r="C56" s="21">
        <v>144.39800000000002</v>
      </c>
      <c r="D56" s="23">
        <v>25.666</v>
      </c>
      <c r="E56" s="23">
        <v>25.668</v>
      </c>
      <c r="F56" s="23">
        <v>25.668</v>
      </c>
      <c r="G56" s="23">
        <v>25.658</v>
      </c>
      <c r="H56" s="23"/>
      <c r="I56" s="23"/>
      <c r="J56" s="23"/>
      <c r="K56" s="23"/>
      <c r="L56" s="23"/>
      <c r="M56" s="23"/>
      <c r="N56" s="23"/>
      <c r="O56" s="23"/>
      <c r="P56" s="132">
        <f>SUM(D56:O56)</f>
        <v>102.66000000000001</v>
      </c>
      <c r="Q56" s="23">
        <v>24.633</v>
      </c>
      <c r="R56" s="21">
        <v>23.844</v>
      </c>
      <c r="S56" s="21">
        <v>24.638</v>
      </c>
      <c r="T56" s="21">
        <v>26.053</v>
      </c>
      <c r="U56" s="21"/>
      <c r="V56" s="21"/>
      <c r="W56" s="21"/>
      <c r="X56" s="21"/>
      <c r="Y56" s="21"/>
      <c r="Z56" s="21"/>
      <c r="AA56" s="21"/>
      <c r="AB56" s="21"/>
      <c r="AC56" s="132">
        <f>SUM(Q56:AB56)</f>
        <v>99.168</v>
      </c>
      <c r="AD56" s="23">
        <v>2.807</v>
      </c>
      <c r="AE56" s="21">
        <v>9.315</v>
      </c>
      <c r="AF56" s="21">
        <v>32.149</v>
      </c>
      <c r="AG56" s="21">
        <v>3.876</v>
      </c>
      <c r="AH56" s="21"/>
      <c r="AI56" s="21">
        <v>43.45</v>
      </c>
      <c r="AJ56" s="21"/>
      <c r="AK56" s="23"/>
      <c r="AL56" s="21"/>
      <c r="AM56" s="21"/>
      <c r="AN56" s="21"/>
      <c r="AO56" s="21"/>
      <c r="AP56" s="132">
        <f>SUM(AD56:AO56)</f>
        <v>91.59700000000001</v>
      </c>
      <c r="AQ56" s="132">
        <f>C56+AC56-AP56</f>
        <v>151.96900000000002</v>
      </c>
      <c r="AR56" s="7"/>
    </row>
    <row r="57" spans="1:44" ht="48" customHeight="1" thickBot="1">
      <c r="A57" s="7"/>
      <c r="B57" s="150"/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4" t="s">
        <v>170</v>
      </c>
      <c r="AE57" s="14" t="s">
        <v>213</v>
      </c>
      <c r="AF57" s="14" t="s">
        <v>270</v>
      </c>
      <c r="AG57" s="14" t="s">
        <v>338</v>
      </c>
      <c r="AH57" s="14"/>
      <c r="AI57" s="14" t="s">
        <v>445</v>
      </c>
      <c r="AJ57" s="14"/>
      <c r="AK57" s="14"/>
      <c r="AL57" s="14"/>
      <c r="AM57" s="14"/>
      <c r="AN57" s="14"/>
      <c r="AO57" s="14"/>
      <c r="AP57" s="14"/>
      <c r="AQ57" s="14"/>
      <c r="AR57" s="7"/>
    </row>
    <row r="58" spans="1:44" ht="15.75">
      <c r="A58" s="7"/>
      <c r="B58" s="151" t="s">
        <v>150</v>
      </c>
      <c r="C58" s="21">
        <v>101.34400000000002</v>
      </c>
      <c r="D58" s="23">
        <v>19.224</v>
      </c>
      <c r="E58" s="23">
        <v>18.85</v>
      </c>
      <c r="F58" s="23">
        <v>19.224</v>
      </c>
      <c r="G58" s="23">
        <v>19.224</v>
      </c>
      <c r="H58" s="23"/>
      <c r="I58" s="23"/>
      <c r="J58" s="23"/>
      <c r="K58" s="23"/>
      <c r="L58" s="23"/>
      <c r="M58" s="23"/>
      <c r="N58" s="23"/>
      <c r="O58" s="23"/>
      <c r="P58" s="132">
        <f>SUM(D58:O58)</f>
        <v>76.522</v>
      </c>
      <c r="Q58" s="23">
        <v>18.829</v>
      </c>
      <c r="R58" s="21">
        <v>18.846</v>
      </c>
      <c r="S58" s="21">
        <v>17.753</v>
      </c>
      <c r="T58" s="21">
        <v>21.512</v>
      </c>
      <c r="U58" s="21"/>
      <c r="V58" s="21"/>
      <c r="W58" s="21"/>
      <c r="X58" s="21"/>
      <c r="Y58" s="21"/>
      <c r="Z58" s="21"/>
      <c r="AA58" s="21"/>
      <c r="AB58" s="21"/>
      <c r="AC58" s="132">
        <f>SUM(Q58:AB58)</f>
        <v>76.94</v>
      </c>
      <c r="AD58" s="23">
        <v>0.789</v>
      </c>
      <c r="AE58" s="21">
        <v>46.599</v>
      </c>
      <c r="AF58" s="21">
        <v>4.079</v>
      </c>
      <c r="AG58" s="21">
        <v>3.68</v>
      </c>
      <c r="AH58" s="21">
        <v>7.605</v>
      </c>
      <c r="AI58" s="21">
        <v>49.9</v>
      </c>
      <c r="AJ58" s="21"/>
      <c r="AK58" s="23"/>
      <c r="AL58" s="21"/>
      <c r="AM58" s="21"/>
      <c r="AN58" s="21"/>
      <c r="AO58" s="21"/>
      <c r="AP58" s="132">
        <f>SUM(AD58:AO58)</f>
        <v>112.65199999999999</v>
      </c>
      <c r="AQ58" s="132">
        <f>C58+AC58-AP58</f>
        <v>65.63200000000003</v>
      </c>
      <c r="AR58" s="7"/>
    </row>
    <row r="59" spans="1:44" ht="86.25" customHeight="1" thickBot="1">
      <c r="A59" s="7"/>
      <c r="B59" s="150"/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4" t="s">
        <v>197</v>
      </c>
      <c r="AE59" s="14" t="s">
        <v>515</v>
      </c>
      <c r="AF59" s="14" t="s">
        <v>248</v>
      </c>
      <c r="AG59" s="14" t="s">
        <v>316</v>
      </c>
      <c r="AH59" s="14" t="s">
        <v>397</v>
      </c>
      <c r="AI59" s="14" t="s">
        <v>471</v>
      </c>
      <c r="AJ59" s="14"/>
      <c r="AK59" s="14"/>
      <c r="AL59" s="14"/>
      <c r="AM59" s="14"/>
      <c r="AN59" s="14"/>
      <c r="AO59" s="14"/>
      <c r="AP59" s="14"/>
      <c r="AQ59" s="14"/>
      <c r="AR59" s="7"/>
    </row>
    <row r="60" spans="1:44" ht="15.75">
      <c r="A60" s="7"/>
      <c r="B60" s="151" t="s">
        <v>432</v>
      </c>
      <c r="C60" s="21">
        <v>58.76399999999998</v>
      </c>
      <c r="D60" s="23">
        <v>17.175</v>
      </c>
      <c r="E60" s="23">
        <v>17.175</v>
      </c>
      <c r="F60" s="23">
        <v>17.175</v>
      </c>
      <c r="G60" s="23">
        <v>17.175</v>
      </c>
      <c r="H60" s="23"/>
      <c r="I60" s="23"/>
      <c r="J60" s="23"/>
      <c r="K60" s="23"/>
      <c r="L60" s="23"/>
      <c r="M60" s="23"/>
      <c r="N60" s="23"/>
      <c r="O60" s="23"/>
      <c r="P60" s="132">
        <f>SUM(D60:O60)</f>
        <v>68.7</v>
      </c>
      <c r="Q60" s="23">
        <v>16.589</v>
      </c>
      <c r="R60" s="21">
        <v>15.94</v>
      </c>
      <c r="S60" s="21">
        <v>17.591</v>
      </c>
      <c r="T60" s="72">
        <v>19.033</v>
      </c>
      <c r="U60" s="85"/>
      <c r="V60" s="21"/>
      <c r="W60" s="21"/>
      <c r="X60" s="21"/>
      <c r="Y60" s="21"/>
      <c r="Z60" s="21"/>
      <c r="AA60" s="21"/>
      <c r="AB60" s="21"/>
      <c r="AC60" s="132">
        <f>SUM(Q60:AB60)</f>
        <v>69.15299999999999</v>
      </c>
      <c r="AD60" s="23">
        <v>49.745</v>
      </c>
      <c r="AE60" s="21"/>
      <c r="AF60" s="21"/>
      <c r="AG60" s="21">
        <v>12.899</v>
      </c>
      <c r="AH60" s="21">
        <v>1.205</v>
      </c>
      <c r="AI60" s="21">
        <v>43.5</v>
      </c>
      <c r="AJ60" s="21"/>
      <c r="AK60" s="23"/>
      <c r="AL60" s="21"/>
      <c r="AM60" s="21"/>
      <c r="AN60" s="21"/>
      <c r="AO60" s="21"/>
      <c r="AP60" s="132">
        <f>SUM(AD60:AO60)</f>
        <v>107.34899999999999</v>
      </c>
      <c r="AQ60" s="132">
        <f>C60+AC60-AP60</f>
        <v>20.567999999999984</v>
      </c>
      <c r="AR60" s="7"/>
    </row>
    <row r="61" spans="1:44" ht="79.5" customHeight="1" thickBot="1">
      <c r="A61" s="7"/>
      <c r="B61" s="149"/>
      <c r="C61" s="5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6"/>
      <c r="Q61" s="46"/>
      <c r="R61" s="16"/>
      <c r="S61" s="27"/>
      <c r="T61" s="62"/>
      <c r="U61" s="82"/>
      <c r="V61" s="65"/>
      <c r="W61" s="65"/>
      <c r="X61" s="65"/>
      <c r="Y61" s="65"/>
      <c r="Z61" s="65"/>
      <c r="AA61" s="65"/>
      <c r="AB61" s="65"/>
      <c r="AC61" s="16"/>
      <c r="AD61" s="27" t="s">
        <v>504</v>
      </c>
      <c r="AE61" s="27"/>
      <c r="AF61" s="27"/>
      <c r="AG61" s="27" t="s">
        <v>310</v>
      </c>
      <c r="AH61" s="27" t="s">
        <v>418</v>
      </c>
      <c r="AI61" s="27" t="s">
        <v>472</v>
      </c>
      <c r="AJ61" s="27"/>
      <c r="AK61" s="27"/>
      <c r="AL61" s="27"/>
      <c r="AM61" s="27"/>
      <c r="AN61" s="27"/>
      <c r="AO61" s="27"/>
      <c r="AP61" s="28"/>
      <c r="AQ61" s="59"/>
      <c r="AR61" s="7"/>
    </row>
    <row r="62" spans="1:44" ht="15.75">
      <c r="A62" s="7"/>
      <c r="B62" s="145" t="s">
        <v>145</v>
      </c>
      <c r="C62" s="60">
        <v>44.488</v>
      </c>
      <c r="D62" s="23">
        <v>7.856</v>
      </c>
      <c r="E62" s="23">
        <v>7.553</v>
      </c>
      <c r="F62" s="23">
        <v>7.865</v>
      </c>
      <c r="G62" s="23">
        <v>7.865</v>
      </c>
      <c r="H62" s="23"/>
      <c r="I62" s="23"/>
      <c r="J62" s="23"/>
      <c r="K62" s="23"/>
      <c r="L62" s="23"/>
      <c r="M62" s="23"/>
      <c r="N62" s="23"/>
      <c r="O62" s="71"/>
      <c r="P62" s="132">
        <f>SUM(D62:O62)</f>
        <v>31.139000000000003</v>
      </c>
      <c r="Q62" s="73">
        <v>7.238</v>
      </c>
      <c r="R62" s="71">
        <v>5.687</v>
      </c>
      <c r="S62" s="63">
        <v>6.671</v>
      </c>
      <c r="T62" s="79">
        <v>7.727</v>
      </c>
      <c r="U62" s="77"/>
      <c r="V62" s="71"/>
      <c r="W62" s="63"/>
      <c r="X62" s="71"/>
      <c r="Y62" s="63"/>
      <c r="Z62" s="71"/>
      <c r="AA62" s="63"/>
      <c r="AB62" s="75"/>
      <c r="AC62" s="132">
        <f>SUM(Q62:AB62)</f>
        <v>27.323</v>
      </c>
      <c r="AD62" s="23">
        <v>5.944</v>
      </c>
      <c r="AE62" s="22">
        <v>4.412</v>
      </c>
      <c r="AF62" s="23">
        <v>2.944</v>
      </c>
      <c r="AG62" s="23">
        <v>64.373</v>
      </c>
      <c r="AH62" s="23"/>
      <c r="AI62" s="22">
        <v>3.68</v>
      </c>
      <c r="AJ62" s="23"/>
      <c r="AK62" s="24"/>
      <c r="AL62" s="23"/>
      <c r="AM62" s="22"/>
      <c r="AN62" s="23"/>
      <c r="AO62" s="22"/>
      <c r="AP62" s="132">
        <f>SUM(AD62:AO62)</f>
        <v>81.35300000000001</v>
      </c>
      <c r="AQ62" s="132">
        <f>C62+AC62-AP62</f>
        <v>-9.542000000000002</v>
      </c>
      <c r="AR62" s="7"/>
    </row>
    <row r="63" spans="1:44" ht="49.5" customHeight="1" thickBot="1">
      <c r="A63" s="7"/>
      <c r="B63" s="146"/>
      <c r="C63" s="7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84"/>
      <c r="P63" s="69"/>
      <c r="Q63" s="67"/>
      <c r="R63" s="70"/>
      <c r="S63" s="69"/>
      <c r="T63" s="86"/>
      <c r="U63" s="67"/>
      <c r="V63" s="68"/>
      <c r="W63" s="69"/>
      <c r="X63" s="68"/>
      <c r="Y63" s="69"/>
      <c r="Z63" s="68"/>
      <c r="AA63" s="69"/>
      <c r="AB63" s="70"/>
      <c r="AC63" s="16"/>
      <c r="AD63" s="16" t="s">
        <v>180</v>
      </c>
      <c r="AE63" s="26" t="s">
        <v>234</v>
      </c>
      <c r="AF63" s="16" t="s">
        <v>501</v>
      </c>
      <c r="AG63" s="16" t="s">
        <v>365</v>
      </c>
      <c r="AH63" s="16"/>
      <c r="AI63" s="26" t="s">
        <v>316</v>
      </c>
      <c r="AJ63" s="16"/>
      <c r="AK63" s="26"/>
      <c r="AL63" s="16"/>
      <c r="AM63" s="26"/>
      <c r="AN63" s="16"/>
      <c r="AO63" s="28"/>
      <c r="AP63" s="76"/>
      <c r="AQ63" s="76"/>
      <c r="AR63" s="7"/>
    </row>
    <row r="64" spans="1:44" ht="15.75">
      <c r="A64" s="7"/>
      <c r="B64" s="149" t="s">
        <v>36</v>
      </c>
      <c r="C64" s="21">
        <v>15.216000000000022</v>
      </c>
      <c r="D64" s="23">
        <v>7.188</v>
      </c>
      <c r="E64" s="60">
        <v>7.188</v>
      </c>
      <c r="F64" s="60">
        <v>7.188</v>
      </c>
      <c r="G64" s="60">
        <v>7.188</v>
      </c>
      <c r="H64" s="60"/>
      <c r="I64" s="60"/>
      <c r="J64" s="60"/>
      <c r="K64" s="60"/>
      <c r="L64" s="60"/>
      <c r="M64" s="60"/>
      <c r="N64" s="60"/>
      <c r="O64" s="60"/>
      <c r="P64" s="132">
        <f>SUM(D64:O64)</f>
        <v>28.752</v>
      </c>
      <c r="Q64" s="60">
        <v>5.95</v>
      </c>
      <c r="R64" s="61">
        <v>7.011</v>
      </c>
      <c r="S64" s="61">
        <v>7.108</v>
      </c>
      <c r="T64" s="61">
        <v>7.259</v>
      </c>
      <c r="U64" s="61"/>
      <c r="V64" s="61"/>
      <c r="W64" s="61"/>
      <c r="X64" s="61"/>
      <c r="Y64" s="61"/>
      <c r="Z64" s="61"/>
      <c r="AA64" s="61"/>
      <c r="AB64" s="61"/>
      <c r="AC64" s="132">
        <f>SUM(Q64:AB64)</f>
        <v>27.328</v>
      </c>
      <c r="AD64" s="23"/>
      <c r="AE64" s="21">
        <v>2.939</v>
      </c>
      <c r="AF64" s="23"/>
      <c r="AG64" s="21">
        <v>1.466</v>
      </c>
      <c r="AH64" s="21">
        <v>52.128</v>
      </c>
      <c r="AI64" s="21">
        <v>12.789</v>
      </c>
      <c r="AJ64" s="21"/>
      <c r="AK64" s="23"/>
      <c r="AL64" s="21"/>
      <c r="AM64" s="21"/>
      <c r="AN64" s="21"/>
      <c r="AO64" s="21"/>
      <c r="AP64" s="132">
        <f>SUM(AD64:AO64)</f>
        <v>69.322</v>
      </c>
      <c r="AQ64" s="132">
        <f>C64+AC64-AP64</f>
        <v>-26.777999999999977</v>
      </c>
      <c r="AR64" s="7"/>
    </row>
    <row r="65" spans="1:44" ht="34.5" customHeight="1" thickBot="1">
      <c r="A65" s="7"/>
      <c r="B65" s="150"/>
      <c r="C65" s="1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4"/>
      <c r="AE65" s="14" t="s">
        <v>221</v>
      </c>
      <c r="AF65" s="16"/>
      <c r="AG65" s="14" t="s">
        <v>308</v>
      </c>
      <c r="AH65" s="14" t="s">
        <v>372</v>
      </c>
      <c r="AI65" s="14" t="s">
        <v>423</v>
      </c>
      <c r="AJ65" s="14"/>
      <c r="AK65" s="14"/>
      <c r="AL65" s="14"/>
      <c r="AM65" s="14"/>
      <c r="AN65" s="14"/>
      <c r="AO65" s="14"/>
      <c r="AP65" s="14"/>
      <c r="AQ65" s="14"/>
      <c r="AR65" s="7"/>
    </row>
    <row r="66" spans="1:44" ht="15.75">
      <c r="A66" s="7"/>
      <c r="B66" s="151" t="s">
        <v>37</v>
      </c>
      <c r="C66" s="21">
        <v>38.763999999999996</v>
      </c>
      <c r="D66" s="23">
        <v>7.213</v>
      </c>
      <c r="E66" s="23">
        <v>7.213</v>
      </c>
      <c r="F66" s="23">
        <v>7.213</v>
      </c>
      <c r="G66" s="23">
        <v>7.213</v>
      </c>
      <c r="H66" s="23"/>
      <c r="I66" s="23"/>
      <c r="J66" s="23"/>
      <c r="K66" s="23"/>
      <c r="L66" s="23"/>
      <c r="M66" s="23"/>
      <c r="N66" s="23"/>
      <c r="O66" s="23"/>
      <c r="P66" s="132">
        <f>SUM(D66:O66)</f>
        <v>28.852</v>
      </c>
      <c r="Q66" s="23">
        <v>6.775</v>
      </c>
      <c r="R66" s="21">
        <v>6.483</v>
      </c>
      <c r="S66" s="21">
        <v>7.274</v>
      </c>
      <c r="T66" s="21">
        <v>8.524</v>
      </c>
      <c r="U66" s="21"/>
      <c r="V66" s="21"/>
      <c r="W66" s="21"/>
      <c r="X66" s="21"/>
      <c r="Y66" s="21"/>
      <c r="Z66" s="21"/>
      <c r="AA66" s="21"/>
      <c r="AB66" s="21"/>
      <c r="AC66" s="132">
        <f>SUM(Q66:AB66)</f>
        <v>29.055999999999997</v>
      </c>
      <c r="AD66" s="23"/>
      <c r="AE66" s="21">
        <v>2.574</v>
      </c>
      <c r="AF66" s="21">
        <v>0.367</v>
      </c>
      <c r="AG66" s="21">
        <v>23.262</v>
      </c>
      <c r="AH66" s="21"/>
      <c r="AI66" s="21">
        <v>12.98</v>
      </c>
      <c r="AJ66" s="21"/>
      <c r="AK66" s="23"/>
      <c r="AL66" s="21"/>
      <c r="AM66" s="21"/>
      <c r="AN66" s="21"/>
      <c r="AO66" s="21"/>
      <c r="AP66" s="132">
        <f>SUM(AD66:AO66)</f>
        <v>39.183</v>
      </c>
      <c r="AQ66" s="132">
        <f>C66+AC66-AP66</f>
        <v>28.636999999999993</v>
      </c>
      <c r="AR66" s="7"/>
    </row>
    <row r="67" spans="1:44" ht="54" customHeight="1" thickBot="1">
      <c r="A67" s="7"/>
      <c r="B67" s="150"/>
      <c r="C67" s="1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4"/>
      <c r="AE67" s="27" t="s">
        <v>218</v>
      </c>
      <c r="AF67" s="14" t="s">
        <v>256</v>
      </c>
      <c r="AG67" s="14" t="s">
        <v>336</v>
      </c>
      <c r="AH67" s="14"/>
      <c r="AI67" s="14" t="s">
        <v>435</v>
      </c>
      <c r="AJ67" s="14"/>
      <c r="AK67" s="14"/>
      <c r="AL67" s="14"/>
      <c r="AM67" s="14"/>
      <c r="AN67" s="14"/>
      <c r="AO67" s="14"/>
      <c r="AP67" s="14"/>
      <c r="AQ67" s="14"/>
      <c r="AR67" s="7"/>
    </row>
    <row r="68" spans="1:44" ht="15.75">
      <c r="A68" s="7"/>
      <c r="B68" s="151" t="s">
        <v>38</v>
      </c>
      <c r="C68" s="21">
        <v>322.1210000000001</v>
      </c>
      <c r="D68" s="23">
        <v>26.201</v>
      </c>
      <c r="E68" s="23">
        <v>26.192</v>
      </c>
      <c r="F68" s="23">
        <v>26.192</v>
      </c>
      <c r="G68" s="23">
        <v>26.189</v>
      </c>
      <c r="H68" s="23"/>
      <c r="I68" s="23"/>
      <c r="J68" s="23"/>
      <c r="K68" s="23"/>
      <c r="L68" s="23"/>
      <c r="M68" s="23"/>
      <c r="N68" s="23"/>
      <c r="O68" s="23"/>
      <c r="P68" s="132">
        <f>SUM(D68:O68)</f>
        <v>104.774</v>
      </c>
      <c r="Q68" s="23">
        <v>22.328</v>
      </c>
      <c r="R68" s="21">
        <v>27.248</v>
      </c>
      <c r="S68" s="21">
        <v>23.144</v>
      </c>
      <c r="T68" s="21">
        <v>23.947</v>
      </c>
      <c r="U68" s="21"/>
      <c r="V68" s="21"/>
      <c r="W68" s="21"/>
      <c r="X68" s="21"/>
      <c r="Y68" s="21"/>
      <c r="Z68" s="21"/>
      <c r="AA68" s="21"/>
      <c r="AB68" s="21"/>
      <c r="AC68" s="132">
        <f>SUM(Q68:AB68)</f>
        <v>96.667</v>
      </c>
      <c r="AD68" s="24">
        <v>151.344</v>
      </c>
      <c r="AE68" s="23">
        <v>35.497</v>
      </c>
      <c r="AF68" s="21">
        <v>13.853</v>
      </c>
      <c r="AG68" s="21">
        <v>15.056</v>
      </c>
      <c r="AH68" s="21">
        <v>7.892</v>
      </c>
      <c r="AI68" s="21">
        <v>45.63</v>
      </c>
      <c r="AJ68" s="21"/>
      <c r="AK68" s="23"/>
      <c r="AL68" s="21"/>
      <c r="AM68" s="21"/>
      <c r="AN68" s="21"/>
      <c r="AO68" s="21"/>
      <c r="AP68" s="132">
        <f>SUM(AD68:AO68)</f>
        <v>269.27200000000005</v>
      </c>
      <c r="AQ68" s="132">
        <f>C68+AC68-AP68</f>
        <v>149.51600000000008</v>
      </c>
      <c r="AR68" s="7"/>
    </row>
    <row r="69" spans="1:44" ht="66.75" customHeight="1" thickBot="1">
      <c r="A69" s="7"/>
      <c r="B69" s="150"/>
      <c r="C69" s="14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26" t="s">
        <v>206</v>
      </c>
      <c r="AE69" s="16" t="s">
        <v>235</v>
      </c>
      <c r="AF69" s="27" t="s">
        <v>255</v>
      </c>
      <c r="AG69" s="14" t="s">
        <v>362</v>
      </c>
      <c r="AH69" s="14" t="s">
        <v>419</v>
      </c>
      <c r="AI69" s="14" t="s">
        <v>433</v>
      </c>
      <c r="AJ69" s="14"/>
      <c r="AK69" s="14"/>
      <c r="AL69" s="14"/>
      <c r="AM69" s="14"/>
      <c r="AN69" s="14"/>
      <c r="AO69" s="14"/>
      <c r="AP69" s="14"/>
      <c r="AQ69" s="14"/>
      <c r="AR69" s="7"/>
    </row>
    <row r="70" spans="1:44" ht="15.75">
      <c r="A70" s="7"/>
      <c r="B70" s="151" t="s">
        <v>39</v>
      </c>
      <c r="C70" s="21">
        <v>-240.36399999999998</v>
      </c>
      <c r="D70" s="23">
        <v>17.111</v>
      </c>
      <c r="E70" s="23">
        <v>17.111</v>
      </c>
      <c r="F70" s="23">
        <v>17.111</v>
      </c>
      <c r="G70" s="23">
        <v>17.111</v>
      </c>
      <c r="H70" s="23"/>
      <c r="I70" s="23"/>
      <c r="J70" s="23"/>
      <c r="K70" s="23"/>
      <c r="L70" s="23"/>
      <c r="M70" s="23"/>
      <c r="N70" s="23"/>
      <c r="O70" s="23"/>
      <c r="P70" s="132">
        <f>SUM(D70:O70)</f>
        <v>68.444</v>
      </c>
      <c r="Q70" s="23">
        <v>17.634</v>
      </c>
      <c r="R70" s="21">
        <v>16.445</v>
      </c>
      <c r="S70" s="21">
        <v>15.226</v>
      </c>
      <c r="T70" s="21">
        <v>15.923</v>
      </c>
      <c r="U70" s="21"/>
      <c r="V70" s="21"/>
      <c r="W70" s="21"/>
      <c r="X70" s="21"/>
      <c r="Y70" s="21"/>
      <c r="Z70" s="21"/>
      <c r="AA70" s="21"/>
      <c r="AB70" s="21"/>
      <c r="AC70" s="132">
        <f>SUM(Q70:AB70)</f>
        <v>65.228</v>
      </c>
      <c r="AD70" s="23">
        <v>0.339</v>
      </c>
      <c r="AE70" s="22">
        <v>1.712</v>
      </c>
      <c r="AF70" s="23">
        <v>2.779</v>
      </c>
      <c r="AG70" s="23">
        <v>3.824</v>
      </c>
      <c r="AH70" s="21">
        <v>0.325</v>
      </c>
      <c r="AI70" s="21">
        <v>34.013</v>
      </c>
      <c r="AJ70" s="21"/>
      <c r="AK70" s="23"/>
      <c r="AL70" s="21"/>
      <c r="AM70" s="21"/>
      <c r="AN70" s="21"/>
      <c r="AO70" s="21"/>
      <c r="AP70" s="132">
        <f>SUM(AD70:AO70)</f>
        <v>42.992</v>
      </c>
      <c r="AQ70" s="132">
        <f>C70+AC70-AP70</f>
        <v>-218.12799999999996</v>
      </c>
      <c r="AR70" s="7"/>
    </row>
    <row r="71" spans="1:44" ht="64.5" customHeight="1" thickBot="1">
      <c r="A71" s="7"/>
      <c r="B71" s="149"/>
      <c r="C71" s="59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6"/>
      <c r="Q71" s="16"/>
      <c r="R71" s="16"/>
      <c r="S71" s="14"/>
      <c r="T71" s="14"/>
      <c r="U71" s="14"/>
      <c r="V71" s="14"/>
      <c r="W71" s="14"/>
      <c r="X71" s="14"/>
      <c r="Y71" s="14"/>
      <c r="Z71" s="14"/>
      <c r="AA71" s="16"/>
      <c r="AB71" s="14"/>
      <c r="AC71" s="16"/>
      <c r="AD71" s="25" t="s">
        <v>167</v>
      </c>
      <c r="AE71" s="25" t="s">
        <v>219</v>
      </c>
      <c r="AF71" s="25" t="s">
        <v>269</v>
      </c>
      <c r="AG71" s="25" t="s">
        <v>339</v>
      </c>
      <c r="AH71" s="25" t="s">
        <v>377</v>
      </c>
      <c r="AI71" s="25" t="s">
        <v>434</v>
      </c>
      <c r="AJ71" s="25"/>
      <c r="AK71" s="50"/>
      <c r="AL71" s="50"/>
      <c r="AM71" s="50"/>
      <c r="AN71" s="50"/>
      <c r="AO71" s="59"/>
      <c r="AP71" s="59"/>
      <c r="AQ71" s="59"/>
      <c r="AR71" s="7"/>
    </row>
    <row r="72" spans="1:44" ht="15.75">
      <c r="A72" s="7"/>
      <c r="B72" s="151" t="s">
        <v>40</v>
      </c>
      <c r="C72" s="61">
        <v>98.51300000000003</v>
      </c>
      <c r="D72" s="23">
        <v>8.004</v>
      </c>
      <c r="E72" s="23">
        <v>8.004</v>
      </c>
      <c r="F72" s="23">
        <v>8.004</v>
      </c>
      <c r="G72" s="23">
        <v>7.72</v>
      </c>
      <c r="H72" s="23"/>
      <c r="I72" s="23"/>
      <c r="J72" s="23"/>
      <c r="K72" s="23"/>
      <c r="L72" s="23"/>
      <c r="M72" s="23"/>
      <c r="N72" s="23"/>
      <c r="O72" s="23"/>
      <c r="P72" s="132">
        <f>SUM(D72:O72)</f>
        <v>31.732</v>
      </c>
      <c r="Q72" s="23">
        <v>8.43</v>
      </c>
      <c r="R72" s="21">
        <v>8.092</v>
      </c>
      <c r="S72" s="21">
        <v>7.597</v>
      </c>
      <c r="T72" s="21">
        <v>7.383</v>
      </c>
      <c r="U72" s="21"/>
      <c r="V72" s="21"/>
      <c r="W72" s="21"/>
      <c r="X72" s="21"/>
      <c r="Y72" s="21"/>
      <c r="Z72" s="21"/>
      <c r="AA72" s="21"/>
      <c r="AB72" s="21"/>
      <c r="AC72" s="132">
        <f>SUM(Q72:AB72)</f>
        <v>31.502</v>
      </c>
      <c r="AD72" s="23"/>
      <c r="AE72" s="21">
        <v>8.532</v>
      </c>
      <c r="AF72" s="21">
        <v>2.168</v>
      </c>
      <c r="AG72" s="21">
        <v>8.265</v>
      </c>
      <c r="AH72" s="21"/>
      <c r="AI72" s="21">
        <v>98.439</v>
      </c>
      <c r="AJ72" s="21"/>
      <c r="AK72" s="60"/>
      <c r="AL72" s="61"/>
      <c r="AM72" s="61"/>
      <c r="AN72" s="61"/>
      <c r="AO72" s="61"/>
      <c r="AP72" s="132">
        <f>SUM(AD72:AO72)</f>
        <v>117.404</v>
      </c>
      <c r="AQ72" s="132">
        <f>C72+AC72-AP72</f>
        <v>12.611000000000047</v>
      </c>
      <c r="AR72" s="7"/>
    </row>
    <row r="73" spans="1:44" ht="65.25" customHeight="1" thickBot="1">
      <c r="A73" s="7"/>
      <c r="B73" s="149"/>
      <c r="C73" s="59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46"/>
      <c r="O73" s="46"/>
      <c r="P73" s="16"/>
      <c r="Q73" s="46"/>
      <c r="R73" s="16"/>
      <c r="S73" s="14"/>
      <c r="T73" s="14"/>
      <c r="U73" s="14"/>
      <c r="V73" s="14"/>
      <c r="W73" s="14"/>
      <c r="X73" s="14"/>
      <c r="Y73" s="14"/>
      <c r="Z73" s="14"/>
      <c r="AA73" s="16"/>
      <c r="AB73" s="14"/>
      <c r="AC73" s="16"/>
      <c r="AD73" s="16"/>
      <c r="AE73" s="16" t="s">
        <v>237</v>
      </c>
      <c r="AF73" s="14" t="s">
        <v>236</v>
      </c>
      <c r="AG73" s="14" t="s">
        <v>306</v>
      </c>
      <c r="AH73" s="14"/>
      <c r="AI73" s="14" t="s">
        <v>431</v>
      </c>
      <c r="AJ73" s="14"/>
      <c r="AK73" s="28"/>
      <c r="AL73" s="59"/>
      <c r="AM73" s="59"/>
      <c r="AN73" s="51"/>
      <c r="AO73" s="59"/>
      <c r="AP73" s="59"/>
      <c r="AQ73" s="59"/>
      <c r="AR73" s="7"/>
    </row>
    <row r="74" spans="1:44" ht="15.75">
      <c r="A74" s="7"/>
      <c r="B74" s="151" t="s">
        <v>41</v>
      </c>
      <c r="C74" s="61">
        <v>15.060999999999993</v>
      </c>
      <c r="D74" s="23">
        <v>7.671</v>
      </c>
      <c r="E74" s="23">
        <v>7.671</v>
      </c>
      <c r="F74" s="23">
        <v>7.671</v>
      </c>
      <c r="G74" s="23">
        <v>7.671</v>
      </c>
      <c r="H74" s="23"/>
      <c r="I74" s="23"/>
      <c r="J74" s="23"/>
      <c r="K74" s="23"/>
      <c r="L74" s="23"/>
      <c r="M74" s="23"/>
      <c r="N74" s="23"/>
      <c r="O74" s="23"/>
      <c r="P74" s="132">
        <f>SUM(D74:O74)</f>
        <v>30.684</v>
      </c>
      <c r="Q74" s="23">
        <v>6.461</v>
      </c>
      <c r="R74" s="21">
        <v>6.763</v>
      </c>
      <c r="S74" s="21">
        <v>7.246</v>
      </c>
      <c r="T74" s="21">
        <v>7.412</v>
      </c>
      <c r="U74" s="21"/>
      <c r="V74" s="21"/>
      <c r="W74" s="21"/>
      <c r="X74" s="21"/>
      <c r="Y74" s="21"/>
      <c r="Z74" s="21"/>
      <c r="AA74" s="21"/>
      <c r="AB74" s="21"/>
      <c r="AC74" s="132">
        <f>SUM(Q74:AB74)</f>
        <v>27.881999999999998</v>
      </c>
      <c r="AD74" s="23">
        <v>0.749</v>
      </c>
      <c r="AE74" s="21"/>
      <c r="AF74" s="21">
        <v>43.58</v>
      </c>
      <c r="AG74" s="21">
        <v>2.201</v>
      </c>
      <c r="AH74" s="21">
        <v>2.916</v>
      </c>
      <c r="AI74" s="21">
        <v>10.908</v>
      </c>
      <c r="AJ74" s="21"/>
      <c r="AK74" s="60"/>
      <c r="AL74" s="61"/>
      <c r="AM74" s="61"/>
      <c r="AN74" s="61"/>
      <c r="AO74" s="61"/>
      <c r="AP74" s="132">
        <f>SUM(AD74:AO74)</f>
        <v>60.354</v>
      </c>
      <c r="AQ74" s="132">
        <f>C74+AC74-AP74</f>
        <v>-17.41100000000001</v>
      </c>
      <c r="AR74" s="7"/>
    </row>
    <row r="75" spans="1:44" ht="69" customHeight="1" thickBot="1">
      <c r="A75" s="7"/>
      <c r="B75" s="149"/>
      <c r="C75" s="59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16"/>
      <c r="Q75" s="16"/>
      <c r="R75" s="16"/>
      <c r="S75" s="14"/>
      <c r="T75" s="14"/>
      <c r="U75" s="14"/>
      <c r="V75" s="14"/>
      <c r="W75" s="14"/>
      <c r="X75" s="14"/>
      <c r="Y75" s="14"/>
      <c r="Z75" s="14"/>
      <c r="AA75" s="16"/>
      <c r="AB75" s="14"/>
      <c r="AC75" s="16"/>
      <c r="AD75" s="27" t="s">
        <v>196</v>
      </c>
      <c r="AE75" s="16"/>
      <c r="AF75" s="14" t="s">
        <v>266</v>
      </c>
      <c r="AG75" s="14" t="s">
        <v>366</v>
      </c>
      <c r="AH75" s="14" t="s">
        <v>382</v>
      </c>
      <c r="AI75" s="14" t="s">
        <v>463</v>
      </c>
      <c r="AJ75" s="14"/>
      <c r="AK75" s="28"/>
      <c r="AL75" s="59"/>
      <c r="AM75" s="59"/>
      <c r="AN75" s="59"/>
      <c r="AO75" s="59"/>
      <c r="AP75" s="59"/>
      <c r="AQ75" s="59"/>
      <c r="AR75" s="7"/>
    </row>
    <row r="76" spans="1:44" ht="15.75">
      <c r="A76" s="7"/>
      <c r="B76" s="151" t="s">
        <v>42</v>
      </c>
      <c r="C76" s="21">
        <v>79.78100000000003</v>
      </c>
      <c r="D76" s="23">
        <v>13.549</v>
      </c>
      <c r="E76" s="23">
        <v>13.549</v>
      </c>
      <c r="F76" s="23">
        <v>13.549</v>
      </c>
      <c r="G76" s="23">
        <v>13.549</v>
      </c>
      <c r="H76" s="23"/>
      <c r="I76" s="23"/>
      <c r="J76" s="23"/>
      <c r="K76" s="23"/>
      <c r="L76" s="23"/>
      <c r="M76" s="23"/>
      <c r="N76" s="23"/>
      <c r="O76" s="23"/>
      <c r="P76" s="132">
        <f>SUM(D76:O76)</f>
        <v>54.196</v>
      </c>
      <c r="Q76" s="23">
        <v>12.835</v>
      </c>
      <c r="R76" s="21">
        <v>12.61</v>
      </c>
      <c r="S76" s="21">
        <v>13.002</v>
      </c>
      <c r="T76" s="21">
        <v>13.477</v>
      </c>
      <c r="U76" s="21"/>
      <c r="V76" s="21"/>
      <c r="W76" s="21"/>
      <c r="X76" s="21"/>
      <c r="Y76" s="21"/>
      <c r="Z76" s="21"/>
      <c r="AA76" s="21"/>
      <c r="AB76" s="21"/>
      <c r="AC76" s="132">
        <f>SUM(Q76:AB76)</f>
        <v>51.92400000000001</v>
      </c>
      <c r="AD76" s="23">
        <v>1.591</v>
      </c>
      <c r="AE76" s="21">
        <v>1.283</v>
      </c>
      <c r="AF76" s="21"/>
      <c r="AG76" s="23">
        <v>3.828</v>
      </c>
      <c r="AH76" s="21">
        <v>1.975</v>
      </c>
      <c r="AI76" s="21">
        <v>19.659</v>
      </c>
      <c r="AJ76" s="21"/>
      <c r="AK76" s="23"/>
      <c r="AL76" s="21"/>
      <c r="AM76" s="21"/>
      <c r="AN76" s="21"/>
      <c r="AO76" s="21"/>
      <c r="AP76" s="132">
        <f>SUM(AD76:AO76)</f>
        <v>28.336</v>
      </c>
      <c r="AQ76" s="132">
        <f>C76+AC76-AP76</f>
        <v>103.36900000000004</v>
      </c>
      <c r="AR76" s="7"/>
    </row>
    <row r="77" spans="1:44" ht="59.25" customHeight="1" thickBot="1">
      <c r="A77" s="7"/>
      <c r="B77" s="149"/>
      <c r="C77" s="27"/>
      <c r="D77" s="1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16"/>
      <c r="Q77" s="16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16"/>
      <c r="AD77" s="46" t="s">
        <v>185</v>
      </c>
      <c r="AE77" s="28" t="s">
        <v>217</v>
      </c>
      <c r="AF77" s="27"/>
      <c r="AG77" s="46" t="s">
        <v>343</v>
      </c>
      <c r="AH77" s="27" t="s">
        <v>401</v>
      </c>
      <c r="AI77" s="27" t="s">
        <v>449</v>
      </c>
      <c r="AJ77" s="27"/>
      <c r="AK77" s="27"/>
      <c r="AL77" s="27"/>
      <c r="AM77" s="27"/>
      <c r="AN77" s="27"/>
      <c r="AO77" s="27"/>
      <c r="AP77" s="27"/>
      <c r="AQ77" s="27"/>
      <c r="AR77" s="7"/>
    </row>
    <row r="78" spans="1:44" ht="15.75">
      <c r="A78" s="7"/>
      <c r="B78" s="145" t="s">
        <v>43</v>
      </c>
      <c r="C78" s="23">
        <v>-24.807000000000016</v>
      </c>
      <c r="D78" s="23">
        <v>17.337</v>
      </c>
      <c r="E78" s="23">
        <v>17.337</v>
      </c>
      <c r="F78" s="23">
        <v>17.337</v>
      </c>
      <c r="G78" s="23">
        <v>17.337</v>
      </c>
      <c r="H78" s="23"/>
      <c r="I78" s="23"/>
      <c r="J78" s="23"/>
      <c r="K78" s="23"/>
      <c r="L78" s="23"/>
      <c r="M78" s="23"/>
      <c r="N78" s="23"/>
      <c r="O78" s="23"/>
      <c r="P78" s="132">
        <f>SUM(D78:O78)</f>
        <v>69.348</v>
      </c>
      <c r="Q78" s="23">
        <v>16.042</v>
      </c>
      <c r="R78" s="23">
        <v>16.428</v>
      </c>
      <c r="S78" s="23">
        <v>16.618</v>
      </c>
      <c r="T78" s="23">
        <v>16.566</v>
      </c>
      <c r="U78" s="23"/>
      <c r="V78" s="23"/>
      <c r="W78" s="23"/>
      <c r="X78" s="23"/>
      <c r="Y78" s="23"/>
      <c r="Z78" s="23"/>
      <c r="AA78" s="23"/>
      <c r="AB78" s="23"/>
      <c r="AC78" s="132">
        <f>SUM(Q78:AB78)</f>
        <v>65.654</v>
      </c>
      <c r="AD78" s="24">
        <v>49.656</v>
      </c>
      <c r="AE78" s="137"/>
      <c r="AF78" s="23">
        <v>2.013</v>
      </c>
      <c r="AG78" s="23">
        <v>2.819</v>
      </c>
      <c r="AH78" s="23">
        <v>1.895</v>
      </c>
      <c r="AI78" s="23">
        <v>20.676</v>
      </c>
      <c r="AJ78" s="23"/>
      <c r="AK78" s="23"/>
      <c r="AL78" s="23"/>
      <c r="AM78" s="23"/>
      <c r="AN78" s="23"/>
      <c r="AO78" s="23"/>
      <c r="AP78" s="132">
        <f>SUM(AD78:AO78)</f>
        <v>77.059</v>
      </c>
      <c r="AQ78" s="132">
        <f>C78+AC78-AP78</f>
        <v>-36.21200000000002</v>
      </c>
      <c r="AR78" s="7"/>
    </row>
    <row r="79" spans="1:44" ht="47.25" customHeight="1" thickBot="1">
      <c r="A79" s="7"/>
      <c r="B79" s="146"/>
      <c r="C79" s="28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 t="s">
        <v>506</v>
      </c>
      <c r="AE79" s="138"/>
      <c r="AF79" s="28" t="s">
        <v>228</v>
      </c>
      <c r="AG79" s="28" t="s">
        <v>347</v>
      </c>
      <c r="AH79" s="87" t="s">
        <v>412</v>
      </c>
      <c r="AI79" s="50" t="s">
        <v>441</v>
      </c>
      <c r="AJ79" s="88"/>
      <c r="AK79" s="50"/>
      <c r="AL79" s="37"/>
      <c r="AM79" s="38"/>
      <c r="AN79" s="36"/>
      <c r="AO79" s="16"/>
      <c r="AP79" s="28"/>
      <c r="AQ79" s="28"/>
      <c r="AR79" s="7"/>
    </row>
    <row r="80" spans="1:44" ht="15.75">
      <c r="A80" s="7"/>
      <c r="B80" s="149" t="s">
        <v>141</v>
      </c>
      <c r="C80" s="61">
        <v>-70.258</v>
      </c>
      <c r="D80" s="23">
        <v>8.595</v>
      </c>
      <c r="E80" s="23">
        <v>8.595</v>
      </c>
      <c r="F80" s="23">
        <v>8.595</v>
      </c>
      <c r="G80" s="23">
        <v>8.595</v>
      </c>
      <c r="H80" s="23"/>
      <c r="I80" s="23"/>
      <c r="J80" s="23"/>
      <c r="K80" s="23"/>
      <c r="L80" s="23"/>
      <c r="M80" s="23"/>
      <c r="N80" s="23"/>
      <c r="O80" s="23"/>
      <c r="P80" s="132">
        <f>SUM(D80:O80)</f>
        <v>34.38</v>
      </c>
      <c r="Q80" s="23">
        <v>7.62</v>
      </c>
      <c r="R80" s="21">
        <v>8.918</v>
      </c>
      <c r="S80" s="21">
        <v>8.132</v>
      </c>
      <c r="T80" s="21">
        <v>8.228</v>
      </c>
      <c r="U80" s="21"/>
      <c r="V80" s="21"/>
      <c r="W80" s="21"/>
      <c r="X80" s="21"/>
      <c r="Y80" s="21"/>
      <c r="Z80" s="21"/>
      <c r="AA80" s="21"/>
      <c r="AB80" s="21"/>
      <c r="AC80" s="132">
        <f>SUM(Q80:AB80)</f>
        <v>32.898</v>
      </c>
      <c r="AD80" s="60">
        <v>6.361</v>
      </c>
      <c r="AE80" s="61">
        <v>1.312</v>
      </c>
      <c r="AF80" s="61">
        <v>0.389</v>
      </c>
      <c r="AG80" s="61">
        <v>1.772</v>
      </c>
      <c r="AH80" s="61">
        <v>10.63</v>
      </c>
      <c r="AI80" s="61"/>
      <c r="AJ80" s="61"/>
      <c r="AK80" s="60"/>
      <c r="AL80" s="61"/>
      <c r="AM80" s="61"/>
      <c r="AN80" s="61"/>
      <c r="AO80" s="61"/>
      <c r="AP80" s="132">
        <f>SUM(AD80:AO80)</f>
        <v>20.464</v>
      </c>
      <c r="AQ80" s="132">
        <f>C80+AC80-AP80</f>
        <v>-57.82399999999999</v>
      </c>
      <c r="AR80" s="7"/>
    </row>
    <row r="81" spans="1:44" ht="42.75" customHeight="1" thickBot="1">
      <c r="A81" s="7"/>
      <c r="B81" s="150"/>
      <c r="C81" s="14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27" t="s">
        <v>178</v>
      </c>
      <c r="AE81" s="27" t="s">
        <v>238</v>
      </c>
      <c r="AF81" s="14" t="s">
        <v>239</v>
      </c>
      <c r="AG81" s="14" t="s">
        <v>344</v>
      </c>
      <c r="AH81" s="14" t="s">
        <v>413</v>
      </c>
      <c r="AI81" s="14"/>
      <c r="AJ81" s="14"/>
      <c r="AK81" s="14"/>
      <c r="AL81" s="14"/>
      <c r="AM81" s="14"/>
      <c r="AN81" s="14"/>
      <c r="AO81" s="14"/>
      <c r="AP81" s="14"/>
      <c r="AQ81" s="14"/>
      <c r="AR81" s="7"/>
    </row>
    <row r="82" spans="1:44" ht="15.75">
      <c r="A82" s="7"/>
      <c r="B82" s="151" t="s">
        <v>371</v>
      </c>
      <c r="C82" s="21">
        <v>28.188999999999993</v>
      </c>
      <c r="D82" s="23">
        <v>17.071</v>
      </c>
      <c r="E82" s="23">
        <v>17.071</v>
      </c>
      <c r="F82" s="23">
        <v>17.071</v>
      </c>
      <c r="G82" s="23">
        <v>17.071</v>
      </c>
      <c r="H82" s="23"/>
      <c r="I82" s="23"/>
      <c r="J82" s="23"/>
      <c r="K82" s="23"/>
      <c r="L82" s="23"/>
      <c r="M82" s="23"/>
      <c r="N82" s="23"/>
      <c r="O82" s="23"/>
      <c r="P82" s="132">
        <f>SUM(D82:O82)</f>
        <v>68.284</v>
      </c>
      <c r="Q82" s="23">
        <v>14.992</v>
      </c>
      <c r="R82" s="21">
        <v>16.888</v>
      </c>
      <c r="S82" s="21">
        <v>15.456</v>
      </c>
      <c r="T82" s="21">
        <v>14.894</v>
      </c>
      <c r="U82" s="21"/>
      <c r="V82" s="21"/>
      <c r="W82" s="21"/>
      <c r="X82" s="21"/>
      <c r="Y82" s="21"/>
      <c r="Z82" s="21"/>
      <c r="AA82" s="21"/>
      <c r="AB82" s="21"/>
      <c r="AC82" s="132">
        <f>SUM(Q82:AB82)</f>
        <v>62.23</v>
      </c>
      <c r="AD82" s="23">
        <v>6.072</v>
      </c>
      <c r="AE82" s="21">
        <v>4.118</v>
      </c>
      <c r="AF82" s="24">
        <v>4.636</v>
      </c>
      <c r="AG82" s="23">
        <v>3.791</v>
      </c>
      <c r="AH82" s="22">
        <v>0.79</v>
      </c>
      <c r="AI82" s="23">
        <v>23.227</v>
      </c>
      <c r="AJ82" s="21"/>
      <c r="AK82" s="23"/>
      <c r="AL82" s="22"/>
      <c r="AM82" s="23"/>
      <c r="AN82" s="22"/>
      <c r="AO82" s="23"/>
      <c r="AP82" s="132">
        <f>SUM(AD82:AO82)</f>
        <v>42.634</v>
      </c>
      <c r="AQ82" s="132">
        <f>C82+AC82-AP82</f>
        <v>47.78499999999998</v>
      </c>
      <c r="AR82" s="7"/>
    </row>
    <row r="83" spans="1:44" ht="64.5" customHeight="1" thickBot="1">
      <c r="A83" s="7"/>
      <c r="B83" s="149"/>
      <c r="C83" s="59"/>
      <c r="D83" s="1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16"/>
      <c r="Q83" s="46"/>
      <c r="R83" s="16"/>
      <c r="S83" s="14"/>
      <c r="T83" s="14"/>
      <c r="U83" s="14"/>
      <c r="V83" s="14"/>
      <c r="W83" s="14"/>
      <c r="X83" s="14"/>
      <c r="Y83" s="14"/>
      <c r="Z83" s="14"/>
      <c r="AA83" s="16"/>
      <c r="AB83" s="14"/>
      <c r="AC83" s="16"/>
      <c r="AD83" s="16" t="s">
        <v>505</v>
      </c>
      <c r="AE83" s="16" t="s">
        <v>240</v>
      </c>
      <c r="AF83" s="84" t="s">
        <v>261</v>
      </c>
      <c r="AG83" s="16" t="s">
        <v>345</v>
      </c>
      <c r="AH83" s="26" t="s">
        <v>251</v>
      </c>
      <c r="AI83" s="16" t="s">
        <v>448</v>
      </c>
      <c r="AJ83" s="14"/>
      <c r="AK83" s="28"/>
      <c r="AL83" s="49"/>
      <c r="AM83" s="50"/>
      <c r="AN83" s="50"/>
      <c r="AO83" s="28"/>
      <c r="AP83" s="59"/>
      <c r="AQ83" s="59"/>
      <c r="AR83" s="7"/>
    </row>
    <row r="84" spans="1:44" ht="15.75">
      <c r="A84" s="7"/>
      <c r="B84" s="151" t="s">
        <v>370</v>
      </c>
      <c r="C84" s="61">
        <v>255.70100000000008</v>
      </c>
      <c r="D84" s="23">
        <v>25.776</v>
      </c>
      <c r="E84" s="23">
        <v>25.776</v>
      </c>
      <c r="F84" s="23">
        <v>25.776</v>
      </c>
      <c r="G84" s="23">
        <v>25.776</v>
      </c>
      <c r="H84" s="23"/>
      <c r="I84" s="23"/>
      <c r="J84" s="23"/>
      <c r="K84" s="23"/>
      <c r="L84" s="23"/>
      <c r="M84" s="23"/>
      <c r="N84" s="23"/>
      <c r="O84" s="23"/>
      <c r="P84" s="132">
        <f>SUM(D84:O84)</f>
        <v>103.104</v>
      </c>
      <c r="Q84" s="23">
        <v>25.342</v>
      </c>
      <c r="R84" s="21">
        <v>23.709</v>
      </c>
      <c r="S84" s="21">
        <v>24.304</v>
      </c>
      <c r="T84" s="21">
        <v>26.545</v>
      </c>
      <c r="U84" s="21"/>
      <c r="V84" s="21"/>
      <c r="W84" s="21"/>
      <c r="X84" s="21"/>
      <c r="Y84" s="21"/>
      <c r="Z84" s="21"/>
      <c r="AA84" s="21"/>
      <c r="AB84" s="21"/>
      <c r="AC84" s="132">
        <f>SUM(Q84:AB84)</f>
        <v>99.9</v>
      </c>
      <c r="AD84" s="23">
        <v>5.068</v>
      </c>
      <c r="AE84" s="21"/>
      <c r="AF84" s="21">
        <v>18.775</v>
      </c>
      <c r="AG84" s="21">
        <v>3.068</v>
      </c>
      <c r="AH84" s="21">
        <v>6.565</v>
      </c>
      <c r="AI84" s="21">
        <v>532.062</v>
      </c>
      <c r="AJ84" s="21"/>
      <c r="AK84" s="60"/>
      <c r="AL84" s="61"/>
      <c r="AM84" s="61"/>
      <c r="AN84" s="61"/>
      <c r="AO84" s="61"/>
      <c r="AP84" s="132">
        <f>SUM(AD84:AO84)</f>
        <v>565.538</v>
      </c>
      <c r="AQ84" s="132">
        <f>C84+AC84-AP84</f>
        <v>-209.9369999999999</v>
      </c>
      <c r="AR84" s="7"/>
    </row>
    <row r="85" spans="1:44" ht="84.75" customHeight="1" thickBot="1">
      <c r="A85" s="7"/>
      <c r="B85" s="149"/>
      <c r="C85" s="27"/>
      <c r="D85" s="1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16"/>
      <c r="Q85" s="16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16"/>
      <c r="AD85" s="46" t="s">
        <v>507</v>
      </c>
      <c r="AE85" s="27"/>
      <c r="AF85" s="27" t="s">
        <v>267</v>
      </c>
      <c r="AG85" s="27" t="s">
        <v>346</v>
      </c>
      <c r="AH85" s="27" t="s">
        <v>411</v>
      </c>
      <c r="AI85" s="27" t="s">
        <v>430</v>
      </c>
      <c r="AJ85" s="27"/>
      <c r="AK85" s="27"/>
      <c r="AL85" s="27"/>
      <c r="AM85" s="27"/>
      <c r="AN85" s="27"/>
      <c r="AO85" s="27"/>
      <c r="AP85" s="27"/>
      <c r="AQ85" s="27"/>
      <c r="AR85" s="7"/>
    </row>
    <row r="86" spans="1:44" ht="15.75">
      <c r="A86" s="7"/>
      <c r="B86" s="145" t="s">
        <v>44</v>
      </c>
      <c r="C86" s="21">
        <v>71.29199999999999</v>
      </c>
      <c r="D86" s="22">
        <v>7.816</v>
      </c>
      <c r="E86" s="23">
        <v>7.791</v>
      </c>
      <c r="F86" s="22">
        <v>7.791</v>
      </c>
      <c r="G86" s="23">
        <v>7.791</v>
      </c>
      <c r="H86" s="22"/>
      <c r="I86" s="23"/>
      <c r="J86" s="22"/>
      <c r="K86" s="23"/>
      <c r="L86" s="22"/>
      <c r="M86" s="23"/>
      <c r="N86" s="22"/>
      <c r="O86" s="23"/>
      <c r="P86" s="132">
        <f>SUM(D86:O86)</f>
        <v>31.189</v>
      </c>
      <c r="Q86" s="23">
        <v>6.504</v>
      </c>
      <c r="R86" s="23">
        <v>6.13</v>
      </c>
      <c r="S86" s="22">
        <v>6.965</v>
      </c>
      <c r="T86" s="23">
        <v>6.722</v>
      </c>
      <c r="U86" s="22"/>
      <c r="V86" s="23"/>
      <c r="W86" s="22"/>
      <c r="X86" s="23"/>
      <c r="Y86" s="22"/>
      <c r="Z86" s="23"/>
      <c r="AA86" s="22"/>
      <c r="AB86" s="23"/>
      <c r="AC86" s="132">
        <f>SUM(Q86:AB86)</f>
        <v>26.321</v>
      </c>
      <c r="AD86" s="23">
        <v>4.82</v>
      </c>
      <c r="AE86" s="23"/>
      <c r="AF86" s="22">
        <v>5.768</v>
      </c>
      <c r="AG86" s="23">
        <v>29.871</v>
      </c>
      <c r="AH86" s="22">
        <v>12.177</v>
      </c>
      <c r="AI86" s="23"/>
      <c r="AJ86" s="21"/>
      <c r="AK86" s="23"/>
      <c r="AL86" s="22"/>
      <c r="AM86" s="23"/>
      <c r="AN86" s="21"/>
      <c r="AO86" s="23"/>
      <c r="AP86" s="132">
        <f>SUM(AD86:AO86)</f>
        <v>52.636</v>
      </c>
      <c r="AQ86" s="132">
        <f>C86+AC86-AP86</f>
        <v>44.97699999999998</v>
      </c>
      <c r="AR86" s="7"/>
    </row>
    <row r="87" spans="1:44" ht="59.25" customHeight="1" thickBot="1">
      <c r="A87" s="7"/>
      <c r="B87" s="146"/>
      <c r="C87" s="16"/>
      <c r="D87" s="26"/>
      <c r="E87" s="16"/>
      <c r="F87" s="26"/>
      <c r="G87" s="16"/>
      <c r="H87" s="26"/>
      <c r="I87" s="16"/>
      <c r="J87" s="26"/>
      <c r="K87" s="16"/>
      <c r="L87" s="26"/>
      <c r="M87" s="16"/>
      <c r="N87" s="26"/>
      <c r="O87" s="16"/>
      <c r="P87" s="16"/>
      <c r="Q87" s="16"/>
      <c r="R87" s="16"/>
      <c r="S87" s="26"/>
      <c r="T87" s="16"/>
      <c r="U87" s="26"/>
      <c r="V87" s="16"/>
      <c r="W87" s="26"/>
      <c r="X87" s="16"/>
      <c r="Y87" s="26"/>
      <c r="Z87" s="16"/>
      <c r="AA87" s="26"/>
      <c r="AB87" s="16"/>
      <c r="AC87" s="16"/>
      <c r="AD87" s="16" t="s">
        <v>187</v>
      </c>
      <c r="AE87" s="16"/>
      <c r="AF87" s="26" t="s">
        <v>287</v>
      </c>
      <c r="AG87" s="16" t="s">
        <v>341</v>
      </c>
      <c r="AH87" s="26" t="s">
        <v>414</v>
      </c>
      <c r="AI87" s="16"/>
      <c r="AJ87" s="26"/>
      <c r="AK87" s="16"/>
      <c r="AL87" s="26"/>
      <c r="AM87" s="16"/>
      <c r="AN87" s="26"/>
      <c r="AO87" s="16"/>
      <c r="AP87" s="16"/>
      <c r="AQ87" s="16"/>
      <c r="AR87" s="7"/>
    </row>
    <row r="88" spans="1:44" ht="16.5" thickBot="1">
      <c r="A88" s="7"/>
      <c r="B88" s="45" t="s">
        <v>45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32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32"/>
      <c r="AD88" s="1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32"/>
      <c r="AQ88" s="132"/>
      <c r="AR88" s="7"/>
    </row>
    <row r="89" spans="1:44" ht="15.75">
      <c r="A89" s="7"/>
      <c r="B89" s="151" t="s">
        <v>46</v>
      </c>
      <c r="C89" s="21">
        <v>85.35</v>
      </c>
      <c r="D89" s="23">
        <v>15.817</v>
      </c>
      <c r="E89" s="23">
        <v>15.817</v>
      </c>
      <c r="F89" s="23">
        <v>15.817</v>
      </c>
      <c r="G89" s="23">
        <v>15.817</v>
      </c>
      <c r="H89" s="23"/>
      <c r="I89" s="23"/>
      <c r="J89" s="23"/>
      <c r="K89" s="23"/>
      <c r="L89" s="23"/>
      <c r="M89" s="23"/>
      <c r="N89" s="23"/>
      <c r="O89" s="23"/>
      <c r="P89" s="132">
        <f>SUM(D89:O89)</f>
        <v>63.268</v>
      </c>
      <c r="Q89" s="23">
        <v>15.479</v>
      </c>
      <c r="R89" s="21">
        <v>14.25</v>
      </c>
      <c r="S89" s="21">
        <v>14.958</v>
      </c>
      <c r="T89" s="23">
        <v>14.813</v>
      </c>
      <c r="U89" s="21"/>
      <c r="V89" s="21"/>
      <c r="W89" s="21"/>
      <c r="X89" s="21"/>
      <c r="Y89" s="21"/>
      <c r="Z89" s="21"/>
      <c r="AA89" s="21"/>
      <c r="AB89" s="21"/>
      <c r="AC89" s="132">
        <f>SUM(Q89:AB89)</f>
        <v>59.5</v>
      </c>
      <c r="AD89" s="23">
        <v>1.559</v>
      </c>
      <c r="AE89" s="21">
        <v>9.078</v>
      </c>
      <c r="AF89" s="21">
        <v>11.542</v>
      </c>
      <c r="AG89" s="21">
        <v>15.721</v>
      </c>
      <c r="AH89" s="21">
        <v>2.765</v>
      </c>
      <c r="AI89" s="21">
        <v>32.484</v>
      </c>
      <c r="AJ89" s="21"/>
      <c r="AK89" s="23"/>
      <c r="AL89" s="21"/>
      <c r="AM89" s="21"/>
      <c r="AN89" s="21"/>
      <c r="AO89" s="21"/>
      <c r="AP89" s="132">
        <f>SUM(AD89:AO89)</f>
        <v>73.149</v>
      </c>
      <c r="AQ89" s="132">
        <f>C89+AC89-AP89</f>
        <v>71.701</v>
      </c>
      <c r="AR89" s="7"/>
    </row>
    <row r="90" spans="1:44" ht="64.5" customHeight="1" thickBot="1">
      <c r="A90" s="7"/>
      <c r="B90" s="149"/>
      <c r="C90" s="14"/>
      <c r="D90" s="1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6"/>
      <c r="Q90" s="16"/>
      <c r="R90" s="16"/>
      <c r="S90" s="14"/>
      <c r="T90" s="16"/>
      <c r="U90" s="14"/>
      <c r="V90" s="14"/>
      <c r="W90" s="14"/>
      <c r="X90" s="14"/>
      <c r="Y90" s="14"/>
      <c r="Z90" s="16"/>
      <c r="AA90" s="14"/>
      <c r="AB90" s="14"/>
      <c r="AC90" s="16"/>
      <c r="AD90" s="16" t="s">
        <v>508</v>
      </c>
      <c r="AE90" s="28" t="s">
        <v>241</v>
      </c>
      <c r="AF90" s="59" t="s">
        <v>286</v>
      </c>
      <c r="AG90" s="59" t="s">
        <v>311</v>
      </c>
      <c r="AH90" s="59" t="s">
        <v>380</v>
      </c>
      <c r="AI90" s="50" t="s">
        <v>486</v>
      </c>
      <c r="AJ90" s="59"/>
      <c r="AK90" s="16"/>
      <c r="AL90" s="14"/>
      <c r="AM90" s="14"/>
      <c r="AN90" s="38"/>
      <c r="AO90" s="14"/>
      <c r="AP90" s="14"/>
      <c r="AQ90" s="14"/>
      <c r="AR90" s="7"/>
    </row>
    <row r="91" spans="1:44" ht="15.75">
      <c r="A91" s="7"/>
      <c r="B91" s="151" t="s">
        <v>47</v>
      </c>
      <c r="C91" s="21">
        <v>192.17900000000003</v>
      </c>
      <c r="D91" s="23">
        <v>8.502</v>
      </c>
      <c r="E91" s="23">
        <v>8.502</v>
      </c>
      <c r="F91" s="23">
        <v>8.502</v>
      </c>
      <c r="G91" s="23">
        <v>8.502</v>
      </c>
      <c r="H91" s="23"/>
      <c r="I91" s="23"/>
      <c r="J91" s="23"/>
      <c r="K91" s="23"/>
      <c r="L91" s="23"/>
      <c r="M91" s="23"/>
      <c r="N91" s="23"/>
      <c r="O91" s="23"/>
      <c r="P91" s="132">
        <f>SUM(D91:O91)</f>
        <v>34.008</v>
      </c>
      <c r="Q91" s="23">
        <v>7.558</v>
      </c>
      <c r="R91" s="21">
        <v>7.544</v>
      </c>
      <c r="S91" s="21">
        <v>6.92</v>
      </c>
      <c r="T91" s="21">
        <v>8.504</v>
      </c>
      <c r="U91" s="21"/>
      <c r="V91" s="21"/>
      <c r="W91" s="21"/>
      <c r="X91" s="21"/>
      <c r="Y91" s="21"/>
      <c r="Z91" s="21"/>
      <c r="AA91" s="21"/>
      <c r="AB91" s="21"/>
      <c r="AC91" s="132">
        <f>SUM(Q91:AB91)</f>
        <v>30.525999999999996</v>
      </c>
      <c r="AD91" s="60">
        <v>5.309</v>
      </c>
      <c r="AE91" s="61">
        <v>3.719</v>
      </c>
      <c r="AF91" s="61">
        <v>41.908</v>
      </c>
      <c r="AG91" s="61">
        <v>16.21</v>
      </c>
      <c r="AH91" s="61"/>
      <c r="AI91" s="61">
        <v>12.043</v>
      </c>
      <c r="AJ91" s="61"/>
      <c r="AK91" s="23"/>
      <c r="AL91" s="21"/>
      <c r="AM91" s="21"/>
      <c r="AN91" s="21"/>
      <c r="AO91" s="21"/>
      <c r="AP91" s="132">
        <f>SUM(AD91:AO91)</f>
        <v>79.189</v>
      </c>
      <c r="AQ91" s="133">
        <f>C91+AC91-AP91</f>
        <v>143.51600000000005</v>
      </c>
      <c r="AR91" s="7" t="s">
        <v>142</v>
      </c>
    </row>
    <row r="92" spans="1:44" ht="49.5" customHeight="1" thickBot="1">
      <c r="A92" s="7"/>
      <c r="B92" s="149"/>
      <c r="C92" s="27"/>
      <c r="D92" s="1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16"/>
      <c r="Q92" s="16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16"/>
      <c r="AD92" s="27" t="s">
        <v>179</v>
      </c>
      <c r="AE92" s="27" t="s">
        <v>243</v>
      </c>
      <c r="AF92" s="27" t="s">
        <v>242</v>
      </c>
      <c r="AG92" s="27" t="s">
        <v>314</v>
      </c>
      <c r="AH92" s="27"/>
      <c r="AI92" s="27" t="s">
        <v>460</v>
      </c>
      <c r="AJ92" s="27"/>
      <c r="AK92" s="27"/>
      <c r="AL92" s="27"/>
      <c r="AM92" s="27"/>
      <c r="AN92" s="27"/>
      <c r="AO92" s="27"/>
      <c r="AP92" s="27"/>
      <c r="AQ92" s="27"/>
      <c r="AR92" s="7"/>
    </row>
    <row r="93" spans="1:44" ht="15.75">
      <c r="A93" s="7"/>
      <c r="B93" s="145" t="s">
        <v>48</v>
      </c>
      <c r="C93" s="23">
        <v>-25.432999999999993</v>
      </c>
      <c r="D93" s="22">
        <v>2.458</v>
      </c>
      <c r="E93" s="23">
        <v>2.458</v>
      </c>
      <c r="F93" s="22">
        <v>2.458</v>
      </c>
      <c r="G93" s="23">
        <v>2.458</v>
      </c>
      <c r="H93" s="22"/>
      <c r="I93" s="23"/>
      <c r="J93" s="22"/>
      <c r="K93" s="23"/>
      <c r="L93" s="22"/>
      <c r="M93" s="23"/>
      <c r="N93" s="22"/>
      <c r="O93" s="23"/>
      <c r="P93" s="132">
        <f>SUM(D93:O93)</f>
        <v>9.832</v>
      </c>
      <c r="Q93" s="23">
        <v>1.832</v>
      </c>
      <c r="R93" s="22">
        <v>1.826</v>
      </c>
      <c r="S93" s="23">
        <v>2.874</v>
      </c>
      <c r="T93" s="22">
        <v>2.61</v>
      </c>
      <c r="U93" s="23"/>
      <c r="V93" s="22"/>
      <c r="W93" s="23"/>
      <c r="X93" s="22"/>
      <c r="Y93" s="23"/>
      <c r="Z93" s="22"/>
      <c r="AA93" s="23"/>
      <c r="AB93" s="22"/>
      <c r="AC93" s="132">
        <f>SUM(Q93:AB93)</f>
        <v>9.142</v>
      </c>
      <c r="AD93" s="24"/>
      <c r="AE93" s="23"/>
      <c r="AF93" s="22"/>
      <c r="AG93" s="23">
        <v>0.372</v>
      </c>
      <c r="AH93" s="22"/>
      <c r="AI93" s="23">
        <v>6.245</v>
      </c>
      <c r="AJ93" s="21"/>
      <c r="AK93" s="23"/>
      <c r="AL93" s="22"/>
      <c r="AM93" s="23"/>
      <c r="AN93" s="23"/>
      <c r="AO93" s="23"/>
      <c r="AP93" s="132">
        <f>SUM(AD93:AO93)</f>
        <v>6.617</v>
      </c>
      <c r="AQ93" s="133">
        <f>C93+AC93-AP93</f>
        <v>-22.907999999999994</v>
      </c>
      <c r="AR93" s="7"/>
    </row>
    <row r="94" spans="1:44" ht="30.75" customHeight="1" thickBot="1">
      <c r="A94" s="7"/>
      <c r="B94" s="146"/>
      <c r="C94" s="16"/>
      <c r="D94" s="26"/>
      <c r="E94" s="16"/>
      <c r="F94" s="26"/>
      <c r="G94" s="16"/>
      <c r="H94" s="26"/>
      <c r="I94" s="16"/>
      <c r="J94" s="26"/>
      <c r="K94" s="16"/>
      <c r="L94" s="26"/>
      <c r="M94" s="16"/>
      <c r="N94" s="16"/>
      <c r="O94" s="16"/>
      <c r="P94" s="28"/>
      <c r="Q94" s="16"/>
      <c r="R94" s="26"/>
      <c r="S94" s="16"/>
      <c r="T94" s="26"/>
      <c r="U94" s="16"/>
      <c r="V94" s="26"/>
      <c r="W94" s="16"/>
      <c r="X94" s="26"/>
      <c r="Y94" s="16"/>
      <c r="Z94" s="26"/>
      <c r="AA94" s="16"/>
      <c r="AB94" s="26"/>
      <c r="AC94" s="16"/>
      <c r="AD94" s="26"/>
      <c r="AE94" s="16"/>
      <c r="AF94" s="26"/>
      <c r="AG94" s="16" t="s">
        <v>299</v>
      </c>
      <c r="AH94" s="26"/>
      <c r="AI94" s="16" t="s">
        <v>493</v>
      </c>
      <c r="AJ94" s="26"/>
      <c r="AK94" s="16"/>
      <c r="AL94" s="26"/>
      <c r="AM94" s="16"/>
      <c r="AN94" s="16"/>
      <c r="AO94" s="16"/>
      <c r="AP94" s="26"/>
      <c r="AQ94" s="16"/>
      <c r="AR94" s="7"/>
    </row>
    <row r="95" spans="1:44" ht="15.75">
      <c r="A95" s="7"/>
      <c r="B95" s="145" t="s">
        <v>49</v>
      </c>
      <c r="C95" s="23">
        <v>27.579</v>
      </c>
      <c r="D95" s="22">
        <v>2.355</v>
      </c>
      <c r="E95" s="23">
        <v>2.355</v>
      </c>
      <c r="F95" s="22">
        <v>2.355</v>
      </c>
      <c r="G95" s="23">
        <v>2.355</v>
      </c>
      <c r="H95" s="22"/>
      <c r="I95" s="23"/>
      <c r="J95" s="22"/>
      <c r="K95" s="23"/>
      <c r="L95" s="22"/>
      <c r="M95" s="23"/>
      <c r="N95" s="23"/>
      <c r="O95" s="23"/>
      <c r="P95" s="132">
        <f>SUM(D95:O95)</f>
        <v>9.42</v>
      </c>
      <c r="Q95" s="23">
        <v>2.396</v>
      </c>
      <c r="R95" s="22">
        <v>2.352</v>
      </c>
      <c r="S95" s="23">
        <v>2.327</v>
      </c>
      <c r="T95" s="22">
        <v>1.901</v>
      </c>
      <c r="U95" s="23"/>
      <c r="V95" s="22"/>
      <c r="W95" s="23"/>
      <c r="X95" s="22"/>
      <c r="Y95" s="23"/>
      <c r="Z95" s="22"/>
      <c r="AA95" s="23"/>
      <c r="AB95" s="22"/>
      <c r="AC95" s="132">
        <f>SUM(Q95:AB95)</f>
        <v>8.975999999999999</v>
      </c>
      <c r="AD95" s="24"/>
      <c r="AE95" s="23"/>
      <c r="AF95" s="22"/>
      <c r="AG95" s="23">
        <v>0.669</v>
      </c>
      <c r="AH95" s="22"/>
      <c r="AI95" s="23">
        <v>5.674</v>
      </c>
      <c r="AJ95" s="21"/>
      <c r="AK95" s="23"/>
      <c r="AL95" s="22"/>
      <c r="AM95" s="23"/>
      <c r="AN95" s="23"/>
      <c r="AO95" s="23"/>
      <c r="AP95" s="132">
        <f>SUM(AD95:AO95)</f>
        <v>6.343</v>
      </c>
      <c r="AQ95" s="133">
        <f>C95+AC95-AP95</f>
        <v>30.212</v>
      </c>
      <c r="AR95" s="7"/>
    </row>
    <row r="96" spans="1:44" ht="33.75" customHeight="1" thickBot="1">
      <c r="A96" s="7"/>
      <c r="B96" s="146"/>
      <c r="C96" s="16"/>
      <c r="D96" s="26"/>
      <c r="E96" s="16"/>
      <c r="F96" s="26"/>
      <c r="G96" s="16"/>
      <c r="H96" s="26"/>
      <c r="I96" s="16"/>
      <c r="J96" s="26"/>
      <c r="K96" s="16"/>
      <c r="L96" s="26"/>
      <c r="M96" s="16"/>
      <c r="N96" s="16"/>
      <c r="O96" s="16"/>
      <c r="P96" s="16"/>
      <c r="Q96" s="16"/>
      <c r="R96" s="26"/>
      <c r="S96" s="16"/>
      <c r="T96" s="26"/>
      <c r="U96" s="16"/>
      <c r="V96" s="26"/>
      <c r="W96" s="16"/>
      <c r="X96" s="26"/>
      <c r="Y96" s="16"/>
      <c r="Z96" s="26"/>
      <c r="AA96" s="16"/>
      <c r="AB96" s="26"/>
      <c r="AC96" s="16"/>
      <c r="AD96" s="26"/>
      <c r="AE96" s="16"/>
      <c r="AF96" s="26"/>
      <c r="AG96" s="16" t="s">
        <v>298</v>
      </c>
      <c r="AH96" s="26"/>
      <c r="AI96" s="16" t="s">
        <v>494</v>
      </c>
      <c r="AJ96" s="26"/>
      <c r="AK96" s="16"/>
      <c r="AL96" s="26"/>
      <c r="AM96" s="16"/>
      <c r="AN96" s="16"/>
      <c r="AO96" s="16"/>
      <c r="AP96" s="26"/>
      <c r="AQ96" s="16"/>
      <c r="AR96" s="7"/>
    </row>
    <row r="97" spans="1:44" ht="15.75">
      <c r="A97" s="7"/>
      <c r="B97" s="149" t="s">
        <v>50</v>
      </c>
      <c r="C97" s="21">
        <v>71.40100000000001</v>
      </c>
      <c r="D97" s="23">
        <v>2.939</v>
      </c>
      <c r="E97" s="23">
        <v>2.939</v>
      </c>
      <c r="F97" s="23">
        <v>2.939</v>
      </c>
      <c r="G97" s="23">
        <v>2.939</v>
      </c>
      <c r="H97" s="23"/>
      <c r="I97" s="23"/>
      <c r="J97" s="23"/>
      <c r="K97" s="23"/>
      <c r="L97" s="23"/>
      <c r="M97" s="23"/>
      <c r="N97" s="23"/>
      <c r="O97" s="23"/>
      <c r="P97" s="132">
        <f>SUM(D97:O97)</f>
        <v>11.756</v>
      </c>
      <c r="Q97" s="23">
        <v>2.474</v>
      </c>
      <c r="R97" s="21">
        <v>2.48</v>
      </c>
      <c r="S97" s="21">
        <v>2.476</v>
      </c>
      <c r="T97" s="21">
        <v>2.478</v>
      </c>
      <c r="U97" s="21"/>
      <c r="V97" s="21"/>
      <c r="W97" s="21"/>
      <c r="X97" s="21"/>
      <c r="Y97" s="21"/>
      <c r="Z97" s="21"/>
      <c r="AA97" s="21"/>
      <c r="AB97" s="21"/>
      <c r="AC97" s="132">
        <f>SUM(Q97:AB97)</f>
        <v>9.908000000000001</v>
      </c>
      <c r="AD97" s="23"/>
      <c r="AE97" s="21"/>
      <c r="AF97" s="21">
        <v>7.13</v>
      </c>
      <c r="AG97" s="21"/>
      <c r="AH97" s="21"/>
      <c r="AI97" s="21">
        <v>11.676</v>
      </c>
      <c r="AJ97" s="21"/>
      <c r="AK97" s="23"/>
      <c r="AL97" s="21"/>
      <c r="AM97" s="21"/>
      <c r="AN97" s="21"/>
      <c r="AO97" s="21"/>
      <c r="AP97" s="132">
        <f>SUM(AD97:AO97)</f>
        <v>18.806</v>
      </c>
      <c r="AQ97" s="133">
        <f>C97+AC97-AP97</f>
        <v>62.503000000000014</v>
      </c>
      <c r="AR97" s="7"/>
    </row>
    <row r="98" spans="1:44" ht="32.25" customHeight="1" thickBot="1">
      <c r="A98" s="7"/>
      <c r="B98" s="150"/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28"/>
      <c r="AD98" s="14"/>
      <c r="AE98" s="14"/>
      <c r="AF98" s="14" t="s">
        <v>265</v>
      </c>
      <c r="AG98" s="14"/>
      <c r="AH98" s="14"/>
      <c r="AI98" s="14" t="s">
        <v>495</v>
      </c>
      <c r="AJ98" s="14"/>
      <c r="AK98" s="14"/>
      <c r="AL98" s="14"/>
      <c r="AM98" s="14"/>
      <c r="AN98" s="14"/>
      <c r="AO98" s="14"/>
      <c r="AP98" s="14"/>
      <c r="AQ98" s="14"/>
      <c r="AR98" s="7"/>
    </row>
    <row r="99" spans="1:44" ht="15.75">
      <c r="A99" s="7"/>
      <c r="B99" s="151" t="s">
        <v>51</v>
      </c>
      <c r="C99" s="21">
        <v>-37.54100000000004</v>
      </c>
      <c r="D99" s="23">
        <v>6.886</v>
      </c>
      <c r="E99" s="23">
        <v>6.886</v>
      </c>
      <c r="F99" s="23">
        <v>6.886</v>
      </c>
      <c r="G99" s="23">
        <v>6.886</v>
      </c>
      <c r="H99" s="23"/>
      <c r="I99" s="23"/>
      <c r="J99" s="23"/>
      <c r="K99" s="23"/>
      <c r="L99" s="23"/>
      <c r="M99" s="23"/>
      <c r="N99" s="23"/>
      <c r="O99" s="23"/>
      <c r="P99" s="132">
        <f>SUM(D99:O99)</f>
        <v>27.544</v>
      </c>
      <c r="Q99" s="23">
        <v>5.637</v>
      </c>
      <c r="R99" s="21">
        <v>6.433</v>
      </c>
      <c r="S99" s="21">
        <v>4.612</v>
      </c>
      <c r="T99" s="21">
        <v>6.065</v>
      </c>
      <c r="U99" s="21"/>
      <c r="V99" s="21"/>
      <c r="W99" s="21"/>
      <c r="X99" s="21"/>
      <c r="Y99" s="21"/>
      <c r="Z99" s="21"/>
      <c r="AA99" s="21"/>
      <c r="AB99" s="21"/>
      <c r="AC99" s="132">
        <f>SUM(Q99:AB99)</f>
        <v>22.747000000000003</v>
      </c>
      <c r="AD99" s="23"/>
      <c r="AE99" s="21"/>
      <c r="AF99" s="21"/>
      <c r="AG99" s="21">
        <v>0.79</v>
      </c>
      <c r="AH99" s="21">
        <v>11.002</v>
      </c>
      <c r="AI99" s="21">
        <v>1.579</v>
      </c>
      <c r="AJ99" s="21"/>
      <c r="AK99" s="23"/>
      <c r="AL99" s="21"/>
      <c r="AM99" s="21"/>
      <c r="AN99" s="21"/>
      <c r="AO99" s="21"/>
      <c r="AP99" s="132">
        <f>SUM(AD99:AO99)</f>
        <v>13.371000000000002</v>
      </c>
      <c r="AQ99" s="133">
        <f>C99+AC99-AP99</f>
        <v>-28.16500000000004</v>
      </c>
      <c r="AR99" s="7"/>
    </row>
    <row r="100" spans="1:44" ht="30" customHeight="1" thickBot="1">
      <c r="A100" s="7"/>
      <c r="B100" s="149"/>
      <c r="C100" s="59"/>
      <c r="D100" s="1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16"/>
      <c r="Q100" s="16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16"/>
      <c r="AD100" s="28"/>
      <c r="AE100" s="59"/>
      <c r="AF100" s="59"/>
      <c r="AG100" s="59" t="s">
        <v>251</v>
      </c>
      <c r="AH100" s="59" t="s">
        <v>417</v>
      </c>
      <c r="AI100" s="59" t="s">
        <v>447</v>
      </c>
      <c r="AJ100" s="59"/>
      <c r="AK100" s="59"/>
      <c r="AL100" s="59"/>
      <c r="AM100" s="59"/>
      <c r="AN100" s="59"/>
      <c r="AO100" s="59"/>
      <c r="AP100" s="28"/>
      <c r="AQ100" s="59"/>
      <c r="AR100" s="7"/>
    </row>
    <row r="101" spans="1:44" ht="15.75">
      <c r="A101" s="7"/>
      <c r="B101" s="145" t="s">
        <v>52</v>
      </c>
      <c r="C101" s="60">
        <v>63.782</v>
      </c>
      <c r="D101" s="23">
        <v>7.887</v>
      </c>
      <c r="E101" s="23">
        <v>7.887</v>
      </c>
      <c r="F101" s="23">
        <v>7.887</v>
      </c>
      <c r="G101" s="23">
        <v>7.887</v>
      </c>
      <c r="H101" s="23"/>
      <c r="I101" s="23"/>
      <c r="J101" s="23"/>
      <c r="K101" s="23"/>
      <c r="L101" s="23"/>
      <c r="M101" s="23"/>
      <c r="N101" s="23"/>
      <c r="O101" s="23"/>
      <c r="P101" s="132">
        <f>SUM(D101:O101)</f>
        <v>31.548</v>
      </c>
      <c r="Q101" s="23">
        <v>8.095</v>
      </c>
      <c r="R101" s="23">
        <v>7.505</v>
      </c>
      <c r="S101" s="23">
        <v>7.286</v>
      </c>
      <c r="T101" s="23">
        <v>6.425</v>
      </c>
      <c r="U101" s="23"/>
      <c r="V101" s="23"/>
      <c r="W101" s="23"/>
      <c r="X101" s="23"/>
      <c r="Y101" s="23"/>
      <c r="Z101" s="23"/>
      <c r="AA101" s="23"/>
      <c r="AB101" s="23"/>
      <c r="AC101" s="132">
        <f>SUM(Q101:AB101)</f>
        <v>29.311000000000003</v>
      </c>
      <c r="AD101" s="60"/>
      <c r="AE101" s="60">
        <v>8.144</v>
      </c>
      <c r="AF101" s="60"/>
      <c r="AG101" s="60"/>
      <c r="AH101" s="60"/>
      <c r="AI101" s="60">
        <v>15.257</v>
      </c>
      <c r="AJ101" s="60"/>
      <c r="AK101" s="60"/>
      <c r="AL101" s="60"/>
      <c r="AM101" s="60"/>
      <c r="AN101" s="60"/>
      <c r="AO101" s="60"/>
      <c r="AP101" s="132">
        <f>SUM(AD101:AO101)</f>
        <v>23.401</v>
      </c>
      <c r="AQ101" s="133">
        <f>C101+AC101-AP101</f>
        <v>69.69200000000001</v>
      </c>
      <c r="AR101" s="7"/>
    </row>
    <row r="102" spans="1:44" ht="31.5" customHeight="1" thickBot="1">
      <c r="A102" s="7"/>
      <c r="B102" s="146"/>
      <c r="C102" s="76"/>
      <c r="D102" s="91"/>
      <c r="E102" s="90"/>
      <c r="F102" s="91"/>
      <c r="G102" s="90"/>
      <c r="H102" s="91"/>
      <c r="I102" s="90"/>
      <c r="J102" s="91"/>
      <c r="K102" s="90"/>
      <c r="L102" s="91"/>
      <c r="M102" s="90"/>
      <c r="N102" s="90"/>
      <c r="O102" s="90"/>
      <c r="P102" s="90"/>
      <c r="Q102" s="90"/>
      <c r="R102" s="91"/>
      <c r="S102" s="90"/>
      <c r="T102" s="91"/>
      <c r="U102" s="90"/>
      <c r="V102" s="91"/>
      <c r="W102" s="90"/>
      <c r="X102" s="91"/>
      <c r="Y102" s="90"/>
      <c r="Z102" s="91"/>
      <c r="AA102" s="90"/>
      <c r="AB102" s="91"/>
      <c r="AC102" s="90"/>
      <c r="AD102" s="92"/>
      <c r="AE102" s="50" t="s">
        <v>212</v>
      </c>
      <c r="AF102" s="93"/>
      <c r="AG102" s="51"/>
      <c r="AH102" s="87"/>
      <c r="AI102" s="51" t="s">
        <v>427</v>
      </c>
      <c r="AJ102" s="94"/>
      <c r="AK102" s="51"/>
      <c r="AL102" s="87"/>
      <c r="AM102" s="50"/>
      <c r="AN102" s="87"/>
      <c r="AO102" s="51"/>
      <c r="AP102" s="76"/>
      <c r="AQ102" s="76"/>
      <c r="AR102" s="7"/>
    </row>
    <row r="103" spans="1:44" ht="15.75">
      <c r="A103" s="7"/>
      <c r="B103" s="145" t="s">
        <v>157</v>
      </c>
      <c r="C103" s="60">
        <v>62.849000000000004</v>
      </c>
      <c r="D103" s="23">
        <v>7.13</v>
      </c>
      <c r="E103" s="23">
        <v>7.13</v>
      </c>
      <c r="F103" s="23">
        <v>7.13</v>
      </c>
      <c r="G103" s="23">
        <v>7.143</v>
      </c>
      <c r="H103" s="23"/>
      <c r="I103" s="23"/>
      <c r="J103" s="23"/>
      <c r="K103" s="23"/>
      <c r="L103" s="23"/>
      <c r="M103" s="23"/>
      <c r="N103" s="23"/>
      <c r="O103" s="23"/>
      <c r="P103" s="132">
        <f>SUM(D103:O103)</f>
        <v>28.533</v>
      </c>
      <c r="Q103" s="23">
        <v>6.949</v>
      </c>
      <c r="R103" s="23">
        <v>5.865</v>
      </c>
      <c r="S103" s="23">
        <v>6.866</v>
      </c>
      <c r="T103" s="23">
        <v>7.272</v>
      </c>
      <c r="U103" s="23"/>
      <c r="V103" s="23"/>
      <c r="W103" s="23"/>
      <c r="X103" s="23"/>
      <c r="Y103" s="23"/>
      <c r="Z103" s="23"/>
      <c r="AA103" s="23"/>
      <c r="AB103" s="23"/>
      <c r="AC103" s="132">
        <f>SUM(Q103:AB103)</f>
        <v>26.951999999999998</v>
      </c>
      <c r="AD103" s="60">
        <v>1.477</v>
      </c>
      <c r="AE103" s="60">
        <v>3.446</v>
      </c>
      <c r="AF103" s="60">
        <v>15.061</v>
      </c>
      <c r="AG103" s="60">
        <v>2.037</v>
      </c>
      <c r="AH103" s="60">
        <v>10.394</v>
      </c>
      <c r="AI103" s="60"/>
      <c r="AJ103" s="60"/>
      <c r="AK103" s="60"/>
      <c r="AL103" s="60"/>
      <c r="AM103" s="60"/>
      <c r="AN103" s="60"/>
      <c r="AO103" s="23"/>
      <c r="AP103" s="132">
        <f>SUM(AD103:AO103)</f>
        <v>32.415</v>
      </c>
      <c r="AQ103" s="133">
        <f>C103+AC103-AP103</f>
        <v>57.386</v>
      </c>
      <c r="AR103" s="7"/>
    </row>
    <row r="104" spans="1:44" ht="48" customHeight="1" thickBot="1">
      <c r="A104" s="7"/>
      <c r="B104" s="152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 t="s">
        <v>192</v>
      </c>
      <c r="AE104" s="28" t="s">
        <v>211</v>
      </c>
      <c r="AF104" s="16" t="s">
        <v>289</v>
      </c>
      <c r="AG104" s="50" t="s">
        <v>360</v>
      </c>
      <c r="AH104" s="16" t="s">
        <v>416</v>
      </c>
      <c r="AI104" s="51"/>
      <c r="AJ104" s="16"/>
      <c r="AK104" s="50"/>
      <c r="AL104" s="16"/>
      <c r="AM104" s="16"/>
      <c r="AN104" s="16"/>
      <c r="AO104" s="16"/>
      <c r="AP104" s="16"/>
      <c r="AQ104" s="16"/>
      <c r="AR104" s="7"/>
    </row>
    <row r="105" spans="1:44" ht="15.75">
      <c r="A105" s="7"/>
      <c r="B105" s="145" t="s">
        <v>158</v>
      </c>
      <c r="C105" s="60">
        <v>28.314</v>
      </c>
      <c r="D105" s="23">
        <v>2.067</v>
      </c>
      <c r="E105" s="23">
        <v>2.067</v>
      </c>
      <c r="F105" s="23">
        <v>2.067</v>
      </c>
      <c r="G105" s="23">
        <v>2.067</v>
      </c>
      <c r="H105" s="23"/>
      <c r="I105" s="23"/>
      <c r="J105" s="23"/>
      <c r="K105" s="23"/>
      <c r="L105" s="23"/>
      <c r="M105" s="23"/>
      <c r="N105" s="23"/>
      <c r="O105" s="23"/>
      <c r="P105" s="132">
        <f>SUM(D105:O105)</f>
        <v>8.268</v>
      </c>
      <c r="Q105" s="23">
        <v>2.312</v>
      </c>
      <c r="R105" s="23">
        <v>1.347</v>
      </c>
      <c r="S105" s="23">
        <v>2.046</v>
      </c>
      <c r="T105" s="23">
        <v>2.069</v>
      </c>
      <c r="U105" s="23"/>
      <c r="V105" s="23"/>
      <c r="W105" s="23"/>
      <c r="X105" s="23"/>
      <c r="Y105" s="23"/>
      <c r="Z105" s="23"/>
      <c r="AA105" s="23"/>
      <c r="AB105" s="23"/>
      <c r="AC105" s="132">
        <f>SUM(Q105:AB105)</f>
        <v>7.774</v>
      </c>
      <c r="AD105" s="60"/>
      <c r="AE105" s="60"/>
      <c r="AF105" s="60">
        <v>0.378</v>
      </c>
      <c r="AG105" s="60">
        <v>0.333</v>
      </c>
      <c r="AH105" s="60"/>
      <c r="AI105" s="60">
        <v>5.197</v>
      </c>
      <c r="AJ105" s="60"/>
      <c r="AK105" s="60"/>
      <c r="AL105" s="60"/>
      <c r="AM105" s="60"/>
      <c r="AN105" s="60"/>
      <c r="AO105" s="23"/>
      <c r="AP105" s="132">
        <f>SUM(AD105:AO105)</f>
        <v>5.908</v>
      </c>
      <c r="AQ105" s="133">
        <f>C105+AC105-AP105</f>
        <v>30.18</v>
      </c>
      <c r="AR105" s="7"/>
    </row>
    <row r="106" spans="1:44" ht="32.25" customHeight="1" thickBot="1">
      <c r="A106" s="7"/>
      <c r="B106" s="146"/>
      <c r="C106" s="76"/>
      <c r="D106" s="47"/>
      <c r="E106" s="46"/>
      <c r="F106" s="47"/>
      <c r="G106" s="46"/>
      <c r="H106" s="47"/>
      <c r="I106" s="46"/>
      <c r="J106" s="47"/>
      <c r="K106" s="46"/>
      <c r="L106" s="47"/>
      <c r="M106" s="46"/>
      <c r="N106" s="46"/>
      <c r="O106" s="46"/>
      <c r="P106" s="16"/>
      <c r="Q106" s="46"/>
      <c r="R106" s="47"/>
      <c r="S106" s="46"/>
      <c r="T106" s="47"/>
      <c r="U106" s="46"/>
      <c r="V106" s="47"/>
      <c r="W106" s="46"/>
      <c r="X106" s="47"/>
      <c r="Y106" s="46"/>
      <c r="Z106" s="47"/>
      <c r="AA106" s="46"/>
      <c r="AB106" s="47"/>
      <c r="AC106" s="46"/>
      <c r="AD106" s="47"/>
      <c r="AE106" s="46"/>
      <c r="AF106" s="47" t="s">
        <v>249</v>
      </c>
      <c r="AG106" s="46" t="s">
        <v>303</v>
      </c>
      <c r="AH106" s="47"/>
      <c r="AI106" s="46" t="s">
        <v>443</v>
      </c>
      <c r="AJ106" s="47"/>
      <c r="AK106" s="46"/>
      <c r="AL106" s="47"/>
      <c r="AM106" s="46"/>
      <c r="AN106" s="46"/>
      <c r="AO106" s="46"/>
      <c r="AP106" s="76"/>
      <c r="AQ106" s="76"/>
      <c r="AR106" s="7"/>
    </row>
    <row r="107" spans="1:44" ht="15.75">
      <c r="A107" s="7"/>
      <c r="B107" s="145" t="s">
        <v>159</v>
      </c>
      <c r="C107" s="23">
        <v>27.541000000000004</v>
      </c>
      <c r="D107" s="22">
        <v>2.072</v>
      </c>
      <c r="E107" s="23">
        <v>2.072</v>
      </c>
      <c r="F107" s="22">
        <v>2.072</v>
      </c>
      <c r="G107" s="23">
        <v>2.072</v>
      </c>
      <c r="H107" s="22"/>
      <c r="I107" s="23"/>
      <c r="J107" s="22"/>
      <c r="K107" s="23"/>
      <c r="L107" s="22"/>
      <c r="M107" s="23"/>
      <c r="N107" s="23"/>
      <c r="O107" s="23"/>
      <c r="P107" s="132">
        <f>SUM(D107:O107)</f>
        <v>8.288</v>
      </c>
      <c r="Q107" s="23">
        <v>2.362</v>
      </c>
      <c r="R107" s="22">
        <v>1.52</v>
      </c>
      <c r="S107" s="23">
        <v>1.964</v>
      </c>
      <c r="T107" s="22">
        <v>2.148</v>
      </c>
      <c r="U107" s="23"/>
      <c r="V107" s="22"/>
      <c r="W107" s="23"/>
      <c r="X107" s="22"/>
      <c r="Y107" s="23"/>
      <c r="Z107" s="22"/>
      <c r="AA107" s="23"/>
      <c r="AB107" s="22"/>
      <c r="AC107" s="132">
        <f>SUM(Q107:AB107)</f>
        <v>7.994</v>
      </c>
      <c r="AD107" s="23">
        <v>1.106</v>
      </c>
      <c r="AE107" s="23"/>
      <c r="AF107" s="22"/>
      <c r="AG107" s="23"/>
      <c r="AH107" s="22"/>
      <c r="AI107" s="23">
        <v>10.456</v>
      </c>
      <c r="AJ107" s="21"/>
      <c r="AK107" s="23"/>
      <c r="AL107" s="22"/>
      <c r="AM107" s="23"/>
      <c r="AN107" s="23"/>
      <c r="AO107" s="23"/>
      <c r="AP107" s="132">
        <f>SUM(AD107:AO107)</f>
        <v>11.562</v>
      </c>
      <c r="AQ107" s="133">
        <f>C107+AC107-AP107</f>
        <v>23.973000000000006</v>
      </c>
      <c r="AR107" s="7"/>
    </row>
    <row r="108" spans="1:44" ht="34.5" customHeight="1" thickBot="1">
      <c r="A108" s="7"/>
      <c r="B108" s="146"/>
      <c r="C108" s="16"/>
      <c r="D108" s="26"/>
      <c r="E108" s="16"/>
      <c r="F108" s="26"/>
      <c r="G108" s="16"/>
      <c r="H108" s="26"/>
      <c r="I108" s="16"/>
      <c r="J108" s="26"/>
      <c r="K108" s="16"/>
      <c r="L108" s="26"/>
      <c r="M108" s="16"/>
      <c r="N108" s="16"/>
      <c r="O108" s="16"/>
      <c r="P108" s="16"/>
      <c r="Q108" s="16"/>
      <c r="R108" s="26"/>
      <c r="S108" s="16"/>
      <c r="T108" s="26"/>
      <c r="U108" s="16"/>
      <c r="V108" s="26"/>
      <c r="W108" s="16"/>
      <c r="X108" s="26"/>
      <c r="Y108" s="16"/>
      <c r="Z108" s="26"/>
      <c r="AA108" s="16"/>
      <c r="AB108" s="26"/>
      <c r="AC108" s="16"/>
      <c r="AD108" s="26" t="s">
        <v>174</v>
      </c>
      <c r="AE108" s="16"/>
      <c r="AF108" s="26"/>
      <c r="AG108" s="16"/>
      <c r="AH108" s="26"/>
      <c r="AI108" s="16" t="s">
        <v>442</v>
      </c>
      <c r="AJ108" s="26"/>
      <c r="AK108" s="16"/>
      <c r="AL108" s="26"/>
      <c r="AM108" s="16"/>
      <c r="AN108" s="16"/>
      <c r="AO108" s="16"/>
      <c r="AP108" s="26"/>
      <c r="AQ108" s="16"/>
      <c r="AR108" s="7"/>
    </row>
    <row r="109" spans="1:44" ht="15.75">
      <c r="A109" s="7"/>
      <c r="B109" s="145" t="s">
        <v>160</v>
      </c>
      <c r="C109" s="21">
        <v>29.442</v>
      </c>
      <c r="D109" s="21">
        <v>2.071</v>
      </c>
      <c r="E109" s="21">
        <v>2.071</v>
      </c>
      <c r="F109" s="21">
        <v>2.071</v>
      </c>
      <c r="G109" s="21">
        <v>2.071</v>
      </c>
      <c r="H109" s="21"/>
      <c r="I109" s="21"/>
      <c r="J109" s="21"/>
      <c r="K109" s="21"/>
      <c r="L109" s="21"/>
      <c r="M109" s="21"/>
      <c r="N109" s="21"/>
      <c r="O109" s="21"/>
      <c r="P109" s="132">
        <f>SUM(D109:O109)</f>
        <v>8.284</v>
      </c>
      <c r="Q109" s="21">
        <v>1.829</v>
      </c>
      <c r="R109" s="21">
        <v>2.33</v>
      </c>
      <c r="S109" s="21">
        <v>1.501</v>
      </c>
      <c r="T109" s="21">
        <v>1.594</v>
      </c>
      <c r="U109" s="21"/>
      <c r="V109" s="21"/>
      <c r="W109" s="21"/>
      <c r="X109" s="21"/>
      <c r="Y109" s="21"/>
      <c r="Z109" s="21"/>
      <c r="AA109" s="21"/>
      <c r="AB109" s="21"/>
      <c r="AC109" s="132">
        <f>SUM(Q109:AB109)</f>
        <v>7.2540000000000004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3"/>
      <c r="AO109" s="21"/>
      <c r="AP109" s="132">
        <f>SUM(AD109:AO109)</f>
        <v>0</v>
      </c>
      <c r="AQ109" s="133">
        <f>C109+AC109-AP109</f>
        <v>36.696</v>
      </c>
      <c r="AR109" s="7"/>
    </row>
    <row r="110" spans="1:44" ht="33" customHeight="1" thickBot="1">
      <c r="A110" s="7"/>
      <c r="B110" s="146"/>
      <c r="C110" s="59"/>
      <c r="D110" s="27"/>
      <c r="E110" s="28"/>
      <c r="F110" s="28"/>
      <c r="G110" s="28"/>
      <c r="H110" s="28"/>
      <c r="I110" s="59"/>
      <c r="J110" s="28"/>
      <c r="K110" s="28"/>
      <c r="L110" s="28"/>
      <c r="M110" s="28"/>
      <c r="N110" s="28"/>
      <c r="O110" s="28"/>
      <c r="P110" s="66"/>
      <c r="Q110" s="28"/>
      <c r="R110" s="28"/>
      <c r="S110" s="59"/>
      <c r="T110" s="28"/>
      <c r="U110" s="28"/>
      <c r="V110" s="28"/>
      <c r="W110" s="28"/>
      <c r="X110" s="28"/>
      <c r="Y110" s="59"/>
      <c r="Z110" s="28"/>
      <c r="AA110" s="28"/>
      <c r="AB110" s="49"/>
      <c r="AC110" s="28"/>
      <c r="AD110" s="28"/>
      <c r="AE110" s="59"/>
      <c r="AF110" s="28"/>
      <c r="AG110" s="59"/>
      <c r="AH110" s="28"/>
      <c r="AI110" s="59"/>
      <c r="AJ110" s="59"/>
      <c r="AK110" s="59"/>
      <c r="AL110" s="28"/>
      <c r="AM110" s="59"/>
      <c r="AN110" s="28"/>
      <c r="AO110" s="59"/>
      <c r="AP110" s="28"/>
      <c r="AQ110" s="59"/>
      <c r="AR110" s="7"/>
    </row>
    <row r="111" spans="1:44" ht="15.75">
      <c r="A111" s="7"/>
      <c r="B111" s="149" t="s">
        <v>161</v>
      </c>
      <c r="C111" s="21">
        <v>23.036</v>
      </c>
      <c r="D111" s="23">
        <v>1.397</v>
      </c>
      <c r="E111" s="60">
        <v>1.397</v>
      </c>
      <c r="F111" s="60">
        <v>1.397</v>
      </c>
      <c r="G111" s="60">
        <v>1.397</v>
      </c>
      <c r="H111" s="60"/>
      <c r="I111" s="60"/>
      <c r="J111" s="60"/>
      <c r="K111" s="60"/>
      <c r="L111" s="60"/>
      <c r="M111" s="60"/>
      <c r="N111" s="60"/>
      <c r="O111" s="60"/>
      <c r="P111" s="132">
        <f>SUM(D111:O111)</f>
        <v>5.588</v>
      </c>
      <c r="Q111" s="23">
        <v>0.514</v>
      </c>
      <c r="R111" s="61">
        <v>1.157</v>
      </c>
      <c r="S111" s="61">
        <v>0.316</v>
      </c>
      <c r="T111" s="61">
        <v>0.325</v>
      </c>
      <c r="U111" s="61"/>
      <c r="V111" s="61"/>
      <c r="W111" s="61"/>
      <c r="X111" s="61"/>
      <c r="Y111" s="61"/>
      <c r="Z111" s="61"/>
      <c r="AA111" s="61"/>
      <c r="AB111" s="61"/>
      <c r="AC111" s="132">
        <f>SUM(Q111:AB111)</f>
        <v>2.3120000000000003</v>
      </c>
      <c r="AD111" s="23">
        <v>0.082</v>
      </c>
      <c r="AE111" s="21"/>
      <c r="AF111" s="21"/>
      <c r="AG111" s="21"/>
      <c r="AH111" s="21"/>
      <c r="AI111" s="21">
        <v>4.183</v>
      </c>
      <c r="AJ111" s="21"/>
      <c r="AK111" s="23"/>
      <c r="AL111" s="21"/>
      <c r="AM111" s="21"/>
      <c r="AN111" s="21"/>
      <c r="AO111" s="21"/>
      <c r="AP111" s="132">
        <f>SUM(AD111:AO111)</f>
        <v>4.265</v>
      </c>
      <c r="AQ111" s="133">
        <f>C111+AC111-AP111</f>
        <v>21.083000000000002</v>
      </c>
      <c r="AR111" s="7"/>
    </row>
    <row r="112" spans="1:44" ht="36.75" customHeight="1" thickBot="1">
      <c r="A112" s="7"/>
      <c r="B112" s="150"/>
      <c r="C112" s="1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4" t="s">
        <v>183</v>
      </c>
      <c r="AE112" s="14"/>
      <c r="AF112" s="14"/>
      <c r="AG112" s="14"/>
      <c r="AH112" s="14"/>
      <c r="AI112" s="27" t="s">
        <v>444</v>
      </c>
      <c r="AJ112" s="14"/>
      <c r="AK112" s="14"/>
      <c r="AL112" s="14"/>
      <c r="AM112" s="14"/>
      <c r="AN112" s="14"/>
      <c r="AO112" s="14"/>
      <c r="AP112" s="14"/>
      <c r="AQ112" s="14"/>
      <c r="AR112" s="7"/>
    </row>
    <row r="113" spans="1:44" ht="15.75">
      <c r="A113" s="7"/>
      <c r="B113" s="145" t="s">
        <v>162</v>
      </c>
      <c r="C113" s="21">
        <v>17.817999999999998</v>
      </c>
      <c r="D113" s="21">
        <v>1.448</v>
      </c>
      <c r="E113" s="21">
        <v>1.448</v>
      </c>
      <c r="F113" s="21">
        <v>1.448</v>
      </c>
      <c r="G113" s="21">
        <v>1.448</v>
      </c>
      <c r="H113" s="21"/>
      <c r="I113" s="21"/>
      <c r="J113" s="21"/>
      <c r="K113" s="21"/>
      <c r="L113" s="21"/>
      <c r="M113" s="21"/>
      <c r="N113" s="21"/>
      <c r="O113" s="21"/>
      <c r="P113" s="132">
        <f>SUM(D113:O113)</f>
        <v>5.792</v>
      </c>
      <c r="Q113" s="21">
        <v>1.624</v>
      </c>
      <c r="R113" s="21">
        <v>1.287</v>
      </c>
      <c r="S113" s="21">
        <v>1.069</v>
      </c>
      <c r="T113" s="21">
        <v>1.623</v>
      </c>
      <c r="U113" s="21"/>
      <c r="V113" s="21"/>
      <c r="W113" s="21"/>
      <c r="X113" s="21"/>
      <c r="Y113" s="21"/>
      <c r="Z113" s="21"/>
      <c r="AA113" s="21"/>
      <c r="AB113" s="21"/>
      <c r="AC113" s="132">
        <f>SUM(Q113:AB113)</f>
        <v>5.603</v>
      </c>
      <c r="AD113" s="23"/>
      <c r="AE113" s="21"/>
      <c r="AF113" s="21"/>
      <c r="AG113" s="21"/>
      <c r="AH113" s="22">
        <v>0.642</v>
      </c>
      <c r="AI113" s="23"/>
      <c r="AJ113" s="21"/>
      <c r="AK113" s="23"/>
      <c r="AL113" s="21"/>
      <c r="AM113" s="21"/>
      <c r="AN113" s="21"/>
      <c r="AO113" s="21"/>
      <c r="AP113" s="132">
        <f>SUM(AD113:AO113)</f>
        <v>0.642</v>
      </c>
      <c r="AQ113" s="133">
        <f>C113+AC113-AP113</f>
        <v>22.779</v>
      </c>
      <c r="AR113" s="7"/>
    </row>
    <row r="114" spans="1:44" ht="39" customHeight="1" thickBot="1">
      <c r="A114" s="7"/>
      <c r="B114" s="146"/>
      <c r="C114" s="27"/>
      <c r="D114" s="27"/>
      <c r="E114" s="16"/>
      <c r="F114" s="27"/>
      <c r="G114" s="16"/>
      <c r="H114" s="27"/>
      <c r="I114" s="16"/>
      <c r="J114" s="27"/>
      <c r="K114" s="16"/>
      <c r="L114" s="27"/>
      <c r="M114" s="16"/>
      <c r="N114" s="27"/>
      <c r="O114" s="16"/>
      <c r="P114" s="27"/>
      <c r="Q114" s="16"/>
      <c r="R114" s="27"/>
      <c r="S114" s="16"/>
      <c r="T114" s="27"/>
      <c r="U114" s="16"/>
      <c r="V114" s="27"/>
      <c r="W114" s="16"/>
      <c r="X114" s="27"/>
      <c r="Y114" s="16"/>
      <c r="Z114" s="27"/>
      <c r="AA114" s="16"/>
      <c r="AB114" s="27"/>
      <c r="AC114" s="16"/>
      <c r="AD114" s="27"/>
      <c r="AE114" s="28"/>
      <c r="AF114" s="27"/>
      <c r="AG114" s="28"/>
      <c r="AH114" s="28" t="s">
        <v>396</v>
      </c>
      <c r="AI114" s="28"/>
      <c r="AJ114" s="27"/>
      <c r="AK114" s="28"/>
      <c r="AL114" s="27"/>
      <c r="AM114" s="28"/>
      <c r="AN114" s="27"/>
      <c r="AO114" s="28"/>
      <c r="AP114" s="27"/>
      <c r="AQ114" s="27"/>
      <c r="AR114" s="7"/>
    </row>
    <row r="115" spans="1:44" ht="15.75">
      <c r="A115" s="7"/>
      <c r="B115" s="145" t="s">
        <v>53</v>
      </c>
      <c r="C115" s="23">
        <v>31.848000000000003</v>
      </c>
      <c r="D115" s="23">
        <v>1.227</v>
      </c>
      <c r="E115" s="23">
        <v>1.227</v>
      </c>
      <c r="F115" s="23">
        <v>1.227</v>
      </c>
      <c r="G115" s="23">
        <v>1.227</v>
      </c>
      <c r="H115" s="23"/>
      <c r="I115" s="23"/>
      <c r="J115" s="23"/>
      <c r="K115" s="23"/>
      <c r="L115" s="23"/>
      <c r="M115" s="23"/>
      <c r="N115" s="23"/>
      <c r="O115" s="23"/>
      <c r="P115" s="132">
        <f>SUM(D115:O115)</f>
        <v>4.908</v>
      </c>
      <c r="Q115" s="23">
        <v>1.227</v>
      </c>
      <c r="R115" s="23">
        <v>1.227</v>
      </c>
      <c r="S115" s="23">
        <v>1.227</v>
      </c>
      <c r="T115" s="23">
        <v>1.227</v>
      </c>
      <c r="U115" s="23"/>
      <c r="V115" s="23"/>
      <c r="W115" s="23"/>
      <c r="X115" s="23"/>
      <c r="Y115" s="23"/>
      <c r="Z115" s="23"/>
      <c r="AA115" s="23"/>
      <c r="AB115" s="23"/>
      <c r="AC115" s="132">
        <f>SUM(Q115:AB115)</f>
        <v>4.908</v>
      </c>
      <c r="AD115" s="23"/>
      <c r="AE115" s="22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132">
        <f>SUM(AD115:AO115)</f>
        <v>0</v>
      </c>
      <c r="AQ115" s="133">
        <f>C115+AC115-AP115</f>
        <v>36.756</v>
      </c>
      <c r="AR115" s="7"/>
    </row>
    <row r="116" spans="1:44" ht="30.75" customHeight="1" thickBot="1">
      <c r="A116" s="7"/>
      <c r="B116" s="146"/>
      <c r="C116" s="28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95"/>
      <c r="AF116" s="28"/>
      <c r="AG116" s="28"/>
      <c r="AH116" s="28"/>
      <c r="AI116" s="93"/>
      <c r="AJ116" s="28"/>
      <c r="AK116" s="28"/>
      <c r="AL116" s="28"/>
      <c r="AM116" s="93"/>
      <c r="AN116" s="28"/>
      <c r="AO116" s="16"/>
      <c r="AP116" s="28"/>
      <c r="AQ116" s="28"/>
      <c r="AR116" s="7"/>
    </row>
    <row r="117" spans="1:44" ht="15.75">
      <c r="A117" s="7"/>
      <c r="B117" s="145" t="s">
        <v>54</v>
      </c>
      <c r="C117" s="21">
        <v>31.665999999999997</v>
      </c>
      <c r="D117" s="21">
        <v>1.433</v>
      </c>
      <c r="E117" s="21">
        <v>1.433</v>
      </c>
      <c r="F117" s="21">
        <v>1.433</v>
      </c>
      <c r="G117" s="21">
        <v>1.433</v>
      </c>
      <c r="H117" s="21"/>
      <c r="I117" s="21"/>
      <c r="J117" s="21"/>
      <c r="K117" s="21"/>
      <c r="L117" s="23"/>
      <c r="M117" s="21"/>
      <c r="N117" s="21"/>
      <c r="O117" s="21"/>
      <c r="P117" s="132">
        <f>SUM(D117:O117)</f>
        <v>5.732</v>
      </c>
      <c r="Q117" s="21">
        <v>1.433</v>
      </c>
      <c r="R117" s="21">
        <v>1.542</v>
      </c>
      <c r="S117" s="21">
        <v>1.327</v>
      </c>
      <c r="T117" s="21">
        <v>1.431</v>
      </c>
      <c r="U117" s="21"/>
      <c r="V117" s="21"/>
      <c r="W117" s="21"/>
      <c r="X117" s="21"/>
      <c r="Y117" s="21"/>
      <c r="Z117" s="21"/>
      <c r="AA117" s="21"/>
      <c r="AB117" s="21"/>
      <c r="AC117" s="132">
        <f>SUM(Q117:AB117)</f>
        <v>5.733</v>
      </c>
      <c r="AD117" s="21"/>
      <c r="AE117" s="21"/>
      <c r="AF117" s="21"/>
      <c r="AG117" s="22"/>
      <c r="AH117" s="23"/>
      <c r="AI117" s="21"/>
      <c r="AJ117" s="21"/>
      <c r="AK117" s="21"/>
      <c r="AL117" s="21"/>
      <c r="AM117" s="21"/>
      <c r="AN117" s="21"/>
      <c r="AO117" s="21"/>
      <c r="AP117" s="132">
        <f>SUM(AD117:AO117)</f>
        <v>0</v>
      </c>
      <c r="AQ117" s="133">
        <f>C117+AC117-AP117</f>
        <v>37.398999999999994</v>
      </c>
      <c r="AR117" s="7"/>
    </row>
    <row r="118" spans="1:44" ht="31.5" customHeight="1" thickBot="1">
      <c r="A118" s="7"/>
      <c r="B118" s="146"/>
      <c r="C118" s="27"/>
      <c r="D118" s="28"/>
      <c r="E118" s="27"/>
      <c r="F118" s="28"/>
      <c r="G118" s="27"/>
      <c r="H118" s="28"/>
      <c r="I118" s="27"/>
      <c r="J118" s="28"/>
      <c r="K118" s="27"/>
      <c r="L118" s="16"/>
      <c r="M118" s="27"/>
      <c r="N118" s="27"/>
      <c r="O118" s="27"/>
      <c r="P118" s="28"/>
      <c r="Q118" s="27"/>
      <c r="R118" s="28"/>
      <c r="S118" s="27"/>
      <c r="T118" s="28"/>
      <c r="U118" s="27"/>
      <c r="V118" s="28"/>
      <c r="W118" s="27"/>
      <c r="X118" s="28"/>
      <c r="Y118" s="27"/>
      <c r="Z118" s="28"/>
      <c r="AA118" s="27"/>
      <c r="AB118" s="28"/>
      <c r="AC118" s="27"/>
      <c r="AD118" s="28"/>
      <c r="AE118" s="27"/>
      <c r="AF118" s="28"/>
      <c r="AG118" s="28"/>
      <c r="AH118" s="28"/>
      <c r="AI118" s="27"/>
      <c r="AJ118" s="27"/>
      <c r="AK118" s="27"/>
      <c r="AL118" s="28"/>
      <c r="AM118" s="27"/>
      <c r="AN118" s="28"/>
      <c r="AO118" s="27"/>
      <c r="AP118" s="27"/>
      <c r="AQ118" s="27"/>
      <c r="AR118" s="7"/>
    </row>
    <row r="119" spans="1:44" ht="15.75">
      <c r="A119" s="7"/>
      <c r="B119" s="145" t="s">
        <v>55</v>
      </c>
      <c r="C119" s="23">
        <v>84.90599999999998</v>
      </c>
      <c r="D119" s="22">
        <v>2.887</v>
      </c>
      <c r="E119" s="23">
        <v>2.887</v>
      </c>
      <c r="F119" s="22">
        <v>2.887</v>
      </c>
      <c r="G119" s="23">
        <v>2.887</v>
      </c>
      <c r="H119" s="22"/>
      <c r="I119" s="23"/>
      <c r="J119" s="22"/>
      <c r="K119" s="23"/>
      <c r="L119" s="22"/>
      <c r="M119" s="23"/>
      <c r="N119" s="23"/>
      <c r="O119" s="23"/>
      <c r="P119" s="132">
        <f>SUM(D119:O119)</f>
        <v>11.548</v>
      </c>
      <c r="Q119" s="23">
        <v>2.932</v>
      </c>
      <c r="R119" s="22">
        <v>3.293</v>
      </c>
      <c r="S119" s="23">
        <v>2.352</v>
      </c>
      <c r="T119" s="22">
        <v>2.521</v>
      </c>
      <c r="U119" s="23"/>
      <c r="V119" s="22"/>
      <c r="W119" s="23"/>
      <c r="X119" s="22"/>
      <c r="Y119" s="23"/>
      <c r="Z119" s="22"/>
      <c r="AA119" s="23"/>
      <c r="AB119" s="22"/>
      <c r="AC119" s="132">
        <f>SUM(Q119:AB119)</f>
        <v>11.097999999999999</v>
      </c>
      <c r="AD119" s="24"/>
      <c r="AE119" s="23"/>
      <c r="AF119" s="22"/>
      <c r="AG119" s="23">
        <v>0.179</v>
      </c>
      <c r="AH119" s="22"/>
      <c r="AI119" s="23">
        <v>6.324</v>
      </c>
      <c r="AJ119" s="21"/>
      <c r="AK119" s="23"/>
      <c r="AL119" s="22"/>
      <c r="AM119" s="23"/>
      <c r="AN119" s="22"/>
      <c r="AO119" s="23"/>
      <c r="AP119" s="132">
        <f>SUM(AD119:AO119)</f>
        <v>6.503</v>
      </c>
      <c r="AQ119" s="133">
        <f>C119+AC119-AP119</f>
        <v>89.50099999999998</v>
      </c>
      <c r="AR119" s="7"/>
    </row>
    <row r="120" spans="1:44" ht="31.5" customHeight="1" thickBot="1">
      <c r="A120" s="7"/>
      <c r="B120" s="146"/>
      <c r="C120" s="16"/>
      <c r="D120" s="26"/>
      <c r="E120" s="16"/>
      <c r="F120" s="26"/>
      <c r="G120" s="16"/>
      <c r="H120" s="26"/>
      <c r="I120" s="16"/>
      <c r="J120" s="26"/>
      <c r="K120" s="16"/>
      <c r="L120" s="26"/>
      <c r="M120" s="16"/>
      <c r="N120" s="16"/>
      <c r="O120" s="16"/>
      <c r="P120" s="16"/>
      <c r="Q120" s="16"/>
      <c r="R120" s="26"/>
      <c r="S120" s="16"/>
      <c r="T120" s="26"/>
      <c r="U120" s="16"/>
      <c r="V120" s="26"/>
      <c r="W120" s="16"/>
      <c r="X120" s="26"/>
      <c r="Y120" s="16"/>
      <c r="Z120" s="26"/>
      <c r="AA120" s="16"/>
      <c r="AB120" s="26"/>
      <c r="AC120" s="16"/>
      <c r="AD120" s="26"/>
      <c r="AE120" s="16"/>
      <c r="AF120" s="26"/>
      <c r="AG120" s="16" t="s">
        <v>329</v>
      </c>
      <c r="AH120" s="26"/>
      <c r="AI120" s="16" t="s">
        <v>454</v>
      </c>
      <c r="AJ120" s="26"/>
      <c r="AK120" s="16"/>
      <c r="AL120" s="26"/>
      <c r="AM120" s="16"/>
      <c r="AN120" s="26"/>
      <c r="AO120" s="16"/>
      <c r="AP120" s="16"/>
      <c r="AQ120" s="16"/>
      <c r="AR120" s="7"/>
    </row>
    <row r="121" spans="1:44" ht="15.75">
      <c r="A121" s="7"/>
      <c r="B121" s="145" t="s">
        <v>56</v>
      </c>
      <c r="C121" s="21">
        <v>59.839</v>
      </c>
      <c r="D121" s="21">
        <v>1.175</v>
      </c>
      <c r="E121" s="21">
        <v>1.175</v>
      </c>
      <c r="F121" s="21">
        <v>1.175</v>
      </c>
      <c r="G121" s="21">
        <v>1.175</v>
      </c>
      <c r="H121" s="23"/>
      <c r="I121" s="21"/>
      <c r="J121" s="21"/>
      <c r="K121" s="21"/>
      <c r="L121" s="21"/>
      <c r="M121" s="21"/>
      <c r="N121" s="21"/>
      <c r="O121" s="21"/>
      <c r="P121" s="132">
        <f>SUM(D121:O121)</f>
        <v>4.7</v>
      </c>
      <c r="Q121" s="21">
        <v>1.175</v>
      </c>
      <c r="R121" s="21">
        <v>1.242</v>
      </c>
      <c r="S121" s="21">
        <v>1.107</v>
      </c>
      <c r="T121" s="21">
        <v>0.937</v>
      </c>
      <c r="U121" s="21"/>
      <c r="V121" s="21"/>
      <c r="W121" s="21"/>
      <c r="X121" s="21"/>
      <c r="Y121" s="21"/>
      <c r="Z121" s="21"/>
      <c r="AA121" s="21"/>
      <c r="AB121" s="21"/>
      <c r="AC121" s="132">
        <f>SUM(Q121:AB121)</f>
        <v>4.461</v>
      </c>
      <c r="AD121" s="21"/>
      <c r="AE121" s="21"/>
      <c r="AF121" s="21">
        <v>1.182</v>
      </c>
      <c r="AG121" s="21"/>
      <c r="AH121" s="21"/>
      <c r="AI121" s="21"/>
      <c r="AJ121" s="21"/>
      <c r="AK121" s="21"/>
      <c r="AL121" s="21"/>
      <c r="AM121" s="21"/>
      <c r="AN121" s="21"/>
      <c r="AO121" s="21"/>
      <c r="AP121" s="132">
        <f>SUM(AD121:AO121)</f>
        <v>1.182</v>
      </c>
      <c r="AQ121" s="133">
        <f>C121+AC121-AP121</f>
        <v>63.117999999999995</v>
      </c>
      <c r="AR121" s="7"/>
    </row>
    <row r="122" spans="1:44" ht="32.25" customHeight="1" thickBot="1">
      <c r="A122" s="7"/>
      <c r="B122" s="146"/>
      <c r="C122" s="27"/>
      <c r="D122" s="28"/>
      <c r="E122" s="27"/>
      <c r="F122" s="29"/>
      <c r="G122" s="27"/>
      <c r="H122" s="16"/>
      <c r="I122" s="27"/>
      <c r="J122" s="29"/>
      <c r="K122" s="27"/>
      <c r="L122" s="28"/>
      <c r="M122" s="27"/>
      <c r="N122" s="28"/>
      <c r="O122" s="27"/>
      <c r="P122" s="27"/>
      <c r="Q122" s="27"/>
      <c r="R122" s="28"/>
      <c r="S122" s="27"/>
      <c r="T122" s="28"/>
      <c r="U122" s="27"/>
      <c r="V122" s="28"/>
      <c r="W122" s="27"/>
      <c r="X122" s="28"/>
      <c r="Y122" s="27"/>
      <c r="Z122" s="28"/>
      <c r="AA122" s="27"/>
      <c r="AB122" s="28"/>
      <c r="AC122" s="27"/>
      <c r="AD122" s="28"/>
      <c r="AE122" s="27"/>
      <c r="AF122" s="28" t="s">
        <v>264</v>
      </c>
      <c r="AG122" s="27"/>
      <c r="AH122" s="27"/>
      <c r="AI122" s="28"/>
      <c r="AJ122" s="27"/>
      <c r="AK122" s="28"/>
      <c r="AL122" s="27"/>
      <c r="AM122" s="28"/>
      <c r="AN122" s="27"/>
      <c r="AO122" s="28"/>
      <c r="AP122" s="27"/>
      <c r="AQ122" s="27"/>
      <c r="AR122" s="7"/>
    </row>
    <row r="123" spans="1:44" ht="15.75">
      <c r="A123" s="7"/>
      <c r="B123" s="145" t="s">
        <v>57</v>
      </c>
      <c r="C123" s="21">
        <v>5.331000000000003</v>
      </c>
      <c r="D123" s="22">
        <v>2.657</v>
      </c>
      <c r="E123" s="23">
        <v>2.657</v>
      </c>
      <c r="F123" s="23">
        <v>2.657</v>
      </c>
      <c r="G123" s="21">
        <v>2.657</v>
      </c>
      <c r="H123" s="22"/>
      <c r="I123" s="23"/>
      <c r="J123" s="23"/>
      <c r="K123" s="21"/>
      <c r="L123" s="22"/>
      <c r="M123" s="23"/>
      <c r="N123" s="22"/>
      <c r="O123" s="23"/>
      <c r="P123" s="132">
        <f>SUM(D123:O123)</f>
        <v>10.628</v>
      </c>
      <c r="Q123" s="23">
        <v>1.815</v>
      </c>
      <c r="R123" s="22">
        <v>2.233</v>
      </c>
      <c r="S123" s="23">
        <v>1.787</v>
      </c>
      <c r="T123" s="22">
        <v>1.922</v>
      </c>
      <c r="U123" s="23"/>
      <c r="V123" s="22"/>
      <c r="W123" s="23"/>
      <c r="X123" s="22"/>
      <c r="Y123" s="23"/>
      <c r="Z123" s="22"/>
      <c r="AA123" s="23"/>
      <c r="AB123" s="22"/>
      <c r="AC123" s="132">
        <f>SUM(Q123:AB123)</f>
        <v>7.757</v>
      </c>
      <c r="AD123" s="24"/>
      <c r="AE123" s="23"/>
      <c r="AF123" s="22"/>
      <c r="AG123" s="23"/>
      <c r="AH123" s="23"/>
      <c r="AI123" s="22">
        <v>6.552</v>
      </c>
      <c r="AJ123" s="23"/>
      <c r="AK123" s="24"/>
      <c r="AL123" s="23"/>
      <c r="AM123" s="22"/>
      <c r="AN123" s="23"/>
      <c r="AO123" s="22"/>
      <c r="AP123" s="132">
        <f>SUM(AD123:AO123)</f>
        <v>6.552</v>
      </c>
      <c r="AQ123" s="133">
        <f>C123+AC123-AP123</f>
        <v>6.536000000000003</v>
      </c>
      <c r="AR123" s="7"/>
    </row>
    <row r="124" spans="1:44" ht="48.75" customHeight="1" thickBot="1">
      <c r="A124" s="7"/>
      <c r="B124" s="146"/>
      <c r="C124" s="14"/>
      <c r="D124" s="26"/>
      <c r="E124" s="16"/>
      <c r="F124" s="26"/>
      <c r="G124" s="16"/>
      <c r="H124" s="26"/>
      <c r="I124" s="16"/>
      <c r="J124" s="26"/>
      <c r="K124" s="16"/>
      <c r="L124" s="26"/>
      <c r="M124" s="16"/>
      <c r="N124" s="26"/>
      <c r="O124" s="16"/>
      <c r="P124" s="16"/>
      <c r="Q124" s="16"/>
      <c r="R124" s="26"/>
      <c r="S124" s="16"/>
      <c r="T124" s="26"/>
      <c r="U124" s="16"/>
      <c r="V124" s="26"/>
      <c r="W124" s="16"/>
      <c r="X124" s="26"/>
      <c r="Y124" s="16"/>
      <c r="Z124" s="26"/>
      <c r="AA124" s="16"/>
      <c r="AB124" s="26"/>
      <c r="AC124" s="16"/>
      <c r="AD124" s="26"/>
      <c r="AE124" s="16"/>
      <c r="AF124" s="26"/>
      <c r="AG124" s="16"/>
      <c r="AH124" s="16"/>
      <c r="AI124" s="26" t="s">
        <v>470</v>
      </c>
      <c r="AJ124" s="16"/>
      <c r="AK124" s="26"/>
      <c r="AL124" s="16"/>
      <c r="AM124" s="26"/>
      <c r="AN124" s="16"/>
      <c r="AO124" s="26"/>
      <c r="AP124" s="16"/>
      <c r="AQ124" s="14"/>
      <c r="AR124" s="7"/>
    </row>
    <row r="125" spans="1:44" ht="15.75">
      <c r="A125" s="7"/>
      <c r="B125" s="145" t="s">
        <v>58</v>
      </c>
      <c r="C125" s="23">
        <v>29.104000000000006</v>
      </c>
      <c r="D125" s="22">
        <v>1.986</v>
      </c>
      <c r="E125" s="23">
        <v>1.986</v>
      </c>
      <c r="F125" s="22">
        <v>1.986</v>
      </c>
      <c r="G125" s="23">
        <v>1.986</v>
      </c>
      <c r="H125" s="22"/>
      <c r="I125" s="23"/>
      <c r="J125" s="22"/>
      <c r="K125" s="23"/>
      <c r="L125" s="22"/>
      <c r="M125" s="23"/>
      <c r="N125" s="23"/>
      <c r="O125" s="23"/>
      <c r="P125" s="132">
        <f>SUM(D125:O125)</f>
        <v>7.944</v>
      </c>
      <c r="Q125" s="23">
        <v>1.556</v>
      </c>
      <c r="R125" s="22">
        <v>1.413</v>
      </c>
      <c r="S125" s="23">
        <v>2.309</v>
      </c>
      <c r="T125" s="22">
        <v>1.558</v>
      </c>
      <c r="U125" s="23"/>
      <c r="V125" s="22"/>
      <c r="W125" s="23"/>
      <c r="X125" s="22"/>
      <c r="Y125" s="23"/>
      <c r="Z125" s="22"/>
      <c r="AA125" s="23"/>
      <c r="AB125" s="22"/>
      <c r="AC125" s="132">
        <f>SUM(Q125:AB125)</f>
        <v>6.836</v>
      </c>
      <c r="AD125" s="24"/>
      <c r="AE125" s="23"/>
      <c r="AF125" s="22"/>
      <c r="AG125" s="23">
        <v>0.445</v>
      </c>
      <c r="AH125" s="22"/>
      <c r="AI125" s="23"/>
      <c r="AJ125" s="21"/>
      <c r="AK125" s="23"/>
      <c r="AL125" s="22"/>
      <c r="AM125" s="23"/>
      <c r="AN125" s="22"/>
      <c r="AO125" s="23"/>
      <c r="AP125" s="132">
        <f>SUM(AD125:AO125)</f>
        <v>0.445</v>
      </c>
      <c r="AQ125" s="133">
        <f>C125+AC125-AP125</f>
        <v>35.495000000000005</v>
      </c>
      <c r="AR125" s="7"/>
    </row>
    <row r="126" spans="1:44" ht="30.75" customHeight="1" thickBot="1">
      <c r="A126" s="7"/>
      <c r="B126" s="146"/>
      <c r="C126" s="16"/>
      <c r="D126" s="26"/>
      <c r="E126" s="16"/>
      <c r="F126" s="26"/>
      <c r="G126" s="16"/>
      <c r="H126" s="26"/>
      <c r="I126" s="16"/>
      <c r="J126" s="26"/>
      <c r="K126" s="16"/>
      <c r="L126" s="26"/>
      <c r="M126" s="16"/>
      <c r="N126" s="16"/>
      <c r="O126" s="16"/>
      <c r="P126" s="16"/>
      <c r="Q126" s="16"/>
      <c r="R126" s="26"/>
      <c r="S126" s="16"/>
      <c r="T126" s="26"/>
      <c r="U126" s="16"/>
      <c r="V126" s="26"/>
      <c r="W126" s="16"/>
      <c r="X126" s="26"/>
      <c r="Y126" s="16"/>
      <c r="Z126" s="26"/>
      <c r="AA126" s="16"/>
      <c r="AB126" s="26"/>
      <c r="AC126" s="16"/>
      <c r="AD126" s="26"/>
      <c r="AE126" s="16"/>
      <c r="AF126" s="26"/>
      <c r="AG126" s="16" t="s">
        <v>300</v>
      </c>
      <c r="AH126" s="26"/>
      <c r="AI126" s="16"/>
      <c r="AJ126" s="26"/>
      <c r="AK126" s="16"/>
      <c r="AL126" s="26"/>
      <c r="AM126" s="16"/>
      <c r="AN126" s="26"/>
      <c r="AO126" s="16"/>
      <c r="AP126" s="16"/>
      <c r="AQ126" s="16"/>
      <c r="AR126" s="7"/>
    </row>
    <row r="127" spans="1:44" ht="15.75">
      <c r="A127" s="7"/>
      <c r="B127" s="149" t="s">
        <v>59</v>
      </c>
      <c r="C127" s="21">
        <v>44.14099999999999</v>
      </c>
      <c r="D127" s="23">
        <v>3.95</v>
      </c>
      <c r="E127" s="23">
        <v>3.95</v>
      </c>
      <c r="F127" s="23">
        <v>3.95</v>
      </c>
      <c r="G127" s="23">
        <v>3.95</v>
      </c>
      <c r="H127" s="23"/>
      <c r="I127" s="23"/>
      <c r="J127" s="23"/>
      <c r="K127" s="23"/>
      <c r="L127" s="23"/>
      <c r="M127" s="23"/>
      <c r="N127" s="23"/>
      <c r="O127" s="23"/>
      <c r="P127" s="132">
        <f>SUM(D127:O127)</f>
        <v>15.8</v>
      </c>
      <c r="Q127" s="23">
        <v>4.058</v>
      </c>
      <c r="R127" s="21">
        <v>2.894</v>
      </c>
      <c r="S127" s="21">
        <v>3.877</v>
      </c>
      <c r="T127" s="21">
        <v>2.589</v>
      </c>
      <c r="U127" s="21"/>
      <c r="V127" s="21"/>
      <c r="W127" s="21"/>
      <c r="X127" s="21"/>
      <c r="Y127" s="21"/>
      <c r="Z127" s="21"/>
      <c r="AA127" s="21"/>
      <c r="AB127" s="21"/>
      <c r="AC127" s="132">
        <f>SUM(Q127:AB127)</f>
        <v>13.418000000000001</v>
      </c>
      <c r="AD127" s="23"/>
      <c r="AE127" s="21"/>
      <c r="AF127" s="21"/>
      <c r="AG127" s="21">
        <v>1.909</v>
      </c>
      <c r="AH127" s="21"/>
      <c r="AI127" s="21">
        <v>7.933</v>
      </c>
      <c r="AJ127" s="21"/>
      <c r="AK127" s="23"/>
      <c r="AL127" s="21"/>
      <c r="AM127" s="21"/>
      <c r="AN127" s="21"/>
      <c r="AO127" s="21"/>
      <c r="AP127" s="132">
        <f>SUM(AD127:AO127)</f>
        <v>9.842</v>
      </c>
      <c r="AQ127" s="133">
        <f>C127+AC127-AP127</f>
        <v>47.71699999999999</v>
      </c>
      <c r="AR127" s="7"/>
    </row>
    <row r="128" spans="1:44" ht="65.25" customHeight="1" thickBot="1">
      <c r="A128" s="7"/>
      <c r="B128" s="149"/>
      <c r="C128" s="27"/>
      <c r="D128" s="1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16"/>
      <c r="Q128" s="16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16"/>
      <c r="AD128" s="27"/>
      <c r="AE128" s="27"/>
      <c r="AF128" s="27"/>
      <c r="AG128" s="27" t="s">
        <v>328</v>
      </c>
      <c r="AH128" s="27"/>
      <c r="AI128" s="27" t="s">
        <v>489</v>
      </c>
      <c r="AJ128" s="27"/>
      <c r="AK128" s="27"/>
      <c r="AL128" s="27"/>
      <c r="AM128" s="27"/>
      <c r="AN128" s="27"/>
      <c r="AO128" s="27"/>
      <c r="AP128" s="27"/>
      <c r="AQ128" s="27"/>
      <c r="AR128" s="7"/>
    </row>
    <row r="129" spans="1:44" ht="15.75">
      <c r="A129" s="7"/>
      <c r="B129" s="145" t="s">
        <v>60</v>
      </c>
      <c r="C129" s="23">
        <v>-58.062000000000005</v>
      </c>
      <c r="D129" s="23">
        <v>1.999</v>
      </c>
      <c r="E129" s="23">
        <v>1.999</v>
      </c>
      <c r="F129" s="22">
        <v>2.001</v>
      </c>
      <c r="G129" s="23">
        <v>2.001</v>
      </c>
      <c r="H129" s="22"/>
      <c r="I129" s="23"/>
      <c r="J129" s="22"/>
      <c r="K129" s="23"/>
      <c r="L129" s="22"/>
      <c r="M129" s="23"/>
      <c r="N129" s="23"/>
      <c r="O129" s="23"/>
      <c r="P129" s="132">
        <f>SUM(D129:O129)</f>
        <v>8</v>
      </c>
      <c r="Q129" s="23">
        <v>1.705</v>
      </c>
      <c r="R129" s="22">
        <v>2.211</v>
      </c>
      <c r="S129" s="23">
        <v>1.906</v>
      </c>
      <c r="T129" s="22">
        <v>1.82</v>
      </c>
      <c r="U129" s="23"/>
      <c r="V129" s="22"/>
      <c r="W129" s="23"/>
      <c r="X129" s="22"/>
      <c r="Y129" s="23"/>
      <c r="Z129" s="22"/>
      <c r="AA129" s="23"/>
      <c r="AB129" s="22"/>
      <c r="AC129" s="132">
        <f>SUM(Q129:AB129)</f>
        <v>7.642</v>
      </c>
      <c r="AD129" s="24"/>
      <c r="AE129" s="23"/>
      <c r="AF129" s="22"/>
      <c r="AG129" s="23">
        <v>0.222</v>
      </c>
      <c r="AH129" s="22">
        <v>1.729</v>
      </c>
      <c r="AI129" s="23">
        <v>5.963</v>
      </c>
      <c r="AJ129" s="21"/>
      <c r="AK129" s="23"/>
      <c r="AL129" s="22"/>
      <c r="AM129" s="23"/>
      <c r="AN129" s="22"/>
      <c r="AO129" s="23"/>
      <c r="AP129" s="132">
        <f>SUM(AD129:AO129)</f>
        <v>7.914</v>
      </c>
      <c r="AQ129" s="133">
        <f>C129+AC129-AP129</f>
        <v>-58.334</v>
      </c>
      <c r="AR129" s="96"/>
    </row>
    <row r="130" spans="1:44" ht="31.5" customHeight="1" thickBot="1">
      <c r="A130" s="7"/>
      <c r="B130" s="146"/>
      <c r="C130" s="16"/>
      <c r="D130" s="16"/>
      <c r="E130" s="16"/>
      <c r="F130" s="26"/>
      <c r="G130" s="16"/>
      <c r="H130" s="26"/>
      <c r="I130" s="16"/>
      <c r="J130" s="26"/>
      <c r="K130" s="16"/>
      <c r="L130" s="26"/>
      <c r="M130" s="16"/>
      <c r="N130" s="16"/>
      <c r="O130" s="16"/>
      <c r="P130" s="16"/>
      <c r="Q130" s="16"/>
      <c r="R130" s="26"/>
      <c r="S130" s="16"/>
      <c r="T130" s="26"/>
      <c r="U130" s="16"/>
      <c r="V130" s="26"/>
      <c r="W130" s="16"/>
      <c r="X130" s="26"/>
      <c r="Y130" s="16"/>
      <c r="Z130" s="26"/>
      <c r="AA130" s="16"/>
      <c r="AB130" s="26"/>
      <c r="AC130" s="16"/>
      <c r="AD130" s="26"/>
      <c r="AE130" s="16"/>
      <c r="AF130" s="26"/>
      <c r="AG130" s="16" t="s">
        <v>313</v>
      </c>
      <c r="AH130" s="26" t="s">
        <v>378</v>
      </c>
      <c r="AI130" s="16" t="s">
        <v>497</v>
      </c>
      <c r="AJ130" s="26"/>
      <c r="AK130" s="16"/>
      <c r="AL130" s="26"/>
      <c r="AM130" s="16"/>
      <c r="AN130" s="26"/>
      <c r="AO130" s="16"/>
      <c r="AP130" s="16"/>
      <c r="AQ130" s="16"/>
      <c r="AR130" s="96"/>
    </row>
    <row r="131" spans="1:44" ht="15.75">
      <c r="A131" s="7"/>
      <c r="B131" s="145" t="s">
        <v>61</v>
      </c>
      <c r="C131" s="23">
        <v>27.589000000000006</v>
      </c>
      <c r="D131" s="23">
        <v>3.027</v>
      </c>
      <c r="E131" s="23">
        <v>3.027</v>
      </c>
      <c r="F131" s="22">
        <v>3.027</v>
      </c>
      <c r="G131" s="23">
        <v>3.027</v>
      </c>
      <c r="H131" s="22"/>
      <c r="I131" s="23"/>
      <c r="J131" s="22"/>
      <c r="K131" s="23"/>
      <c r="L131" s="22"/>
      <c r="M131" s="23"/>
      <c r="N131" s="23"/>
      <c r="O131" s="23"/>
      <c r="P131" s="132">
        <f>SUM(D131:O131)</f>
        <v>12.108</v>
      </c>
      <c r="Q131" s="23">
        <v>2.511</v>
      </c>
      <c r="R131" s="22">
        <v>2.476</v>
      </c>
      <c r="S131" s="23">
        <v>3.855</v>
      </c>
      <c r="T131" s="22">
        <v>2.761</v>
      </c>
      <c r="U131" s="23"/>
      <c r="V131" s="22"/>
      <c r="W131" s="23"/>
      <c r="X131" s="22"/>
      <c r="Y131" s="23"/>
      <c r="Z131" s="22"/>
      <c r="AA131" s="23"/>
      <c r="AB131" s="22"/>
      <c r="AC131" s="132">
        <f>SUM(Q131:AB131)</f>
        <v>11.603000000000002</v>
      </c>
      <c r="AD131" s="24">
        <v>3.463</v>
      </c>
      <c r="AE131" s="23"/>
      <c r="AF131" s="22"/>
      <c r="AG131" s="23"/>
      <c r="AH131" s="22"/>
      <c r="AI131" s="23">
        <v>11.298</v>
      </c>
      <c r="AJ131" s="21"/>
      <c r="AK131" s="23"/>
      <c r="AL131" s="22"/>
      <c r="AM131" s="23"/>
      <c r="AN131" s="22"/>
      <c r="AO131" s="23"/>
      <c r="AP131" s="132">
        <f>SUM(AD131:AO131)</f>
        <v>14.761</v>
      </c>
      <c r="AQ131" s="133">
        <f>C131+AC131-AP131</f>
        <v>24.431000000000008</v>
      </c>
      <c r="AR131" s="7"/>
    </row>
    <row r="132" spans="1:44" ht="30" customHeight="1" thickBot="1">
      <c r="A132" s="7"/>
      <c r="B132" s="146"/>
      <c r="C132" s="28"/>
      <c r="D132" s="16"/>
      <c r="E132" s="16"/>
      <c r="F132" s="26"/>
      <c r="G132" s="16"/>
      <c r="H132" s="26"/>
      <c r="I132" s="16"/>
      <c r="J132" s="26"/>
      <c r="K132" s="16"/>
      <c r="L132" s="26"/>
      <c r="M132" s="16"/>
      <c r="N132" s="16"/>
      <c r="O132" s="16"/>
      <c r="P132" s="16"/>
      <c r="Q132" s="16"/>
      <c r="R132" s="26"/>
      <c r="S132" s="16"/>
      <c r="T132" s="26"/>
      <c r="U132" s="16"/>
      <c r="V132" s="26"/>
      <c r="W132" s="16"/>
      <c r="X132" s="26"/>
      <c r="Y132" s="16"/>
      <c r="Z132" s="26"/>
      <c r="AA132" s="16"/>
      <c r="AB132" s="26"/>
      <c r="AC132" s="16"/>
      <c r="AD132" s="14" t="s">
        <v>172</v>
      </c>
      <c r="AE132" s="28"/>
      <c r="AF132" s="49"/>
      <c r="AG132" s="28"/>
      <c r="AH132" s="59"/>
      <c r="AI132" s="16" t="s">
        <v>465</v>
      </c>
      <c r="AJ132" s="26"/>
      <c r="AK132" s="16"/>
      <c r="AL132" s="95"/>
      <c r="AM132" s="28"/>
      <c r="AN132" s="49"/>
      <c r="AO132" s="28"/>
      <c r="AP132" s="28"/>
      <c r="AQ132" s="28"/>
      <c r="AR132" s="7"/>
    </row>
    <row r="133" spans="1:44" ht="15.75">
      <c r="A133" s="7"/>
      <c r="B133" s="155" t="s">
        <v>62</v>
      </c>
      <c r="C133" s="60">
        <v>-173.176</v>
      </c>
      <c r="D133" s="23">
        <v>8.059</v>
      </c>
      <c r="E133" s="23">
        <v>8.059</v>
      </c>
      <c r="F133" s="22">
        <v>8.026</v>
      </c>
      <c r="G133" s="23">
        <v>8.026</v>
      </c>
      <c r="H133" s="22"/>
      <c r="I133" s="23"/>
      <c r="J133" s="22"/>
      <c r="K133" s="23"/>
      <c r="L133" s="22"/>
      <c r="M133" s="23"/>
      <c r="N133" s="22"/>
      <c r="O133" s="23"/>
      <c r="P133" s="132">
        <f>SUM(D133:O133)</f>
        <v>32.17</v>
      </c>
      <c r="Q133" s="23">
        <v>8.046</v>
      </c>
      <c r="R133" s="22">
        <v>8.006</v>
      </c>
      <c r="S133" s="23">
        <v>13.024</v>
      </c>
      <c r="T133" s="22">
        <v>7.322</v>
      </c>
      <c r="U133" s="23"/>
      <c r="V133" s="22"/>
      <c r="W133" s="23"/>
      <c r="X133" s="22"/>
      <c r="Y133" s="23"/>
      <c r="Z133" s="22"/>
      <c r="AA133" s="23"/>
      <c r="AB133" s="22"/>
      <c r="AC133" s="132">
        <f>SUM(Q133:AB133)</f>
        <v>36.398</v>
      </c>
      <c r="AD133" s="24">
        <v>1.5</v>
      </c>
      <c r="AE133" s="23"/>
      <c r="AF133" s="22"/>
      <c r="AG133" s="23">
        <v>0.552</v>
      </c>
      <c r="AH133" s="22"/>
      <c r="AI133" s="23">
        <v>15.272</v>
      </c>
      <c r="AJ133" s="21"/>
      <c r="AK133" s="60"/>
      <c r="AL133" s="71"/>
      <c r="AM133" s="60"/>
      <c r="AN133" s="60"/>
      <c r="AO133" s="60"/>
      <c r="AP133" s="132">
        <f>SUM(AD133:AO133)</f>
        <v>17.324</v>
      </c>
      <c r="AQ133" s="133">
        <f>C133+AC133-AP133</f>
        <v>-154.102</v>
      </c>
      <c r="AR133" s="7"/>
    </row>
    <row r="134" spans="1:44" ht="66.75" customHeight="1" thickBot="1">
      <c r="A134" s="7"/>
      <c r="B134" s="155"/>
      <c r="C134" s="46"/>
      <c r="D134" s="16"/>
      <c r="E134" s="46"/>
      <c r="F134" s="47"/>
      <c r="G134" s="46"/>
      <c r="H134" s="47"/>
      <c r="I134" s="46"/>
      <c r="J134" s="47"/>
      <c r="K134" s="46"/>
      <c r="L134" s="47"/>
      <c r="M134" s="46"/>
      <c r="N134" s="47"/>
      <c r="O134" s="46"/>
      <c r="P134" s="16"/>
      <c r="Q134" s="16"/>
      <c r="R134" s="47"/>
      <c r="S134" s="46"/>
      <c r="T134" s="47"/>
      <c r="U134" s="46"/>
      <c r="V134" s="47"/>
      <c r="W134" s="46"/>
      <c r="X134" s="47"/>
      <c r="Y134" s="46"/>
      <c r="Z134" s="47"/>
      <c r="AA134" s="46"/>
      <c r="AB134" s="47"/>
      <c r="AC134" s="46"/>
      <c r="AD134" s="47" t="s">
        <v>207</v>
      </c>
      <c r="AE134" s="46"/>
      <c r="AF134" s="47"/>
      <c r="AG134" s="46" t="s">
        <v>315</v>
      </c>
      <c r="AH134" s="47"/>
      <c r="AI134" s="46" t="s">
        <v>496</v>
      </c>
      <c r="AJ134" s="47"/>
      <c r="AK134" s="46"/>
      <c r="AL134" s="47"/>
      <c r="AM134" s="46"/>
      <c r="AN134" s="46"/>
      <c r="AO134" s="46"/>
      <c r="AP134" s="47"/>
      <c r="AQ134" s="46"/>
      <c r="AR134" s="7"/>
    </row>
    <row r="135" spans="1:44" ht="15.75">
      <c r="A135" s="7"/>
      <c r="B135" s="145" t="s">
        <v>63</v>
      </c>
      <c r="C135" s="33">
        <v>-62.642999999999994</v>
      </c>
      <c r="D135" s="35">
        <v>2.675</v>
      </c>
      <c r="E135" s="33">
        <v>2.675</v>
      </c>
      <c r="F135" s="35">
        <v>2.675</v>
      </c>
      <c r="G135" s="33">
        <v>2.675</v>
      </c>
      <c r="H135" s="35"/>
      <c r="I135" s="33"/>
      <c r="J135" s="35"/>
      <c r="K135" s="33"/>
      <c r="L135" s="35"/>
      <c r="M135" s="33"/>
      <c r="N135" s="33"/>
      <c r="O135" s="33"/>
      <c r="P135" s="132">
        <f>SUM(D135:O135)</f>
        <v>10.7</v>
      </c>
      <c r="Q135" s="33">
        <v>2.025</v>
      </c>
      <c r="R135" s="35">
        <v>9.243</v>
      </c>
      <c r="S135" s="33">
        <v>2.243</v>
      </c>
      <c r="T135" s="35">
        <v>1.823</v>
      </c>
      <c r="U135" s="33"/>
      <c r="V135" s="35"/>
      <c r="W135" s="33"/>
      <c r="X135" s="35"/>
      <c r="Y135" s="33"/>
      <c r="Z135" s="35"/>
      <c r="AA135" s="33"/>
      <c r="AB135" s="35"/>
      <c r="AC135" s="132">
        <f>SUM(Q135:AB135)</f>
        <v>15.334000000000001</v>
      </c>
      <c r="AD135" s="33"/>
      <c r="AE135" s="33"/>
      <c r="AF135" s="32"/>
      <c r="AG135" s="33">
        <v>0.52</v>
      </c>
      <c r="AH135" s="32"/>
      <c r="AI135" s="33">
        <v>7.551</v>
      </c>
      <c r="AJ135" s="32"/>
      <c r="AK135" s="33"/>
      <c r="AL135" s="33"/>
      <c r="AM135" s="32"/>
      <c r="AN135" s="32"/>
      <c r="AO135" s="32"/>
      <c r="AP135" s="132">
        <f>SUM(AD135:AO135)</f>
        <v>8.071</v>
      </c>
      <c r="AQ135" s="133">
        <f>C135+AC135-AP135</f>
        <v>-55.37999999999999</v>
      </c>
      <c r="AR135" s="7"/>
    </row>
    <row r="136" spans="1:44" ht="33.75" customHeight="1" thickBot="1">
      <c r="A136" s="7"/>
      <c r="B136" s="146"/>
      <c r="C136" s="38"/>
      <c r="D136" s="36"/>
      <c r="E136" s="38"/>
      <c r="F136" s="36"/>
      <c r="G136" s="38"/>
      <c r="H136" s="36"/>
      <c r="I136" s="38"/>
      <c r="J136" s="36"/>
      <c r="K136" s="38"/>
      <c r="L136" s="36"/>
      <c r="M136" s="38"/>
      <c r="N136" s="38"/>
      <c r="O136" s="38"/>
      <c r="P136" s="38"/>
      <c r="Q136" s="38"/>
      <c r="R136" s="36"/>
      <c r="S136" s="38"/>
      <c r="T136" s="36"/>
      <c r="U136" s="38"/>
      <c r="V136" s="36"/>
      <c r="W136" s="38"/>
      <c r="X136" s="36"/>
      <c r="Y136" s="38"/>
      <c r="Z136" s="36"/>
      <c r="AA136" s="38"/>
      <c r="AB136" s="36"/>
      <c r="AC136" s="38"/>
      <c r="AD136" s="37"/>
      <c r="AE136" s="60"/>
      <c r="AF136" s="36"/>
      <c r="AG136" s="25" t="s">
        <v>301</v>
      </c>
      <c r="AH136" s="36"/>
      <c r="AI136" s="25" t="s">
        <v>500</v>
      </c>
      <c r="AJ136" s="36"/>
      <c r="AK136" s="25"/>
      <c r="AL136" s="37"/>
      <c r="AM136" s="38"/>
      <c r="AN136" s="38"/>
      <c r="AO136" s="38"/>
      <c r="AP136" s="36"/>
      <c r="AQ136" s="38"/>
      <c r="AR136" s="7"/>
    </row>
    <row r="137" spans="1:44" ht="15.75">
      <c r="A137" s="7"/>
      <c r="B137" s="149" t="s">
        <v>64</v>
      </c>
      <c r="C137" s="21">
        <v>-51.278000000000006</v>
      </c>
      <c r="D137" s="23">
        <v>1.795</v>
      </c>
      <c r="E137" s="23">
        <v>1.795</v>
      </c>
      <c r="F137" s="23">
        <v>1.795</v>
      </c>
      <c r="G137" s="23">
        <v>1.795</v>
      </c>
      <c r="H137" s="23"/>
      <c r="I137" s="23"/>
      <c r="J137" s="23"/>
      <c r="K137" s="23"/>
      <c r="L137" s="23"/>
      <c r="M137" s="23"/>
      <c r="N137" s="23"/>
      <c r="O137" s="23"/>
      <c r="P137" s="132">
        <f>SUM(D137:O137)</f>
        <v>7.18</v>
      </c>
      <c r="Q137" s="23">
        <v>1.795</v>
      </c>
      <c r="R137" s="21">
        <v>1.828</v>
      </c>
      <c r="S137" s="21">
        <v>1.76</v>
      </c>
      <c r="T137" s="21">
        <v>1.84</v>
      </c>
      <c r="U137" s="21"/>
      <c r="V137" s="21"/>
      <c r="W137" s="21"/>
      <c r="X137" s="21"/>
      <c r="Y137" s="21"/>
      <c r="Z137" s="21"/>
      <c r="AA137" s="21"/>
      <c r="AB137" s="21"/>
      <c r="AC137" s="132">
        <f>SUM(Q137:AB137)</f>
        <v>7.223</v>
      </c>
      <c r="AD137" s="23"/>
      <c r="AE137" s="21"/>
      <c r="AF137" s="21">
        <v>4.229</v>
      </c>
      <c r="AG137" s="21">
        <v>0.593</v>
      </c>
      <c r="AH137" s="21"/>
      <c r="AI137" s="21">
        <v>5.248</v>
      </c>
      <c r="AJ137" s="21"/>
      <c r="AK137" s="23"/>
      <c r="AL137" s="21"/>
      <c r="AM137" s="21"/>
      <c r="AN137" s="21"/>
      <c r="AO137" s="21"/>
      <c r="AP137" s="132">
        <f>SUM(AD137:AO137)</f>
        <v>10.07</v>
      </c>
      <c r="AQ137" s="133">
        <f>C137+AC137-AP137</f>
        <v>-54.12500000000001</v>
      </c>
      <c r="AR137" s="7"/>
    </row>
    <row r="138" spans="1:44" ht="33.75" customHeight="1" thickBot="1">
      <c r="A138" s="7"/>
      <c r="B138" s="149"/>
      <c r="C138" s="27"/>
      <c r="D138" s="1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16"/>
      <c r="Q138" s="16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16"/>
      <c r="AD138" s="27"/>
      <c r="AE138" s="27"/>
      <c r="AF138" s="27" t="s">
        <v>262</v>
      </c>
      <c r="AG138" s="27" t="s">
        <v>302</v>
      </c>
      <c r="AH138" s="27"/>
      <c r="AI138" s="27" t="s">
        <v>464</v>
      </c>
      <c r="AJ138" s="27"/>
      <c r="AK138" s="27"/>
      <c r="AL138" s="27"/>
      <c r="AM138" s="27"/>
      <c r="AN138" s="27"/>
      <c r="AO138" s="27"/>
      <c r="AP138" s="27"/>
      <c r="AQ138" s="27"/>
      <c r="AR138" s="7"/>
    </row>
    <row r="139" spans="1:44" ht="15.75">
      <c r="A139" s="7"/>
      <c r="B139" s="145" t="s">
        <v>65</v>
      </c>
      <c r="C139" s="23">
        <v>-4.7740000000000045</v>
      </c>
      <c r="D139" s="22">
        <v>2.734</v>
      </c>
      <c r="E139" s="23">
        <v>2.734</v>
      </c>
      <c r="F139" s="22">
        <v>2.734</v>
      </c>
      <c r="G139" s="23">
        <v>2.734</v>
      </c>
      <c r="H139" s="22"/>
      <c r="I139" s="23"/>
      <c r="J139" s="22"/>
      <c r="K139" s="23"/>
      <c r="L139" s="22"/>
      <c r="M139" s="23"/>
      <c r="N139" s="22"/>
      <c r="O139" s="23"/>
      <c r="P139" s="132">
        <f>SUM(D139:O139)</f>
        <v>10.936</v>
      </c>
      <c r="Q139" s="23">
        <v>2.38</v>
      </c>
      <c r="R139" s="22">
        <v>2.657</v>
      </c>
      <c r="S139" s="23">
        <v>2.888</v>
      </c>
      <c r="T139" s="22">
        <v>2.654</v>
      </c>
      <c r="U139" s="23"/>
      <c r="V139" s="22"/>
      <c r="W139" s="23"/>
      <c r="X139" s="22"/>
      <c r="Y139" s="23"/>
      <c r="Z139" s="22"/>
      <c r="AA139" s="23"/>
      <c r="AB139" s="22"/>
      <c r="AC139" s="132">
        <f>SUM(Q139:AB139)</f>
        <v>10.579</v>
      </c>
      <c r="AD139" s="24"/>
      <c r="AE139" s="23"/>
      <c r="AF139" s="22">
        <v>0.648</v>
      </c>
      <c r="AG139" s="23"/>
      <c r="AH139" s="22"/>
      <c r="AI139" s="23">
        <v>8.105</v>
      </c>
      <c r="AJ139" s="21"/>
      <c r="AK139" s="23"/>
      <c r="AL139" s="22"/>
      <c r="AM139" s="23"/>
      <c r="AN139" s="23"/>
      <c r="AO139" s="23"/>
      <c r="AP139" s="132">
        <f>SUM(AD139:AO139)</f>
        <v>8.753</v>
      </c>
      <c r="AQ139" s="133">
        <f>C139+AC139-AP139</f>
        <v>-2.948000000000004</v>
      </c>
      <c r="AR139" s="7"/>
    </row>
    <row r="140" spans="1:44" ht="36" customHeight="1" thickBot="1">
      <c r="A140" s="7"/>
      <c r="B140" s="146"/>
      <c r="C140" s="16"/>
      <c r="D140" s="26"/>
      <c r="E140" s="16"/>
      <c r="F140" s="26"/>
      <c r="G140" s="16"/>
      <c r="H140" s="26"/>
      <c r="I140" s="16"/>
      <c r="J140" s="26"/>
      <c r="K140" s="16"/>
      <c r="L140" s="26"/>
      <c r="M140" s="16"/>
      <c r="N140" s="26"/>
      <c r="O140" s="16"/>
      <c r="P140" s="16"/>
      <c r="Q140" s="16"/>
      <c r="R140" s="26"/>
      <c r="S140" s="16"/>
      <c r="T140" s="26"/>
      <c r="U140" s="62"/>
      <c r="V140" s="26"/>
      <c r="W140" s="16"/>
      <c r="X140" s="26"/>
      <c r="Y140" s="16"/>
      <c r="Z140" s="26"/>
      <c r="AA140" s="16"/>
      <c r="AB140" s="26"/>
      <c r="AC140" s="16"/>
      <c r="AD140" s="26"/>
      <c r="AE140" s="16"/>
      <c r="AF140" s="26" t="s">
        <v>253</v>
      </c>
      <c r="AG140" s="16"/>
      <c r="AH140" s="26"/>
      <c r="AI140" s="13" t="s">
        <v>466</v>
      </c>
      <c r="AJ140" s="26"/>
      <c r="AK140" s="16"/>
      <c r="AL140" s="26"/>
      <c r="AM140" s="16"/>
      <c r="AN140" s="16"/>
      <c r="AO140" s="16"/>
      <c r="AP140" s="26"/>
      <c r="AQ140" s="16"/>
      <c r="AR140" s="7"/>
    </row>
    <row r="141" spans="1:44" ht="15.75">
      <c r="A141" s="7"/>
      <c r="B141" s="149" t="s">
        <v>66</v>
      </c>
      <c r="C141" s="21">
        <v>-48.635</v>
      </c>
      <c r="D141" s="23">
        <v>2.665</v>
      </c>
      <c r="E141" s="23">
        <v>2.665</v>
      </c>
      <c r="F141" s="23">
        <v>2.665</v>
      </c>
      <c r="G141" s="23">
        <v>2.665</v>
      </c>
      <c r="H141" s="23"/>
      <c r="I141" s="23"/>
      <c r="J141" s="23"/>
      <c r="K141" s="23"/>
      <c r="L141" s="23"/>
      <c r="M141" s="23"/>
      <c r="N141" s="23"/>
      <c r="O141" s="23"/>
      <c r="P141" s="132">
        <f>SUM(D141:O141)</f>
        <v>10.66</v>
      </c>
      <c r="Q141" s="23">
        <v>2.752</v>
      </c>
      <c r="R141" s="21">
        <v>2.601</v>
      </c>
      <c r="S141" s="21">
        <v>1.93</v>
      </c>
      <c r="T141" s="21">
        <v>2.715</v>
      </c>
      <c r="U141" s="64"/>
      <c r="V141" s="21"/>
      <c r="W141" s="21"/>
      <c r="X141" s="21"/>
      <c r="Y141" s="21"/>
      <c r="Z141" s="21"/>
      <c r="AA141" s="21"/>
      <c r="AB141" s="21"/>
      <c r="AC141" s="132">
        <f>SUM(Q141:AB141)</f>
        <v>9.998</v>
      </c>
      <c r="AD141" s="23"/>
      <c r="AE141" s="21"/>
      <c r="AF141" s="21"/>
      <c r="AG141" s="21"/>
      <c r="AH141" s="21"/>
      <c r="AI141" s="21">
        <v>11.679</v>
      </c>
      <c r="AJ141" s="21"/>
      <c r="AK141" s="23"/>
      <c r="AL141" s="21"/>
      <c r="AM141" s="21"/>
      <c r="AN141" s="21"/>
      <c r="AO141" s="21"/>
      <c r="AP141" s="132">
        <f>SUM(AD141:AO141)</f>
        <v>11.679</v>
      </c>
      <c r="AQ141" s="133">
        <f>C141+AC141-AP141</f>
        <v>-50.316</v>
      </c>
      <c r="AR141" s="7"/>
    </row>
    <row r="142" spans="1:44" ht="33.75" customHeight="1" thickBot="1">
      <c r="A142" s="7"/>
      <c r="B142" s="149"/>
      <c r="C142" s="59"/>
      <c r="D142" s="16"/>
      <c r="E142" s="16"/>
      <c r="F142" s="16"/>
      <c r="G142" s="16"/>
      <c r="H142" s="16"/>
      <c r="I142" s="16"/>
      <c r="J142" s="16"/>
      <c r="K142" s="16"/>
      <c r="L142" s="16"/>
      <c r="M142" s="14"/>
      <c r="N142" s="16"/>
      <c r="O142" s="16"/>
      <c r="P142" s="16"/>
      <c r="Q142" s="16"/>
      <c r="R142" s="97"/>
      <c r="S142" s="65"/>
      <c r="T142" s="78"/>
      <c r="U142" s="67"/>
      <c r="V142" s="65"/>
      <c r="W142" s="65"/>
      <c r="X142" s="65"/>
      <c r="Y142" s="97"/>
      <c r="Z142" s="65"/>
      <c r="AA142" s="65"/>
      <c r="AB142" s="65"/>
      <c r="AC142" s="16"/>
      <c r="AD142" s="27"/>
      <c r="AE142" s="27"/>
      <c r="AF142" s="27"/>
      <c r="AG142" s="98"/>
      <c r="AH142" s="98"/>
      <c r="AI142" s="98" t="s">
        <v>498</v>
      </c>
      <c r="AJ142" s="27"/>
      <c r="AK142" s="27"/>
      <c r="AL142" s="27"/>
      <c r="AM142" s="27"/>
      <c r="AN142" s="27"/>
      <c r="AO142" s="27"/>
      <c r="AP142" s="28"/>
      <c r="AQ142" s="59"/>
      <c r="AR142" s="7"/>
    </row>
    <row r="143" spans="1:44" ht="15.75">
      <c r="A143" s="7"/>
      <c r="B143" s="145" t="s">
        <v>67</v>
      </c>
      <c r="C143" s="23">
        <v>-75.327</v>
      </c>
      <c r="D143" s="23">
        <v>2.628</v>
      </c>
      <c r="E143" s="23">
        <v>2.628</v>
      </c>
      <c r="F143" s="23">
        <v>2.628</v>
      </c>
      <c r="G143" s="23">
        <v>2.628</v>
      </c>
      <c r="H143" s="23"/>
      <c r="I143" s="21"/>
      <c r="J143" s="23"/>
      <c r="K143" s="23"/>
      <c r="L143" s="23"/>
      <c r="M143" s="23"/>
      <c r="N143" s="23"/>
      <c r="O143" s="72"/>
      <c r="P143" s="132">
        <f>SUM(D143:O143)</f>
        <v>10.512</v>
      </c>
      <c r="Q143" s="85">
        <v>2.37</v>
      </c>
      <c r="R143" s="71">
        <v>2.425</v>
      </c>
      <c r="S143" s="63">
        <v>1.682</v>
      </c>
      <c r="T143" s="99">
        <v>2.349</v>
      </c>
      <c r="U143" s="77"/>
      <c r="V143" s="99"/>
      <c r="W143" s="73"/>
      <c r="X143" s="71"/>
      <c r="Y143" s="63"/>
      <c r="Z143" s="71"/>
      <c r="AA143" s="63"/>
      <c r="AB143" s="73"/>
      <c r="AC143" s="136">
        <f>SUM(Q143:AB143)</f>
        <v>8.826</v>
      </c>
      <c r="AD143" s="100"/>
      <c r="AE143" s="23"/>
      <c r="AF143" s="22"/>
      <c r="AG143" s="23"/>
      <c r="AH143" s="22">
        <v>13.654</v>
      </c>
      <c r="AI143" s="23"/>
      <c r="AJ143" s="21"/>
      <c r="AK143" s="23"/>
      <c r="AL143" s="22"/>
      <c r="AM143" s="23"/>
      <c r="AN143" s="23"/>
      <c r="AO143" s="23"/>
      <c r="AP143" s="132">
        <f>SUM(AD143:AO143)</f>
        <v>13.654</v>
      </c>
      <c r="AQ143" s="133">
        <f>C143+AC143-AP143</f>
        <v>-80.155</v>
      </c>
      <c r="AR143" s="7"/>
    </row>
    <row r="144" spans="1:44" ht="33" customHeight="1" thickBot="1">
      <c r="A144" s="7"/>
      <c r="B144" s="146"/>
      <c r="C144" s="103"/>
      <c r="D144" s="16"/>
      <c r="E144" s="16"/>
      <c r="F144" s="16"/>
      <c r="G144" s="16"/>
      <c r="H144" s="16"/>
      <c r="I144" s="14"/>
      <c r="J144" s="16"/>
      <c r="K144" s="16"/>
      <c r="L144" s="16"/>
      <c r="M144" s="16"/>
      <c r="N144" s="16"/>
      <c r="O144" s="62"/>
      <c r="P144" s="82"/>
      <c r="Q144" s="82"/>
      <c r="R144" s="70"/>
      <c r="S144" s="69"/>
      <c r="T144" s="86"/>
      <c r="U144" s="67"/>
      <c r="V144" s="86"/>
      <c r="W144" s="67"/>
      <c r="X144" s="68"/>
      <c r="Y144" s="69"/>
      <c r="Z144" s="68"/>
      <c r="AA144" s="69"/>
      <c r="AB144" s="68"/>
      <c r="AC144" s="16"/>
      <c r="AD144" s="26"/>
      <c r="AE144" s="16"/>
      <c r="AF144" s="26"/>
      <c r="AG144" s="16"/>
      <c r="AH144" s="102" t="s">
        <v>422</v>
      </c>
      <c r="AI144" s="13"/>
      <c r="AJ144" s="26"/>
      <c r="AK144" s="16"/>
      <c r="AL144" s="26"/>
      <c r="AM144" s="16"/>
      <c r="AN144" s="16"/>
      <c r="AO144" s="16"/>
      <c r="AP144" s="76"/>
      <c r="AQ144" s="103"/>
      <c r="AR144" s="7"/>
    </row>
    <row r="145" spans="1:44" ht="15.75">
      <c r="A145" s="7"/>
      <c r="B145" s="149" t="s">
        <v>68</v>
      </c>
      <c r="C145" s="21">
        <v>-19.545</v>
      </c>
      <c r="D145" s="23">
        <v>2.71</v>
      </c>
      <c r="E145" s="60">
        <v>2.71</v>
      </c>
      <c r="F145" s="60">
        <v>2.71</v>
      </c>
      <c r="G145" s="60">
        <v>2.71</v>
      </c>
      <c r="H145" s="60"/>
      <c r="I145" s="60"/>
      <c r="J145" s="60"/>
      <c r="K145" s="60"/>
      <c r="L145" s="60"/>
      <c r="M145" s="60"/>
      <c r="N145" s="60"/>
      <c r="O145" s="60"/>
      <c r="P145" s="132">
        <f>SUM(D145:O145)</f>
        <v>10.84</v>
      </c>
      <c r="Q145" s="23">
        <v>1.685</v>
      </c>
      <c r="R145" s="61">
        <v>2.123</v>
      </c>
      <c r="S145" s="61">
        <v>1.972</v>
      </c>
      <c r="T145" s="61">
        <v>3.088</v>
      </c>
      <c r="U145" s="61"/>
      <c r="V145" s="61"/>
      <c r="W145" s="61"/>
      <c r="X145" s="61"/>
      <c r="Y145" s="61"/>
      <c r="Z145" s="61"/>
      <c r="AA145" s="61"/>
      <c r="AB145" s="61"/>
      <c r="AC145" s="132">
        <f>SUM(Q145:AB145)</f>
        <v>8.868</v>
      </c>
      <c r="AD145" s="23"/>
      <c r="AE145" s="21"/>
      <c r="AF145" s="21"/>
      <c r="AG145" s="21">
        <v>0.494</v>
      </c>
      <c r="AH145" s="21"/>
      <c r="AI145" s="21">
        <v>6.283</v>
      </c>
      <c r="AJ145" s="21"/>
      <c r="AK145" s="23"/>
      <c r="AL145" s="21"/>
      <c r="AM145" s="21"/>
      <c r="AN145" s="21"/>
      <c r="AO145" s="21"/>
      <c r="AP145" s="132">
        <f>SUM(AD145:AO145)</f>
        <v>6.777</v>
      </c>
      <c r="AQ145" s="133">
        <f>C145+AC145-AP145</f>
        <v>-17.454</v>
      </c>
      <c r="AR145" s="7"/>
    </row>
    <row r="146" spans="1:44" ht="29.25" customHeight="1" thickBot="1">
      <c r="A146" s="7"/>
      <c r="B146" s="150"/>
      <c r="C146" s="14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4"/>
      <c r="AE146" s="14"/>
      <c r="AF146" s="14"/>
      <c r="AG146" s="14" t="s">
        <v>327</v>
      </c>
      <c r="AH146" s="14"/>
      <c r="AI146" s="15" t="s">
        <v>467</v>
      </c>
      <c r="AJ146" s="14"/>
      <c r="AK146" s="14"/>
      <c r="AL146" s="14"/>
      <c r="AM146" s="14"/>
      <c r="AN146" s="14"/>
      <c r="AO146" s="14"/>
      <c r="AP146" s="14"/>
      <c r="AQ146" s="14"/>
      <c r="AR146" s="7"/>
    </row>
    <row r="147" spans="1:44" ht="15.75">
      <c r="A147" s="7"/>
      <c r="B147" s="151" t="s">
        <v>69</v>
      </c>
      <c r="C147" s="21">
        <v>-0.5119999999999987</v>
      </c>
      <c r="D147" s="23">
        <v>2.719</v>
      </c>
      <c r="E147" s="23">
        <v>2.719</v>
      </c>
      <c r="F147" s="23">
        <v>2.719</v>
      </c>
      <c r="G147" s="23">
        <v>2.719</v>
      </c>
      <c r="H147" s="23"/>
      <c r="I147" s="23"/>
      <c r="J147" s="23"/>
      <c r="K147" s="23"/>
      <c r="L147" s="23"/>
      <c r="M147" s="23"/>
      <c r="N147" s="23"/>
      <c r="O147" s="23"/>
      <c r="P147" s="132">
        <f>SUM(D147:O147)</f>
        <v>10.876</v>
      </c>
      <c r="Q147" s="23">
        <v>1.574</v>
      </c>
      <c r="R147" s="21">
        <v>3.327</v>
      </c>
      <c r="S147" s="21">
        <v>2.992</v>
      </c>
      <c r="T147" s="21">
        <v>2.954</v>
      </c>
      <c r="U147" s="21"/>
      <c r="V147" s="21"/>
      <c r="W147" s="21"/>
      <c r="X147" s="21"/>
      <c r="Y147" s="21"/>
      <c r="Z147" s="21"/>
      <c r="AA147" s="21"/>
      <c r="AB147" s="21"/>
      <c r="AC147" s="132">
        <f>SUM(Q147:AB147)</f>
        <v>10.847</v>
      </c>
      <c r="AD147" s="23"/>
      <c r="AE147" s="21"/>
      <c r="AF147" s="21">
        <v>1.185</v>
      </c>
      <c r="AG147" s="21">
        <v>1.742</v>
      </c>
      <c r="AH147" s="21">
        <v>0.445</v>
      </c>
      <c r="AI147" s="21">
        <v>6.575</v>
      </c>
      <c r="AJ147" s="21"/>
      <c r="AK147" s="23"/>
      <c r="AL147" s="21"/>
      <c r="AM147" s="21"/>
      <c r="AN147" s="21"/>
      <c r="AO147" s="21"/>
      <c r="AP147" s="132">
        <f>SUM(AD147:AO147)</f>
        <v>9.947</v>
      </c>
      <c r="AQ147" s="133">
        <f>C147+AC147-AP147</f>
        <v>0.3880000000000017</v>
      </c>
      <c r="AR147" s="7"/>
    </row>
    <row r="148" spans="1:44" ht="31.5" customHeight="1" thickBot="1">
      <c r="A148" s="7"/>
      <c r="B148" s="149"/>
      <c r="C148" s="27"/>
      <c r="D148" s="1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16"/>
      <c r="Q148" s="16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16"/>
      <c r="AD148" s="27"/>
      <c r="AE148" s="27"/>
      <c r="AF148" s="27" t="s">
        <v>252</v>
      </c>
      <c r="AG148" s="27" t="s">
        <v>321</v>
      </c>
      <c r="AH148" s="27" t="s">
        <v>300</v>
      </c>
      <c r="AI148" s="98" t="s">
        <v>488</v>
      </c>
      <c r="AJ148" s="27"/>
      <c r="AK148" s="27"/>
      <c r="AL148" s="27"/>
      <c r="AM148" s="27"/>
      <c r="AN148" s="27"/>
      <c r="AO148" s="27"/>
      <c r="AP148" s="27"/>
      <c r="AQ148" s="27"/>
      <c r="AR148" s="7"/>
    </row>
    <row r="149" spans="1:44" ht="15.75">
      <c r="A149" s="7"/>
      <c r="B149" s="145" t="s">
        <v>70</v>
      </c>
      <c r="C149" s="23">
        <v>-64.93599999999999</v>
      </c>
      <c r="D149" s="22">
        <v>2.653</v>
      </c>
      <c r="E149" s="23">
        <v>2.653</v>
      </c>
      <c r="F149" s="22">
        <v>2.653</v>
      </c>
      <c r="G149" s="23">
        <v>2.653</v>
      </c>
      <c r="H149" s="22"/>
      <c r="I149" s="23"/>
      <c r="J149" s="22"/>
      <c r="K149" s="23"/>
      <c r="L149" s="22"/>
      <c r="M149" s="23"/>
      <c r="N149" s="22"/>
      <c r="O149" s="23"/>
      <c r="P149" s="132">
        <f>SUM(D149:O149)</f>
        <v>10.612</v>
      </c>
      <c r="Q149" s="23">
        <v>2.394</v>
      </c>
      <c r="R149" s="22">
        <v>2.567</v>
      </c>
      <c r="S149" s="23">
        <v>1.731</v>
      </c>
      <c r="T149" s="22">
        <v>2.534</v>
      </c>
      <c r="U149" s="23"/>
      <c r="V149" s="22"/>
      <c r="W149" s="23"/>
      <c r="X149" s="22"/>
      <c r="Y149" s="23"/>
      <c r="Z149" s="22"/>
      <c r="AA149" s="23"/>
      <c r="AB149" s="22"/>
      <c r="AC149" s="132">
        <f>SUM(Q149:AB149)</f>
        <v>9.225999999999999</v>
      </c>
      <c r="AD149" s="24"/>
      <c r="AE149" s="23"/>
      <c r="AF149" s="22"/>
      <c r="AG149" s="23"/>
      <c r="AH149" s="22"/>
      <c r="AI149" s="23">
        <v>7.221</v>
      </c>
      <c r="AJ149" s="21"/>
      <c r="AK149" s="23"/>
      <c r="AL149" s="22"/>
      <c r="AM149" s="23"/>
      <c r="AN149" s="23"/>
      <c r="AO149" s="23"/>
      <c r="AP149" s="132">
        <f>SUM(AD149:AO149)</f>
        <v>7.221</v>
      </c>
      <c r="AQ149" s="133">
        <f>C149+AC149-AP149</f>
        <v>-62.931</v>
      </c>
      <c r="AR149" s="7"/>
    </row>
    <row r="150" spans="1:44" ht="31.5" customHeight="1" thickBot="1">
      <c r="A150" s="7"/>
      <c r="B150" s="146"/>
      <c r="C150" s="46"/>
      <c r="D150" s="47"/>
      <c r="E150" s="46"/>
      <c r="F150" s="47"/>
      <c r="G150" s="46"/>
      <c r="H150" s="47"/>
      <c r="I150" s="46"/>
      <c r="J150" s="47"/>
      <c r="K150" s="46"/>
      <c r="L150" s="47"/>
      <c r="M150" s="46"/>
      <c r="N150" s="47"/>
      <c r="O150" s="46"/>
      <c r="P150" s="16"/>
      <c r="Q150" s="46"/>
      <c r="R150" s="47"/>
      <c r="S150" s="46"/>
      <c r="T150" s="47"/>
      <c r="U150" s="46"/>
      <c r="V150" s="47"/>
      <c r="W150" s="46"/>
      <c r="X150" s="47"/>
      <c r="Y150" s="46"/>
      <c r="Z150" s="47"/>
      <c r="AA150" s="46"/>
      <c r="AB150" s="47"/>
      <c r="AC150" s="46"/>
      <c r="AD150" s="47"/>
      <c r="AE150" s="46"/>
      <c r="AF150" s="47"/>
      <c r="AG150" s="46"/>
      <c r="AH150" s="47"/>
      <c r="AI150" s="46" t="s">
        <v>453</v>
      </c>
      <c r="AJ150" s="47"/>
      <c r="AK150" s="46"/>
      <c r="AL150" s="47"/>
      <c r="AM150" s="46"/>
      <c r="AN150" s="46"/>
      <c r="AO150" s="46"/>
      <c r="AP150" s="47"/>
      <c r="AQ150" s="46"/>
      <c r="AR150" s="7"/>
    </row>
    <row r="151" spans="1:44" ht="15.75">
      <c r="A151" s="7"/>
      <c r="B151" s="145" t="s">
        <v>74</v>
      </c>
      <c r="C151" s="23">
        <v>-9.835</v>
      </c>
      <c r="D151" s="23">
        <v>2.657</v>
      </c>
      <c r="E151" s="23">
        <v>2.657</v>
      </c>
      <c r="F151" s="22">
        <v>2.657</v>
      </c>
      <c r="G151" s="23">
        <v>2.657</v>
      </c>
      <c r="H151" s="22"/>
      <c r="I151" s="23"/>
      <c r="J151" s="22"/>
      <c r="K151" s="23"/>
      <c r="L151" s="22"/>
      <c r="M151" s="23"/>
      <c r="N151" s="23"/>
      <c r="O151" s="23"/>
      <c r="P151" s="132">
        <f>SUM(D151:O151)</f>
        <v>10.628</v>
      </c>
      <c r="Q151" s="23">
        <v>2.721</v>
      </c>
      <c r="R151" s="22">
        <v>2.833</v>
      </c>
      <c r="S151" s="23">
        <v>2.628</v>
      </c>
      <c r="T151" s="22">
        <v>2.659</v>
      </c>
      <c r="U151" s="23"/>
      <c r="V151" s="22"/>
      <c r="W151" s="23"/>
      <c r="X151" s="22"/>
      <c r="Y151" s="23"/>
      <c r="Z151" s="22"/>
      <c r="AA151" s="23"/>
      <c r="AB151" s="22"/>
      <c r="AC151" s="132">
        <f>SUM(Q151:AB151)</f>
        <v>10.841000000000001</v>
      </c>
      <c r="AD151" s="24"/>
      <c r="AE151" s="23"/>
      <c r="AF151" s="22"/>
      <c r="AG151" s="23"/>
      <c r="AH151" s="22">
        <v>0.372</v>
      </c>
      <c r="AI151" s="23"/>
      <c r="AJ151" s="21"/>
      <c r="AK151" s="23"/>
      <c r="AL151" s="22"/>
      <c r="AM151" s="23"/>
      <c r="AN151" s="23"/>
      <c r="AO151" s="23"/>
      <c r="AP151" s="132">
        <f>SUM(AD151:AO151)</f>
        <v>0.372</v>
      </c>
      <c r="AQ151" s="133">
        <f>C151+AC151-AP151</f>
        <v>0.6340000000000002</v>
      </c>
      <c r="AR151" s="7"/>
    </row>
    <row r="152" spans="1:44" ht="33.75" customHeight="1" thickBot="1">
      <c r="A152" s="7"/>
      <c r="B152" s="146"/>
      <c r="C152" s="16"/>
      <c r="D152" s="16"/>
      <c r="E152" s="16"/>
      <c r="F152" s="26"/>
      <c r="G152" s="16"/>
      <c r="H152" s="26"/>
      <c r="I152" s="16"/>
      <c r="J152" s="26"/>
      <c r="K152" s="16"/>
      <c r="L152" s="26"/>
      <c r="M152" s="16"/>
      <c r="N152" s="16"/>
      <c r="O152" s="16"/>
      <c r="P152" s="16"/>
      <c r="Q152" s="16"/>
      <c r="R152" s="26"/>
      <c r="S152" s="16"/>
      <c r="T152" s="26"/>
      <c r="U152" s="16"/>
      <c r="V152" s="26"/>
      <c r="W152" s="16"/>
      <c r="X152" s="26"/>
      <c r="Y152" s="16"/>
      <c r="Z152" s="26"/>
      <c r="AA152" s="16"/>
      <c r="AB152" s="26"/>
      <c r="AC152" s="16"/>
      <c r="AD152" s="26"/>
      <c r="AE152" s="16"/>
      <c r="AF152" s="26"/>
      <c r="AG152" s="16"/>
      <c r="AH152" s="26" t="s">
        <v>376</v>
      </c>
      <c r="AI152" s="16"/>
      <c r="AJ152" s="26"/>
      <c r="AK152" s="16"/>
      <c r="AL152" s="26"/>
      <c r="AM152" s="16"/>
      <c r="AN152" s="16"/>
      <c r="AO152" s="16"/>
      <c r="AP152" s="26"/>
      <c r="AQ152" s="16"/>
      <c r="AR152" s="7"/>
    </row>
    <row r="153" spans="1:44" ht="15.75">
      <c r="A153" s="7"/>
      <c r="B153" s="145" t="s">
        <v>71</v>
      </c>
      <c r="C153" s="21">
        <v>-0.31599999999999895</v>
      </c>
      <c r="D153" s="22">
        <v>2.79</v>
      </c>
      <c r="E153" s="23">
        <v>2.79</v>
      </c>
      <c r="F153" s="22">
        <v>2.79</v>
      </c>
      <c r="G153" s="23">
        <v>2.79</v>
      </c>
      <c r="H153" s="22"/>
      <c r="I153" s="23"/>
      <c r="J153" s="22"/>
      <c r="K153" s="23"/>
      <c r="L153" s="21"/>
      <c r="M153" s="22"/>
      <c r="N153" s="23"/>
      <c r="O153" s="22"/>
      <c r="P153" s="132">
        <f>SUM(D153:O153)</f>
        <v>11.16</v>
      </c>
      <c r="Q153" s="22">
        <v>2.37</v>
      </c>
      <c r="R153" s="23">
        <v>3.383</v>
      </c>
      <c r="S153" s="22">
        <v>3.115</v>
      </c>
      <c r="T153" s="23">
        <v>2.677</v>
      </c>
      <c r="U153" s="22"/>
      <c r="V153" s="23"/>
      <c r="W153" s="22"/>
      <c r="X153" s="23"/>
      <c r="Y153" s="22"/>
      <c r="Z153" s="23"/>
      <c r="AA153" s="22"/>
      <c r="AB153" s="23"/>
      <c r="AC153" s="132">
        <f>SUM(Q153:AB153)</f>
        <v>11.545</v>
      </c>
      <c r="AD153" s="23"/>
      <c r="AE153" s="22"/>
      <c r="AF153" s="23">
        <v>3.599</v>
      </c>
      <c r="AG153" s="23">
        <v>0.455</v>
      </c>
      <c r="AH153" s="23"/>
      <c r="AI153" s="22">
        <v>5.919</v>
      </c>
      <c r="AJ153" s="23"/>
      <c r="AK153" s="24"/>
      <c r="AL153" s="23"/>
      <c r="AM153" s="22"/>
      <c r="AN153" s="23"/>
      <c r="AO153" s="22"/>
      <c r="AP153" s="132">
        <f>SUM(AD153:AO153)</f>
        <v>9.972999999999999</v>
      </c>
      <c r="AQ153" s="133">
        <f>C153+AC153-AP153</f>
        <v>1.256000000000002</v>
      </c>
      <c r="AR153" s="7"/>
    </row>
    <row r="154" spans="1:44" ht="30" customHeight="1" thickBot="1">
      <c r="A154" s="7"/>
      <c r="B154" s="146"/>
      <c r="C154" s="27"/>
      <c r="D154" s="47"/>
      <c r="E154" s="46"/>
      <c r="F154" s="47"/>
      <c r="G154" s="46"/>
      <c r="H154" s="47"/>
      <c r="I154" s="46"/>
      <c r="J154" s="47"/>
      <c r="K154" s="46"/>
      <c r="L154" s="27"/>
      <c r="M154" s="47"/>
      <c r="N154" s="46"/>
      <c r="O154" s="47"/>
      <c r="P154" s="46"/>
      <c r="Q154" s="47"/>
      <c r="R154" s="46"/>
      <c r="S154" s="47"/>
      <c r="T154" s="46"/>
      <c r="U154" s="47"/>
      <c r="V154" s="46"/>
      <c r="W154" s="47"/>
      <c r="X154" s="46"/>
      <c r="Y154" s="47"/>
      <c r="Z154" s="46"/>
      <c r="AA154" s="47"/>
      <c r="AB154" s="46"/>
      <c r="AC154" s="16"/>
      <c r="AD154" s="46"/>
      <c r="AE154" s="47"/>
      <c r="AF154" s="46" t="s">
        <v>288</v>
      </c>
      <c r="AG154" s="16" t="s">
        <v>322</v>
      </c>
      <c r="AH154" s="46"/>
      <c r="AI154" s="47" t="s">
        <v>458</v>
      </c>
      <c r="AJ154" s="46"/>
      <c r="AK154" s="47"/>
      <c r="AL154" s="46"/>
      <c r="AM154" s="47"/>
      <c r="AN154" s="46"/>
      <c r="AO154" s="47"/>
      <c r="AP154" s="46"/>
      <c r="AQ154" s="27"/>
      <c r="AR154" s="7"/>
    </row>
    <row r="155" spans="1:44" ht="15.75">
      <c r="A155" s="7"/>
      <c r="B155" s="145" t="s">
        <v>72</v>
      </c>
      <c r="C155" s="23">
        <v>76.008</v>
      </c>
      <c r="D155" s="22">
        <v>2.828</v>
      </c>
      <c r="E155" s="23">
        <v>2.828</v>
      </c>
      <c r="F155" s="22">
        <v>2.828</v>
      </c>
      <c r="G155" s="23">
        <v>2.828</v>
      </c>
      <c r="H155" s="22"/>
      <c r="I155" s="23"/>
      <c r="J155" s="22"/>
      <c r="K155" s="23"/>
      <c r="L155" s="22"/>
      <c r="M155" s="23"/>
      <c r="N155" s="22"/>
      <c r="O155" s="23"/>
      <c r="P155" s="132">
        <f>SUM(D155:O155)</f>
        <v>11.312</v>
      </c>
      <c r="Q155" s="23">
        <v>2.758</v>
      </c>
      <c r="R155" s="22">
        <v>1.582</v>
      </c>
      <c r="S155" s="23">
        <v>2.811</v>
      </c>
      <c r="T155" s="22">
        <v>3.16</v>
      </c>
      <c r="U155" s="23"/>
      <c r="V155" s="22"/>
      <c r="W155" s="23"/>
      <c r="X155" s="22"/>
      <c r="Y155" s="23"/>
      <c r="Z155" s="22"/>
      <c r="AA155" s="23"/>
      <c r="AB155" s="22"/>
      <c r="AC155" s="132">
        <f>SUM(Q155:AB155)</f>
        <v>10.311</v>
      </c>
      <c r="AD155" s="24">
        <v>2.166</v>
      </c>
      <c r="AE155" s="23"/>
      <c r="AF155" s="22"/>
      <c r="AG155" s="23">
        <v>1.47</v>
      </c>
      <c r="AH155" s="22"/>
      <c r="AI155" s="23">
        <v>6.282</v>
      </c>
      <c r="AJ155" s="21"/>
      <c r="AK155" s="23"/>
      <c r="AL155" s="22"/>
      <c r="AM155" s="23"/>
      <c r="AN155" s="22"/>
      <c r="AO155" s="23"/>
      <c r="AP155" s="132">
        <f>SUM(AD155:AO155)</f>
        <v>9.918</v>
      </c>
      <c r="AQ155" s="133">
        <f>C155+AC155-AP155</f>
        <v>76.40099999999998</v>
      </c>
      <c r="AR155" s="7"/>
    </row>
    <row r="156" spans="1:44" ht="33" customHeight="1" thickBot="1">
      <c r="A156" s="7"/>
      <c r="B156" s="146"/>
      <c r="C156" s="46"/>
      <c r="D156" s="47"/>
      <c r="E156" s="46"/>
      <c r="F156" s="47"/>
      <c r="G156" s="46"/>
      <c r="H156" s="47"/>
      <c r="I156" s="46"/>
      <c r="J156" s="47"/>
      <c r="K156" s="46"/>
      <c r="L156" s="47"/>
      <c r="M156" s="46"/>
      <c r="N156" s="47"/>
      <c r="O156" s="46"/>
      <c r="P156" s="16"/>
      <c r="Q156" s="46"/>
      <c r="R156" s="47"/>
      <c r="S156" s="46"/>
      <c r="T156" s="47"/>
      <c r="U156" s="46"/>
      <c r="V156" s="47"/>
      <c r="W156" s="46"/>
      <c r="X156" s="47"/>
      <c r="Y156" s="46"/>
      <c r="Z156" s="47"/>
      <c r="AA156" s="46"/>
      <c r="AB156" s="47"/>
      <c r="AC156" s="46"/>
      <c r="AD156" s="47" t="s">
        <v>182</v>
      </c>
      <c r="AE156" s="46"/>
      <c r="AF156" s="47"/>
      <c r="AG156" s="46" t="s">
        <v>330</v>
      </c>
      <c r="AH156" s="47"/>
      <c r="AI156" s="46" t="s">
        <v>455</v>
      </c>
      <c r="AJ156" s="47"/>
      <c r="AK156" s="46"/>
      <c r="AL156" s="47"/>
      <c r="AM156" s="46"/>
      <c r="AN156" s="47"/>
      <c r="AO156" s="46"/>
      <c r="AP156" s="46"/>
      <c r="AQ156" s="46"/>
      <c r="AR156" s="7"/>
    </row>
    <row r="157" spans="1:44" ht="15.75">
      <c r="A157" s="7"/>
      <c r="B157" s="145" t="s">
        <v>73</v>
      </c>
      <c r="C157" s="23">
        <v>-3.817</v>
      </c>
      <c r="D157" s="22">
        <v>1.995</v>
      </c>
      <c r="E157" s="23">
        <v>1.995</v>
      </c>
      <c r="F157" s="22">
        <v>1.995</v>
      </c>
      <c r="G157" s="23">
        <v>1.995</v>
      </c>
      <c r="H157" s="22"/>
      <c r="I157" s="23"/>
      <c r="J157" s="22"/>
      <c r="K157" s="23"/>
      <c r="L157" s="22"/>
      <c r="M157" s="23"/>
      <c r="N157" s="22"/>
      <c r="O157" s="23"/>
      <c r="P157" s="132">
        <f>SUM(D157:O157)</f>
        <v>7.98</v>
      </c>
      <c r="Q157" s="23">
        <v>1.714</v>
      </c>
      <c r="R157" s="22">
        <v>1.619</v>
      </c>
      <c r="S157" s="23">
        <v>1.529</v>
      </c>
      <c r="T157" s="22">
        <v>2.8</v>
      </c>
      <c r="U157" s="23"/>
      <c r="V157" s="22"/>
      <c r="W157" s="23"/>
      <c r="X157" s="22"/>
      <c r="Y157" s="23"/>
      <c r="Z157" s="22"/>
      <c r="AA157" s="23"/>
      <c r="AB157" s="22"/>
      <c r="AC157" s="132">
        <f>SUM(Q157:AB157)</f>
        <v>7.662</v>
      </c>
      <c r="AD157" s="24"/>
      <c r="AE157" s="23"/>
      <c r="AF157" s="22"/>
      <c r="AG157" s="23"/>
      <c r="AH157" s="22">
        <v>1.185</v>
      </c>
      <c r="AI157" s="23">
        <v>5.417</v>
      </c>
      <c r="AJ157" s="21"/>
      <c r="AK157" s="23"/>
      <c r="AL157" s="22"/>
      <c r="AM157" s="23"/>
      <c r="AN157" s="22"/>
      <c r="AO157" s="23"/>
      <c r="AP157" s="132">
        <f>SUM(AD157:AO157)</f>
        <v>6.602</v>
      </c>
      <c r="AQ157" s="133">
        <f>C157+AC157-AP157</f>
        <v>-2.7570000000000006</v>
      </c>
      <c r="AR157" s="7"/>
    </row>
    <row r="158" spans="1:44" ht="30" customHeight="1" thickBot="1">
      <c r="A158" s="7"/>
      <c r="B158" s="146"/>
      <c r="C158" s="16"/>
      <c r="D158" s="26"/>
      <c r="E158" s="16"/>
      <c r="F158" s="26"/>
      <c r="G158" s="16"/>
      <c r="H158" s="26"/>
      <c r="I158" s="16"/>
      <c r="J158" s="26"/>
      <c r="K158" s="16"/>
      <c r="L158" s="26"/>
      <c r="M158" s="16"/>
      <c r="N158" s="26"/>
      <c r="O158" s="16"/>
      <c r="P158" s="16"/>
      <c r="Q158" s="16"/>
      <c r="R158" s="26"/>
      <c r="S158" s="16"/>
      <c r="T158" s="26"/>
      <c r="U158" s="16"/>
      <c r="V158" s="26"/>
      <c r="W158" s="16"/>
      <c r="X158" s="26"/>
      <c r="Y158" s="16"/>
      <c r="Z158" s="26"/>
      <c r="AA158" s="16"/>
      <c r="AB158" s="26"/>
      <c r="AC158" s="16"/>
      <c r="AD158" s="26"/>
      <c r="AE158" s="16"/>
      <c r="AF158" s="26"/>
      <c r="AG158" s="16"/>
      <c r="AH158" s="26" t="s">
        <v>252</v>
      </c>
      <c r="AI158" s="16" t="s">
        <v>490</v>
      </c>
      <c r="AJ158" s="26"/>
      <c r="AK158" s="16"/>
      <c r="AL158" s="26"/>
      <c r="AM158" s="16"/>
      <c r="AN158" s="26"/>
      <c r="AO158" s="16"/>
      <c r="AP158" s="16"/>
      <c r="AQ158" s="16"/>
      <c r="AR158" s="7"/>
    </row>
    <row r="159" spans="1:44" ht="15.75">
      <c r="A159" s="7"/>
      <c r="B159" s="149" t="s">
        <v>78</v>
      </c>
      <c r="C159" s="21">
        <v>27.508000000000006</v>
      </c>
      <c r="D159" s="23">
        <v>3.937</v>
      </c>
      <c r="E159" s="23">
        <v>3.937</v>
      </c>
      <c r="F159" s="23">
        <v>3.937</v>
      </c>
      <c r="G159" s="23">
        <v>3.937</v>
      </c>
      <c r="H159" s="23"/>
      <c r="I159" s="23"/>
      <c r="J159" s="23"/>
      <c r="K159" s="23"/>
      <c r="L159" s="23"/>
      <c r="M159" s="23"/>
      <c r="N159" s="23"/>
      <c r="O159" s="23"/>
      <c r="P159" s="132">
        <f>SUM(D159:O159)</f>
        <v>15.748</v>
      </c>
      <c r="Q159" s="23">
        <v>3.937</v>
      </c>
      <c r="R159" s="21">
        <v>3.743</v>
      </c>
      <c r="S159" s="21">
        <v>3.941</v>
      </c>
      <c r="T159" s="21">
        <v>4.129</v>
      </c>
      <c r="U159" s="21"/>
      <c r="V159" s="21"/>
      <c r="W159" s="21"/>
      <c r="X159" s="21"/>
      <c r="Y159" s="21"/>
      <c r="Z159" s="21"/>
      <c r="AA159" s="21"/>
      <c r="AB159" s="21"/>
      <c r="AC159" s="132">
        <f>SUM(Q159:AB159)</f>
        <v>15.749999999999998</v>
      </c>
      <c r="AD159" s="23"/>
      <c r="AE159" s="21"/>
      <c r="AF159" s="23"/>
      <c r="AG159" s="21">
        <v>5.328</v>
      </c>
      <c r="AH159" s="21"/>
      <c r="AI159" s="21"/>
      <c r="AJ159" s="21"/>
      <c r="AK159" s="23"/>
      <c r="AL159" s="21"/>
      <c r="AM159" s="21"/>
      <c r="AN159" s="21"/>
      <c r="AO159" s="21"/>
      <c r="AP159" s="132">
        <f>SUM(AD159:AO159)</f>
        <v>5.328</v>
      </c>
      <c r="AQ159" s="133">
        <f>C159+AC159-AP159</f>
        <v>37.93</v>
      </c>
      <c r="AR159" s="7"/>
    </row>
    <row r="160" spans="1:44" ht="30.75" customHeight="1" thickBot="1">
      <c r="A160" s="7"/>
      <c r="B160" s="149"/>
      <c r="C160" s="14"/>
      <c r="D160" s="16"/>
      <c r="E160" s="14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97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16"/>
      <c r="AD160" s="27"/>
      <c r="AE160" s="27"/>
      <c r="AF160" s="46"/>
      <c r="AG160" s="27" t="s">
        <v>335</v>
      </c>
      <c r="AH160" s="27"/>
      <c r="AI160" s="27"/>
      <c r="AJ160" s="27"/>
      <c r="AK160" s="27"/>
      <c r="AL160" s="27"/>
      <c r="AM160" s="27"/>
      <c r="AN160" s="53"/>
      <c r="AO160" s="27"/>
      <c r="AP160" s="14"/>
      <c r="AQ160" s="14"/>
      <c r="AR160" s="7"/>
    </row>
    <row r="161" spans="1:44" ht="15.75">
      <c r="A161" s="7"/>
      <c r="B161" s="145" t="s">
        <v>75</v>
      </c>
      <c r="C161" s="23">
        <v>227.775</v>
      </c>
      <c r="D161" s="23">
        <v>22.689</v>
      </c>
      <c r="E161" s="23">
        <v>22.689</v>
      </c>
      <c r="F161" s="23">
        <v>22.689</v>
      </c>
      <c r="G161" s="23">
        <v>22.689</v>
      </c>
      <c r="H161" s="23"/>
      <c r="I161" s="23"/>
      <c r="J161" s="23"/>
      <c r="K161" s="23"/>
      <c r="L161" s="23"/>
      <c r="M161" s="23"/>
      <c r="N161" s="23"/>
      <c r="O161" s="72"/>
      <c r="P161" s="132">
        <f>SUM(D161:O161)</f>
        <v>90.756</v>
      </c>
      <c r="Q161" s="71">
        <v>22.735</v>
      </c>
      <c r="R161" s="63">
        <v>22.393</v>
      </c>
      <c r="S161" s="71">
        <v>21.783</v>
      </c>
      <c r="T161" s="63">
        <v>21.465</v>
      </c>
      <c r="U161" s="71"/>
      <c r="V161" s="63"/>
      <c r="W161" s="71"/>
      <c r="X161" s="63"/>
      <c r="Y161" s="71"/>
      <c r="Z161" s="63"/>
      <c r="AA161" s="71"/>
      <c r="AB161" s="75"/>
      <c r="AC161" s="132">
        <f>SUM(Q161:AB161)</f>
        <v>88.376</v>
      </c>
      <c r="AD161" s="24">
        <v>49.325</v>
      </c>
      <c r="AE161" s="23">
        <v>0.104</v>
      </c>
      <c r="AF161" s="22">
        <v>0.79</v>
      </c>
      <c r="AG161" s="23">
        <v>7.568</v>
      </c>
      <c r="AH161" s="22">
        <v>0.72</v>
      </c>
      <c r="AI161" s="23">
        <v>35.666</v>
      </c>
      <c r="AJ161" s="21"/>
      <c r="AK161" s="23"/>
      <c r="AL161" s="22"/>
      <c r="AM161" s="23"/>
      <c r="AN161" s="22"/>
      <c r="AO161" s="23"/>
      <c r="AP161" s="132">
        <f>SUM(AD161:AO161)</f>
        <v>94.173</v>
      </c>
      <c r="AQ161" s="133">
        <f>C161+AC161-AP161</f>
        <v>221.978</v>
      </c>
      <c r="AR161" s="7"/>
    </row>
    <row r="162" spans="1:44" ht="68.25" customHeight="1" thickBot="1">
      <c r="A162" s="7"/>
      <c r="B162" s="146"/>
      <c r="C162" s="7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62"/>
      <c r="P162" s="101"/>
      <c r="Q162" s="47"/>
      <c r="R162" s="69"/>
      <c r="S162" s="68"/>
      <c r="T162" s="69"/>
      <c r="U162" s="68"/>
      <c r="V162" s="69"/>
      <c r="W162" s="68"/>
      <c r="X162" s="69"/>
      <c r="Y162" s="68"/>
      <c r="Z162" s="69"/>
      <c r="AA162" s="68"/>
      <c r="AB162" s="70"/>
      <c r="AC162" s="62"/>
      <c r="AD162" s="26" t="s">
        <v>509</v>
      </c>
      <c r="AE162" s="16" t="s">
        <v>220</v>
      </c>
      <c r="AF162" s="26" t="s">
        <v>251</v>
      </c>
      <c r="AG162" s="16" t="s">
        <v>334</v>
      </c>
      <c r="AH162" s="26" t="s">
        <v>379</v>
      </c>
      <c r="AI162" s="16" t="s">
        <v>450</v>
      </c>
      <c r="AJ162" s="26"/>
      <c r="AK162" s="16"/>
      <c r="AL162" s="26"/>
      <c r="AM162" s="16"/>
      <c r="AN162" s="26"/>
      <c r="AO162" s="16"/>
      <c r="AP162" s="76"/>
      <c r="AQ162" s="76"/>
      <c r="AR162" s="7"/>
    </row>
    <row r="163" spans="1:44" ht="15.75">
      <c r="A163" s="7"/>
      <c r="B163" s="149" t="s">
        <v>76</v>
      </c>
      <c r="C163" s="21">
        <v>-15.372</v>
      </c>
      <c r="D163" s="23">
        <v>3.998</v>
      </c>
      <c r="E163" s="60">
        <v>3.998</v>
      </c>
      <c r="F163" s="60">
        <v>3.998</v>
      </c>
      <c r="G163" s="60">
        <v>3.998</v>
      </c>
      <c r="H163" s="60"/>
      <c r="I163" s="60"/>
      <c r="J163" s="60"/>
      <c r="K163" s="60"/>
      <c r="L163" s="60"/>
      <c r="M163" s="60"/>
      <c r="N163" s="60"/>
      <c r="O163" s="60"/>
      <c r="P163" s="132">
        <f>SUM(D163:O163)</f>
        <v>15.992</v>
      </c>
      <c r="Q163" s="23">
        <v>3.68</v>
      </c>
      <c r="R163" s="61">
        <v>3.861</v>
      </c>
      <c r="S163" s="61">
        <v>3.206</v>
      </c>
      <c r="T163" s="61">
        <v>3.581</v>
      </c>
      <c r="U163" s="61"/>
      <c r="V163" s="61"/>
      <c r="W163" s="61"/>
      <c r="X163" s="61"/>
      <c r="Y163" s="61"/>
      <c r="Z163" s="61"/>
      <c r="AA163" s="61"/>
      <c r="AB163" s="61"/>
      <c r="AC163" s="132">
        <f>SUM(Q163:AB163)</f>
        <v>14.328</v>
      </c>
      <c r="AD163" s="23">
        <v>30.636</v>
      </c>
      <c r="AE163" s="21">
        <v>1.147</v>
      </c>
      <c r="AF163" s="21"/>
      <c r="AG163" s="21"/>
      <c r="AH163" s="21"/>
      <c r="AI163" s="21">
        <v>8.411</v>
      </c>
      <c r="AJ163" s="21"/>
      <c r="AK163" s="23"/>
      <c r="AL163" s="21"/>
      <c r="AM163" s="21"/>
      <c r="AN163" s="21"/>
      <c r="AO163" s="21"/>
      <c r="AP163" s="132">
        <f>SUM(AD163:AO163)</f>
        <v>40.193999999999996</v>
      </c>
      <c r="AQ163" s="133">
        <f>C163+AC163-AP163</f>
        <v>-41.238</v>
      </c>
      <c r="AR163" s="7"/>
    </row>
    <row r="164" spans="1:44" ht="46.5" customHeight="1" thickBot="1">
      <c r="A164" s="7"/>
      <c r="B164" s="150"/>
      <c r="C164" s="1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27"/>
      <c r="S164" s="14"/>
      <c r="T164" s="27"/>
      <c r="U164" s="14"/>
      <c r="V164" s="27"/>
      <c r="W164" s="27"/>
      <c r="X164" s="27"/>
      <c r="Y164" s="14"/>
      <c r="Z164" s="27"/>
      <c r="AA164" s="14"/>
      <c r="AB164" s="14"/>
      <c r="AC164" s="16"/>
      <c r="AD164" s="14" t="s">
        <v>367</v>
      </c>
      <c r="AE164" s="14" t="s">
        <v>215</v>
      </c>
      <c r="AF164" s="14"/>
      <c r="AG164" s="14"/>
      <c r="AH164" s="14"/>
      <c r="AI164" s="14" t="s">
        <v>469</v>
      </c>
      <c r="AJ164" s="14"/>
      <c r="AK164" s="14"/>
      <c r="AL164" s="14"/>
      <c r="AM164" s="14"/>
      <c r="AN164" s="14"/>
      <c r="AO164" s="14"/>
      <c r="AP164" s="14"/>
      <c r="AQ164" s="14"/>
      <c r="AR164" s="7"/>
    </row>
    <row r="165" spans="1:44" ht="15.75">
      <c r="A165" s="7"/>
      <c r="B165" s="151" t="s">
        <v>77</v>
      </c>
      <c r="C165" s="21">
        <v>129.91799999999998</v>
      </c>
      <c r="D165" s="23">
        <v>8.278</v>
      </c>
      <c r="E165" s="23">
        <v>8.278</v>
      </c>
      <c r="F165" s="23">
        <v>8.278</v>
      </c>
      <c r="G165" s="23">
        <v>8.278</v>
      </c>
      <c r="H165" s="23"/>
      <c r="I165" s="23"/>
      <c r="J165" s="23"/>
      <c r="K165" s="23"/>
      <c r="L165" s="23"/>
      <c r="M165" s="23"/>
      <c r="N165" s="23"/>
      <c r="O165" s="23"/>
      <c r="P165" s="132">
        <f>SUM(D165:O165)</f>
        <v>33.112</v>
      </c>
      <c r="Q165" s="24">
        <v>7.528</v>
      </c>
      <c r="R165" s="63">
        <v>8.009</v>
      </c>
      <c r="S165" s="22">
        <v>7.397</v>
      </c>
      <c r="T165" s="63">
        <v>7.403</v>
      </c>
      <c r="U165" s="22"/>
      <c r="V165" s="63"/>
      <c r="W165" s="63"/>
      <c r="X165" s="73"/>
      <c r="Y165" s="22"/>
      <c r="Z165" s="63"/>
      <c r="AA165" s="85"/>
      <c r="AB165" s="21"/>
      <c r="AC165" s="132">
        <f>SUM(Q165:AB165)</f>
        <v>30.336999999999996</v>
      </c>
      <c r="AD165" s="23"/>
      <c r="AE165" s="21"/>
      <c r="AF165" s="21">
        <v>6.7</v>
      </c>
      <c r="AG165" s="21">
        <v>2.427</v>
      </c>
      <c r="AH165" s="21"/>
      <c r="AI165" s="21">
        <v>12.543</v>
      </c>
      <c r="AJ165" s="21"/>
      <c r="AK165" s="23"/>
      <c r="AL165" s="21"/>
      <c r="AM165" s="21"/>
      <c r="AN165" s="21"/>
      <c r="AO165" s="21"/>
      <c r="AP165" s="132">
        <f>SUM(AD165:AO165)</f>
        <v>21.67</v>
      </c>
      <c r="AQ165" s="133">
        <f>C165+AC165-AP165</f>
        <v>138.58499999999998</v>
      </c>
      <c r="AR165" s="7"/>
    </row>
    <row r="166" spans="1:44" ht="79.5" customHeight="1" thickBot="1">
      <c r="A166" s="7"/>
      <c r="B166" s="149"/>
      <c r="C166" s="5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78"/>
      <c r="P166" s="14"/>
      <c r="Q166" s="84"/>
      <c r="R166" s="69"/>
      <c r="S166" s="68"/>
      <c r="T166" s="69"/>
      <c r="U166" s="68"/>
      <c r="V166" s="69"/>
      <c r="W166" s="69"/>
      <c r="X166" s="67"/>
      <c r="Y166" s="68"/>
      <c r="Z166" s="69"/>
      <c r="AA166" s="69"/>
      <c r="AB166" s="65"/>
      <c r="AC166" s="97"/>
      <c r="AD166" s="65"/>
      <c r="AE166" s="65"/>
      <c r="AF166" s="65" t="s">
        <v>368</v>
      </c>
      <c r="AG166" s="67" t="s">
        <v>331</v>
      </c>
      <c r="AH166" s="27"/>
      <c r="AI166" s="27" t="s">
        <v>428</v>
      </c>
      <c r="AJ166" s="27"/>
      <c r="AK166" s="27"/>
      <c r="AL166" s="27"/>
      <c r="AM166" s="27"/>
      <c r="AN166" s="29"/>
      <c r="AO166" s="27"/>
      <c r="AP166" s="28"/>
      <c r="AQ166" s="59"/>
      <c r="AR166" s="7"/>
    </row>
    <row r="167" spans="1:44" ht="15.75">
      <c r="A167" s="7"/>
      <c r="B167" s="145" t="s">
        <v>79</v>
      </c>
      <c r="C167" s="60">
        <v>-27.839</v>
      </c>
      <c r="D167" s="23">
        <v>5.546</v>
      </c>
      <c r="E167" s="23">
        <v>5.546</v>
      </c>
      <c r="F167" s="23">
        <v>5.546</v>
      </c>
      <c r="G167" s="23">
        <v>5.546</v>
      </c>
      <c r="H167" s="23"/>
      <c r="I167" s="23"/>
      <c r="J167" s="23"/>
      <c r="K167" s="23"/>
      <c r="L167" s="23"/>
      <c r="M167" s="23"/>
      <c r="N167" s="72"/>
      <c r="O167" s="73"/>
      <c r="P167" s="132">
        <f>SUM(D167:O167)</f>
        <v>22.184</v>
      </c>
      <c r="Q167" s="85">
        <v>4.691</v>
      </c>
      <c r="R167" s="63">
        <v>5.213</v>
      </c>
      <c r="S167" s="71">
        <v>4.606</v>
      </c>
      <c r="T167" s="63">
        <v>3.557</v>
      </c>
      <c r="U167" s="71"/>
      <c r="V167" s="63"/>
      <c r="W167" s="99"/>
      <c r="X167" s="73"/>
      <c r="Y167" s="71"/>
      <c r="Z167" s="63"/>
      <c r="AA167" s="71"/>
      <c r="AB167" s="75"/>
      <c r="AC167" s="132">
        <f>SUM(Q167:AB167)</f>
        <v>18.067</v>
      </c>
      <c r="AD167" s="83"/>
      <c r="AE167" s="60"/>
      <c r="AF167" s="71"/>
      <c r="AG167" s="60">
        <v>34.913</v>
      </c>
      <c r="AH167" s="22"/>
      <c r="AI167" s="23">
        <v>12.745</v>
      </c>
      <c r="AJ167" s="21"/>
      <c r="AK167" s="23"/>
      <c r="AL167" s="22"/>
      <c r="AM167" s="23"/>
      <c r="AN167" s="23"/>
      <c r="AO167" s="23"/>
      <c r="AP167" s="132">
        <f>SUM(AD167:AO167)</f>
        <v>47.657999999999994</v>
      </c>
      <c r="AQ167" s="133">
        <f>C167+AC167-AP167</f>
        <v>-57.42999999999999</v>
      </c>
      <c r="AR167" s="7"/>
    </row>
    <row r="168" spans="1:44" ht="32.25" customHeight="1" thickBot="1">
      <c r="A168" s="7"/>
      <c r="B168" s="146"/>
      <c r="C168" s="7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62"/>
      <c r="O168" s="101"/>
      <c r="P168" s="101"/>
      <c r="Q168" s="82"/>
      <c r="R168" s="82"/>
      <c r="S168" s="26"/>
      <c r="T168" s="69"/>
      <c r="U168" s="26"/>
      <c r="V168" s="69"/>
      <c r="W168" s="81"/>
      <c r="X168" s="67"/>
      <c r="Y168" s="26"/>
      <c r="Z168" s="69"/>
      <c r="AA168" s="26"/>
      <c r="AB168" s="70"/>
      <c r="AC168" s="62"/>
      <c r="AD168" s="26"/>
      <c r="AE168" s="16"/>
      <c r="AF168" s="26"/>
      <c r="AG168" s="16" t="s">
        <v>326</v>
      </c>
      <c r="AH168" s="26"/>
      <c r="AI168" s="16" t="s">
        <v>459</v>
      </c>
      <c r="AJ168" s="26"/>
      <c r="AK168" s="16"/>
      <c r="AL168" s="26"/>
      <c r="AM168" s="16"/>
      <c r="AN168" s="16"/>
      <c r="AO168" s="16"/>
      <c r="AP168" s="76"/>
      <c r="AQ168" s="76"/>
      <c r="AR168" s="7"/>
    </row>
    <row r="169" spans="1:44" ht="15.75">
      <c r="A169" s="7"/>
      <c r="B169" s="149" t="s">
        <v>80</v>
      </c>
      <c r="C169" s="21">
        <v>70.68299999999999</v>
      </c>
      <c r="D169" s="33">
        <v>4.025</v>
      </c>
      <c r="E169" s="60">
        <v>4.025</v>
      </c>
      <c r="F169" s="60">
        <v>4.025</v>
      </c>
      <c r="G169" s="60">
        <v>4.025</v>
      </c>
      <c r="H169" s="60"/>
      <c r="I169" s="60"/>
      <c r="J169" s="60"/>
      <c r="K169" s="60"/>
      <c r="L169" s="60"/>
      <c r="M169" s="60"/>
      <c r="N169" s="60"/>
      <c r="O169" s="60"/>
      <c r="P169" s="132">
        <f>SUM(D169:O169)</f>
        <v>16.1</v>
      </c>
      <c r="Q169" s="23">
        <v>4.155</v>
      </c>
      <c r="R169" s="21">
        <v>3.562</v>
      </c>
      <c r="S169" s="21">
        <v>4.486</v>
      </c>
      <c r="T169" s="61">
        <v>3.402</v>
      </c>
      <c r="U169" s="21"/>
      <c r="V169" s="61"/>
      <c r="W169" s="21"/>
      <c r="X169" s="104"/>
      <c r="Y169" s="21"/>
      <c r="Z169" s="61"/>
      <c r="AA169" s="21"/>
      <c r="AB169" s="61"/>
      <c r="AC169" s="132">
        <f>SUM(Q169:AB169)</f>
        <v>15.605</v>
      </c>
      <c r="AD169" s="23"/>
      <c r="AE169" s="21"/>
      <c r="AF169" s="21"/>
      <c r="AG169" s="21"/>
      <c r="AH169" s="21"/>
      <c r="AI169" s="21">
        <v>10.365</v>
      </c>
      <c r="AJ169" s="21"/>
      <c r="AK169" s="23"/>
      <c r="AL169" s="21"/>
      <c r="AM169" s="21"/>
      <c r="AN169" s="21"/>
      <c r="AO169" s="21"/>
      <c r="AP169" s="132">
        <f>SUM(AD169:AO169)</f>
        <v>10.365</v>
      </c>
      <c r="AQ169" s="133">
        <f>C169+AC169-AP169</f>
        <v>75.923</v>
      </c>
      <c r="AR169" s="7"/>
    </row>
    <row r="170" spans="1:44" ht="31.5" customHeight="1" thickBot="1">
      <c r="A170" s="7"/>
      <c r="B170" s="149"/>
      <c r="C170" s="2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4"/>
      <c r="T170" s="14"/>
      <c r="U170" s="14"/>
      <c r="V170" s="14"/>
      <c r="W170" s="14"/>
      <c r="X170" s="16"/>
      <c r="Y170" s="14"/>
      <c r="Z170" s="14"/>
      <c r="AA170" s="14"/>
      <c r="AB170" s="14"/>
      <c r="AC170" s="16"/>
      <c r="AD170" s="27"/>
      <c r="AE170" s="27"/>
      <c r="AF170" s="27"/>
      <c r="AG170" s="27"/>
      <c r="AH170" s="27"/>
      <c r="AI170" s="27" t="s">
        <v>461</v>
      </c>
      <c r="AJ170" s="27"/>
      <c r="AK170" s="27"/>
      <c r="AL170" s="27"/>
      <c r="AM170" s="27"/>
      <c r="AN170" s="27"/>
      <c r="AO170" s="27"/>
      <c r="AP170" s="27"/>
      <c r="AQ170" s="27"/>
      <c r="AR170" s="7"/>
    </row>
    <row r="171" spans="1:44" ht="15.75">
      <c r="A171" s="7"/>
      <c r="B171" s="145" t="s">
        <v>81</v>
      </c>
      <c r="C171" s="23">
        <v>24.198</v>
      </c>
      <c r="D171" s="22">
        <v>3.966</v>
      </c>
      <c r="E171" s="23">
        <v>3.966</v>
      </c>
      <c r="F171" s="23">
        <v>3.966</v>
      </c>
      <c r="G171" s="21">
        <v>3.966</v>
      </c>
      <c r="H171" s="22"/>
      <c r="I171" s="23"/>
      <c r="J171" s="22"/>
      <c r="K171" s="23"/>
      <c r="L171" s="22"/>
      <c r="M171" s="23"/>
      <c r="N171" s="22"/>
      <c r="O171" s="23"/>
      <c r="P171" s="132">
        <f>SUM(D171:O171)</f>
        <v>15.864</v>
      </c>
      <c r="Q171" s="24">
        <v>4.087</v>
      </c>
      <c r="R171" s="23">
        <v>3.753</v>
      </c>
      <c r="S171" s="22">
        <v>3.846</v>
      </c>
      <c r="T171" s="23">
        <v>3.415</v>
      </c>
      <c r="U171" s="21"/>
      <c r="V171" s="22"/>
      <c r="W171" s="23"/>
      <c r="X171" s="22"/>
      <c r="Y171" s="23"/>
      <c r="Z171" s="22"/>
      <c r="AA171" s="23"/>
      <c r="AB171" s="22"/>
      <c r="AC171" s="132">
        <f>SUM(Q171:AB171)</f>
        <v>15.100999999999999</v>
      </c>
      <c r="AD171" s="24"/>
      <c r="AE171" s="137"/>
      <c r="AF171" s="23">
        <v>33.888</v>
      </c>
      <c r="AG171" s="23"/>
      <c r="AH171" s="22"/>
      <c r="AI171" s="23">
        <v>8.494</v>
      </c>
      <c r="AJ171" s="21"/>
      <c r="AK171" s="23"/>
      <c r="AL171" s="22"/>
      <c r="AM171" s="23"/>
      <c r="AN171" s="23"/>
      <c r="AO171" s="23"/>
      <c r="AP171" s="132">
        <f>SUM(AD171:AO171)</f>
        <v>42.382</v>
      </c>
      <c r="AQ171" s="133">
        <f>C171+AC171-AP171</f>
        <v>-3.0829999999999984</v>
      </c>
      <c r="AR171" s="7"/>
    </row>
    <row r="172" spans="1:44" ht="30" customHeight="1" thickBot="1">
      <c r="A172" s="7"/>
      <c r="B172" s="146"/>
      <c r="C172" s="10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16"/>
      <c r="O172" s="43"/>
      <c r="P172" s="103"/>
      <c r="Q172" s="76"/>
      <c r="R172" s="43"/>
      <c r="S172" s="7"/>
      <c r="T172" s="43"/>
      <c r="U172" s="103"/>
      <c r="V172" s="103"/>
      <c r="W172" s="103"/>
      <c r="X172" s="103"/>
      <c r="Y172" s="103"/>
      <c r="Z172" s="103"/>
      <c r="AA172" s="103"/>
      <c r="AB172" s="103"/>
      <c r="AC172" s="76"/>
      <c r="AD172" s="47"/>
      <c r="AE172" s="138"/>
      <c r="AF172" s="46" t="s">
        <v>263</v>
      </c>
      <c r="AG172" s="16"/>
      <c r="AH172" s="47"/>
      <c r="AI172" s="46" t="s">
        <v>462</v>
      </c>
      <c r="AJ172" s="47"/>
      <c r="AK172" s="46"/>
      <c r="AL172" s="47"/>
      <c r="AM172" s="46"/>
      <c r="AN172" s="46"/>
      <c r="AO172" s="46"/>
      <c r="AP172" s="43"/>
      <c r="AQ172" s="103"/>
      <c r="AR172" s="7"/>
    </row>
    <row r="173" spans="1:44" ht="15.75">
      <c r="A173" s="7"/>
      <c r="B173" s="145" t="s">
        <v>82</v>
      </c>
      <c r="C173" s="23">
        <v>-73.16099999999999</v>
      </c>
      <c r="D173" s="22">
        <v>8.195</v>
      </c>
      <c r="E173" s="23">
        <v>8.195</v>
      </c>
      <c r="F173" s="22">
        <v>8.195</v>
      </c>
      <c r="G173" s="23">
        <v>8.195</v>
      </c>
      <c r="H173" s="22"/>
      <c r="I173" s="23"/>
      <c r="J173" s="22"/>
      <c r="K173" s="23"/>
      <c r="L173" s="22"/>
      <c r="M173" s="23"/>
      <c r="N173" s="22"/>
      <c r="O173" s="23"/>
      <c r="P173" s="132">
        <f>SUM(D173:O173)</f>
        <v>32.78</v>
      </c>
      <c r="Q173" s="23">
        <v>6.985</v>
      </c>
      <c r="R173" s="22">
        <v>7.35</v>
      </c>
      <c r="S173" s="23">
        <v>9.414</v>
      </c>
      <c r="T173" s="22">
        <v>7.378</v>
      </c>
      <c r="U173" s="23"/>
      <c r="V173" s="22"/>
      <c r="W173" s="23"/>
      <c r="X173" s="22"/>
      <c r="Y173" s="23"/>
      <c r="Z173" s="22"/>
      <c r="AA173" s="23"/>
      <c r="AB173" s="22"/>
      <c r="AC173" s="132">
        <f>SUM(Q173:AB173)</f>
        <v>31.127000000000002</v>
      </c>
      <c r="AD173" s="24">
        <v>4.501</v>
      </c>
      <c r="AE173" s="23"/>
      <c r="AF173" s="22"/>
      <c r="AG173" s="23">
        <v>4.399</v>
      </c>
      <c r="AH173" s="22"/>
      <c r="AI173" s="23">
        <v>3.867</v>
      </c>
      <c r="AJ173" s="21"/>
      <c r="AK173" s="23"/>
      <c r="AL173" s="22"/>
      <c r="AM173" s="23"/>
      <c r="AN173" s="23"/>
      <c r="AO173" s="23"/>
      <c r="AP173" s="132">
        <f>SUM(AD173:AO173)</f>
        <v>12.767</v>
      </c>
      <c r="AQ173" s="133">
        <f>C173+AC173-AP173</f>
        <v>-54.80099999999999</v>
      </c>
      <c r="AR173" s="7"/>
    </row>
    <row r="174" spans="1:44" ht="40.5" customHeight="1" thickBot="1">
      <c r="A174" s="7"/>
      <c r="B174" s="146"/>
      <c r="C174" s="46"/>
      <c r="D174" s="47"/>
      <c r="E174" s="46"/>
      <c r="F174" s="47"/>
      <c r="G174" s="46"/>
      <c r="H174" s="47"/>
      <c r="I174" s="46"/>
      <c r="J174" s="47"/>
      <c r="K174" s="46"/>
      <c r="L174" s="47"/>
      <c r="M174" s="46"/>
      <c r="N174" s="47"/>
      <c r="O174" s="46"/>
      <c r="P174" s="16"/>
      <c r="Q174" s="46"/>
      <c r="R174" s="47"/>
      <c r="S174" s="46"/>
      <c r="T174" s="47"/>
      <c r="U174" s="46"/>
      <c r="V174" s="47"/>
      <c r="W174" s="46"/>
      <c r="X174" s="47"/>
      <c r="Y174" s="46"/>
      <c r="Z174" s="47"/>
      <c r="AA174" s="46"/>
      <c r="AB174" s="47"/>
      <c r="AC174" s="46"/>
      <c r="AD174" s="47" t="s">
        <v>177</v>
      </c>
      <c r="AE174" s="46"/>
      <c r="AF174" s="47"/>
      <c r="AG174" s="46" t="s">
        <v>307</v>
      </c>
      <c r="AH174" s="47"/>
      <c r="AI174" s="46" t="s">
        <v>468</v>
      </c>
      <c r="AJ174" s="47"/>
      <c r="AK174" s="46"/>
      <c r="AL174" s="47"/>
      <c r="AM174" s="46"/>
      <c r="AN174" s="46"/>
      <c r="AO174" s="46"/>
      <c r="AP174" s="47"/>
      <c r="AQ174" s="46"/>
      <c r="AR174" s="7"/>
    </row>
    <row r="175" spans="1:44" ht="15.75">
      <c r="A175" s="7"/>
      <c r="B175" s="145" t="s">
        <v>83</v>
      </c>
      <c r="C175" s="23">
        <v>27.761000000000003</v>
      </c>
      <c r="D175" s="22">
        <v>2.107</v>
      </c>
      <c r="E175" s="23">
        <v>2.107</v>
      </c>
      <c r="F175" s="22">
        <v>2.107</v>
      </c>
      <c r="G175" s="23">
        <v>2.107</v>
      </c>
      <c r="H175" s="22"/>
      <c r="I175" s="23"/>
      <c r="J175" s="22"/>
      <c r="K175" s="23"/>
      <c r="L175" s="22"/>
      <c r="M175" s="23"/>
      <c r="N175" s="22"/>
      <c r="O175" s="23"/>
      <c r="P175" s="132">
        <f>SUM(D175:O175)</f>
        <v>8.428</v>
      </c>
      <c r="Q175" s="23">
        <v>2.131</v>
      </c>
      <c r="R175" s="22">
        <v>1.951</v>
      </c>
      <c r="S175" s="23">
        <v>1.686</v>
      </c>
      <c r="T175" s="22">
        <v>2.627</v>
      </c>
      <c r="U175" s="23"/>
      <c r="V175" s="22"/>
      <c r="W175" s="23"/>
      <c r="X175" s="22"/>
      <c r="Y175" s="23"/>
      <c r="Z175" s="22"/>
      <c r="AA175" s="23"/>
      <c r="AB175" s="22"/>
      <c r="AC175" s="132">
        <f>SUM(Q175:AB175)</f>
        <v>8.395</v>
      </c>
      <c r="AD175" s="24"/>
      <c r="AE175" s="23"/>
      <c r="AF175" s="22"/>
      <c r="AG175" s="23">
        <v>0.55</v>
      </c>
      <c r="AH175" s="22">
        <v>5.176</v>
      </c>
      <c r="AI175" s="23"/>
      <c r="AJ175" s="21"/>
      <c r="AK175" s="23"/>
      <c r="AL175" s="22"/>
      <c r="AM175" s="23"/>
      <c r="AN175" s="23"/>
      <c r="AO175" s="23"/>
      <c r="AP175" s="132">
        <f>SUM(AD175:AO175)</f>
        <v>5.726</v>
      </c>
      <c r="AQ175" s="133">
        <f>C175+AC175-AP175</f>
        <v>30.430000000000007</v>
      </c>
      <c r="AR175" s="7"/>
    </row>
    <row r="176" spans="1:44" ht="30.75" customHeight="1" thickBot="1">
      <c r="A176" s="7"/>
      <c r="B176" s="146"/>
      <c r="C176" s="16"/>
      <c r="D176" s="26"/>
      <c r="E176" s="16"/>
      <c r="F176" s="26"/>
      <c r="G176" s="16"/>
      <c r="H176" s="26"/>
      <c r="I176" s="16"/>
      <c r="J176" s="26"/>
      <c r="K176" s="16"/>
      <c r="L176" s="26"/>
      <c r="M176" s="16"/>
      <c r="N176" s="26"/>
      <c r="O176" s="16"/>
      <c r="P176" s="16"/>
      <c r="Q176" s="16"/>
      <c r="R176" s="26"/>
      <c r="S176" s="16"/>
      <c r="T176" s="26"/>
      <c r="U176" s="16"/>
      <c r="V176" s="26"/>
      <c r="W176" s="16"/>
      <c r="X176" s="26"/>
      <c r="Y176" s="16"/>
      <c r="Z176" s="26"/>
      <c r="AA176" s="16"/>
      <c r="AB176" s="26"/>
      <c r="AC176" s="16"/>
      <c r="AD176" s="26"/>
      <c r="AE176" s="16"/>
      <c r="AF176" s="26"/>
      <c r="AG176" s="16" t="s">
        <v>309</v>
      </c>
      <c r="AH176" s="26" t="s">
        <v>415</v>
      </c>
      <c r="AI176" s="16"/>
      <c r="AJ176" s="26"/>
      <c r="AK176" s="16"/>
      <c r="AL176" s="26"/>
      <c r="AM176" s="16"/>
      <c r="AN176" s="16"/>
      <c r="AO176" s="16"/>
      <c r="AP176" s="26"/>
      <c r="AQ176" s="16"/>
      <c r="AR176" s="7"/>
    </row>
    <row r="177" spans="1:44" ht="18" customHeight="1">
      <c r="A177" s="7"/>
      <c r="B177" s="151" t="s">
        <v>84</v>
      </c>
      <c r="C177" s="21">
        <v>20.38</v>
      </c>
      <c r="D177" s="23">
        <v>12.975</v>
      </c>
      <c r="E177" s="23">
        <v>12.975</v>
      </c>
      <c r="F177" s="23">
        <v>12.975</v>
      </c>
      <c r="G177" s="23">
        <v>12.975</v>
      </c>
      <c r="H177" s="23"/>
      <c r="I177" s="23"/>
      <c r="J177" s="23"/>
      <c r="K177" s="23"/>
      <c r="L177" s="23"/>
      <c r="M177" s="23"/>
      <c r="N177" s="23"/>
      <c r="O177" s="23"/>
      <c r="P177" s="132">
        <f>SUM(D177:O177)</f>
        <v>51.9</v>
      </c>
      <c r="Q177" s="23">
        <v>13.097</v>
      </c>
      <c r="R177" s="21">
        <v>13.219</v>
      </c>
      <c r="S177" s="21">
        <v>12.982</v>
      </c>
      <c r="T177" s="21">
        <v>12.889</v>
      </c>
      <c r="U177" s="21"/>
      <c r="V177" s="21"/>
      <c r="W177" s="21"/>
      <c r="X177" s="21"/>
      <c r="Y177" s="21"/>
      <c r="Z177" s="21"/>
      <c r="AA177" s="21"/>
      <c r="AB177" s="21"/>
      <c r="AC177" s="132">
        <f>SUM(Q177:AB177)</f>
        <v>52.187</v>
      </c>
      <c r="AD177" s="23">
        <v>6.043</v>
      </c>
      <c r="AE177" s="21"/>
      <c r="AF177" s="21">
        <v>2.215</v>
      </c>
      <c r="AG177" s="21">
        <v>2.724</v>
      </c>
      <c r="AH177" s="21">
        <v>2.08</v>
      </c>
      <c r="AI177" s="21">
        <v>201.257</v>
      </c>
      <c r="AJ177" s="21"/>
      <c r="AK177" s="23"/>
      <c r="AL177" s="21"/>
      <c r="AM177" s="21"/>
      <c r="AN177" s="21"/>
      <c r="AO177" s="21"/>
      <c r="AP177" s="132">
        <f>SUM(AD177:AO177)</f>
        <v>214.31900000000002</v>
      </c>
      <c r="AQ177" s="133">
        <f>C177+AC177-AP177</f>
        <v>-141.752</v>
      </c>
      <c r="AR177" s="7"/>
    </row>
    <row r="178" spans="1:44" ht="104.25" customHeight="1" thickBot="1">
      <c r="A178" s="7"/>
      <c r="B178" s="150"/>
      <c r="C178" s="1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4"/>
      <c r="S178" s="14"/>
      <c r="T178" s="14"/>
      <c r="U178" s="14"/>
      <c r="V178" s="14"/>
      <c r="W178" s="14"/>
      <c r="X178" s="14"/>
      <c r="Y178" s="14"/>
      <c r="Z178" s="14"/>
      <c r="AA178" s="16"/>
      <c r="AB178" s="14"/>
      <c r="AC178" s="16"/>
      <c r="AD178" s="16" t="s">
        <v>193</v>
      </c>
      <c r="AE178" s="28"/>
      <c r="AF178" s="28" t="s">
        <v>257</v>
      </c>
      <c r="AG178" s="59" t="s">
        <v>349</v>
      </c>
      <c r="AH178" s="59" t="s">
        <v>421</v>
      </c>
      <c r="AI178" s="59" t="s">
        <v>451</v>
      </c>
      <c r="AJ178" s="59"/>
      <c r="AK178" s="28"/>
      <c r="AL178" s="28"/>
      <c r="AM178" s="59"/>
      <c r="AN178" s="50"/>
      <c r="AO178" s="28"/>
      <c r="AP178" s="60"/>
      <c r="AQ178" s="14"/>
      <c r="AR178" s="7"/>
    </row>
    <row r="179" spans="1:44" ht="15.75">
      <c r="A179" s="7"/>
      <c r="B179" s="152" t="s">
        <v>144</v>
      </c>
      <c r="C179" s="23">
        <v>19.212000000000003</v>
      </c>
      <c r="D179" s="23">
        <v>1.351</v>
      </c>
      <c r="E179" s="23">
        <v>1.351</v>
      </c>
      <c r="F179" s="23">
        <v>1.351</v>
      </c>
      <c r="G179" s="23">
        <v>1.351</v>
      </c>
      <c r="H179" s="23"/>
      <c r="I179" s="23"/>
      <c r="J179" s="23"/>
      <c r="K179" s="23"/>
      <c r="L179" s="23"/>
      <c r="M179" s="23"/>
      <c r="N179" s="23"/>
      <c r="O179" s="23"/>
      <c r="P179" s="132">
        <f>SUM(D179:O179)</f>
        <v>5.404</v>
      </c>
      <c r="Q179" s="23">
        <v>1.222</v>
      </c>
      <c r="R179" s="21">
        <v>1.603</v>
      </c>
      <c r="S179" s="21">
        <v>1.32</v>
      </c>
      <c r="T179" s="21">
        <v>1.267</v>
      </c>
      <c r="U179" s="21"/>
      <c r="V179" s="21"/>
      <c r="W179" s="21"/>
      <c r="X179" s="23"/>
      <c r="Y179" s="21"/>
      <c r="Z179" s="21"/>
      <c r="AA179" s="21"/>
      <c r="AB179" s="21"/>
      <c r="AC179" s="132">
        <f>SUM(Q179:AB179)</f>
        <v>5.412000000000001</v>
      </c>
      <c r="AD179" s="100"/>
      <c r="AE179" s="23"/>
      <c r="AF179" s="22"/>
      <c r="AG179" s="23"/>
      <c r="AH179" s="22"/>
      <c r="AI179" s="23">
        <v>5.307</v>
      </c>
      <c r="AJ179" s="21"/>
      <c r="AK179" s="23"/>
      <c r="AL179" s="22"/>
      <c r="AM179" s="23"/>
      <c r="AN179" s="23"/>
      <c r="AO179" s="23"/>
      <c r="AP179" s="132">
        <f>SUM(AD179:AO179)</f>
        <v>5.307</v>
      </c>
      <c r="AQ179" s="133">
        <f>C179+AC179-AP179</f>
        <v>19.317</v>
      </c>
      <c r="AR179" s="7"/>
    </row>
    <row r="180" spans="1:44" ht="38.25" customHeight="1" thickBot="1">
      <c r="A180" s="7"/>
      <c r="B180" s="146"/>
      <c r="C180" s="1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4"/>
      <c r="AF180" s="16"/>
      <c r="AG180" s="14"/>
      <c r="AH180" s="16"/>
      <c r="AI180" s="14" t="s">
        <v>456</v>
      </c>
      <c r="AJ180" s="16"/>
      <c r="AK180" s="14"/>
      <c r="AL180" s="16"/>
      <c r="AM180" s="14"/>
      <c r="AN180" s="16"/>
      <c r="AO180" s="14"/>
      <c r="AP180" s="16"/>
      <c r="AQ180" s="14"/>
      <c r="AR180" s="105"/>
    </row>
    <row r="181" spans="1:44" ht="15.75">
      <c r="A181" s="7"/>
      <c r="B181" s="145" t="s">
        <v>85</v>
      </c>
      <c r="C181" s="23">
        <v>56.802</v>
      </c>
      <c r="D181" s="23">
        <v>4.141</v>
      </c>
      <c r="E181" s="23">
        <v>4.141</v>
      </c>
      <c r="F181" s="23">
        <v>4.141</v>
      </c>
      <c r="G181" s="23">
        <v>4.141</v>
      </c>
      <c r="H181" s="23"/>
      <c r="I181" s="23"/>
      <c r="J181" s="23"/>
      <c r="K181" s="23"/>
      <c r="L181" s="23"/>
      <c r="M181" s="23"/>
      <c r="N181" s="22"/>
      <c r="O181" s="23"/>
      <c r="P181" s="132">
        <f>SUM(D181:O181)</f>
        <v>16.564</v>
      </c>
      <c r="Q181" s="21">
        <v>3.922</v>
      </c>
      <c r="R181" s="21">
        <v>4.598</v>
      </c>
      <c r="S181" s="21">
        <v>3.647</v>
      </c>
      <c r="T181" s="21">
        <v>4.518</v>
      </c>
      <c r="U181" s="21"/>
      <c r="V181" s="21"/>
      <c r="W181" s="21"/>
      <c r="X181" s="21"/>
      <c r="Y181" s="21"/>
      <c r="Z181" s="21"/>
      <c r="AA181" s="21"/>
      <c r="AB181" s="23"/>
      <c r="AC181" s="132">
        <f>SUM(Q181:AB181)</f>
        <v>16.685</v>
      </c>
      <c r="AD181" s="83"/>
      <c r="AE181" s="60"/>
      <c r="AF181" s="71"/>
      <c r="AG181" s="60"/>
      <c r="AH181" s="71">
        <v>0.372</v>
      </c>
      <c r="AI181" s="60">
        <v>5.885</v>
      </c>
      <c r="AJ181" s="61"/>
      <c r="AK181" s="60"/>
      <c r="AL181" s="71"/>
      <c r="AM181" s="60"/>
      <c r="AN181" s="60"/>
      <c r="AO181" s="60"/>
      <c r="AP181" s="132">
        <f>SUM(AD181:AO181)</f>
        <v>6.257</v>
      </c>
      <c r="AQ181" s="133">
        <f>C181+AC181-AP181</f>
        <v>67.22999999999999</v>
      </c>
      <c r="AR181" s="105"/>
    </row>
    <row r="182" spans="1:44" ht="31.5" customHeight="1" thickBot="1">
      <c r="A182" s="7"/>
      <c r="B182" s="146"/>
      <c r="C182" s="4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26"/>
      <c r="O182" s="16"/>
      <c r="P182" s="16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6"/>
      <c r="AC182" s="14"/>
      <c r="AD182" s="26"/>
      <c r="AE182" s="16"/>
      <c r="AF182" s="26"/>
      <c r="AG182" s="16"/>
      <c r="AH182" s="26" t="s">
        <v>376</v>
      </c>
      <c r="AI182" s="16" t="s">
        <v>487</v>
      </c>
      <c r="AJ182" s="26"/>
      <c r="AK182" s="16"/>
      <c r="AL182" s="26"/>
      <c r="AM182" s="16"/>
      <c r="AN182" s="16"/>
      <c r="AO182" s="16"/>
      <c r="AP182" s="106"/>
      <c r="AQ182" s="43"/>
      <c r="AR182" s="7"/>
    </row>
    <row r="183" spans="1:44" ht="15.75">
      <c r="A183" s="7"/>
      <c r="B183" s="145" t="s">
        <v>86</v>
      </c>
      <c r="C183" s="21">
        <v>28.344</v>
      </c>
      <c r="D183" s="23">
        <v>0.591</v>
      </c>
      <c r="E183" s="21">
        <v>0.591</v>
      </c>
      <c r="F183" s="21">
        <v>0.591</v>
      </c>
      <c r="G183" s="21">
        <v>0.591</v>
      </c>
      <c r="H183" s="21"/>
      <c r="I183" s="21"/>
      <c r="J183" s="21"/>
      <c r="K183" s="21"/>
      <c r="L183" s="21"/>
      <c r="M183" s="21"/>
      <c r="N183" s="21"/>
      <c r="O183" s="21"/>
      <c r="P183" s="132">
        <f>SUM(D183:O183)</f>
        <v>2.364</v>
      </c>
      <c r="Q183" s="21">
        <v>0.723</v>
      </c>
      <c r="R183" s="21">
        <v>0.723</v>
      </c>
      <c r="S183" s="21">
        <v>0.603</v>
      </c>
      <c r="T183" s="21">
        <v>0.241</v>
      </c>
      <c r="U183" s="21"/>
      <c r="V183" s="21"/>
      <c r="W183" s="21"/>
      <c r="X183" s="21"/>
      <c r="Y183" s="21"/>
      <c r="Z183" s="21"/>
      <c r="AA183" s="21"/>
      <c r="AB183" s="21"/>
      <c r="AC183" s="132">
        <f>SUM(Q183:AB183)</f>
        <v>2.29</v>
      </c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132">
        <f>SUM(AD183:AO183)</f>
        <v>0</v>
      </c>
      <c r="AQ183" s="133">
        <f>C183+AC183-AP183</f>
        <v>30.634</v>
      </c>
      <c r="AR183" s="7"/>
    </row>
    <row r="184" spans="1:44" ht="31.5" customHeight="1" thickBot="1">
      <c r="A184" s="7"/>
      <c r="B184" s="146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7"/>
    </row>
    <row r="185" spans="1:44" ht="15.75">
      <c r="A185" s="7"/>
      <c r="B185" s="145" t="s">
        <v>87</v>
      </c>
      <c r="C185" s="21">
        <v>28.917</v>
      </c>
      <c r="D185" s="21">
        <v>0.588</v>
      </c>
      <c r="E185" s="21">
        <v>0.588</v>
      </c>
      <c r="F185" s="21">
        <v>0.588</v>
      </c>
      <c r="G185" s="21">
        <v>0.588</v>
      </c>
      <c r="H185" s="21"/>
      <c r="I185" s="21"/>
      <c r="J185" s="21"/>
      <c r="K185" s="21"/>
      <c r="L185" s="21"/>
      <c r="M185" s="21"/>
      <c r="N185" s="21"/>
      <c r="O185" s="21"/>
      <c r="P185" s="132">
        <f>SUM(D185:O185)</f>
        <v>2.352</v>
      </c>
      <c r="Q185" s="21">
        <v>1.176</v>
      </c>
      <c r="R185" s="21">
        <v>0.002</v>
      </c>
      <c r="S185" s="21">
        <v>0.605</v>
      </c>
      <c r="T185" s="21">
        <v>0.652</v>
      </c>
      <c r="U185" s="21"/>
      <c r="V185" s="21"/>
      <c r="W185" s="21"/>
      <c r="X185" s="21"/>
      <c r="Y185" s="21"/>
      <c r="Z185" s="21"/>
      <c r="AA185" s="21"/>
      <c r="AB185" s="23"/>
      <c r="AC185" s="132">
        <f>SUM(Q185:AB185)</f>
        <v>2.435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132">
        <f>SUM(AD185:AO185)</f>
        <v>0</v>
      </c>
      <c r="AQ185" s="133">
        <f>C185+AC185-AP185</f>
        <v>31.352</v>
      </c>
      <c r="AR185" s="7"/>
    </row>
    <row r="186" spans="1:44" ht="30.75" customHeight="1" thickBot="1">
      <c r="A186" s="7"/>
      <c r="B186" s="146"/>
      <c r="C186" s="27"/>
      <c r="D186" s="27"/>
      <c r="E186" s="27"/>
      <c r="F186" s="28"/>
      <c r="G186" s="27"/>
      <c r="H186" s="28"/>
      <c r="I186" s="27"/>
      <c r="J186" s="28"/>
      <c r="K186" s="27"/>
      <c r="L186" s="27"/>
      <c r="M186" s="27"/>
      <c r="N186" s="28"/>
      <c r="O186" s="27"/>
      <c r="P186" s="28"/>
      <c r="Q186" s="27"/>
      <c r="R186" s="28"/>
      <c r="S186" s="27"/>
      <c r="T186" s="28"/>
      <c r="U186" s="27"/>
      <c r="V186" s="28"/>
      <c r="W186" s="27"/>
      <c r="X186" s="28"/>
      <c r="Y186" s="27"/>
      <c r="Z186" s="28"/>
      <c r="AA186" s="27"/>
      <c r="AB186" s="16"/>
      <c r="AC186" s="27"/>
      <c r="AD186" s="28"/>
      <c r="AE186" s="27"/>
      <c r="AF186" s="28"/>
      <c r="AG186" s="27"/>
      <c r="AH186" s="28"/>
      <c r="AI186" s="27"/>
      <c r="AJ186" s="27"/>
      <c r="AK186" s="27"/>
      <c r="AL186" s="28"/>
      <c r="AM186" s="27"/>
      <c r="AN186" s="28"/>
      <c r="AO186" s="27"/>
      <c r="AP186" s="27"/>
      <c r="AQ186" s="27"/>
      <c r="AR186" s="7"/>
    </row>
    <row r="187" spans="1:44" ht="15.75">
      <c r="A187" s="7"/>
      <c r="B187" s="145" t="s">
        <v>88</v>
      </c>
      <c r="C187" s="33">
        <v>171.86</v>
      </c>
      <c r="D187" s="33">
        <v>10.863</v>
      </c>
      <c r="E187" s="33">
        <v>10.863</v>
      </c>
      <c r="F187" s="35">
        <v>10.863</v>
      </c>
      <c r="G187" s="33">
        <v>10.863</v>
      </c>
      <c r="H187" s="33"/>
      <c r="I187" s="33"/>
      <c r="J187" s="33"/>
      <c r="K187" s="33"/>
      <c r="L187" s="33"/>
      <c r="M187" s="31"/>
      <c r="N187" s="40"/>
      <c r="O187" s="33"/>
      <c r="P187" s="132">
        <f>SUM(D187:O187)</f>
        <v>43.452</v>
      </c>
      <c r="Q187" s="33">
        <v>10.178</v>
      </c>
      <c r="R187" s="35">
        <v>9.941</v>
      </c>
      <c r="S187" s="33">
        <v>9.85</v>
      </c>
      <c r="T187" s="35">
        <v>11.095</v>
      </c>
      <c r="U187" s="33"/>
      <c r="V187" s="35"/>
      <c r="W187" s="33"/>
      <c r="X187" s="35"/>
      <c r="Y187" s="33"/>
      <c r="Z187" s="35"/>
      <c r="AA187" s="33"/>
      <c r="AB187" s="35"/>
      <c r="AC187" s="132">
        <f>SUM(Q187:AB187)</f>
        <v>41.064</v>
      </c>
      <c r="AD187" s="24"/>
      <c r="AE187" s="23"/>
      <c r="AF187" s="22">
        <v>2.084</v>
      </c>
      <c r="AG187" s="23">
        <v>2.62</v>
      </c>
      <c r="AH187" s="22">
        <v>0.684</v>
      </c>
      <c r="AI187" s="23">
        <v>16.351</v>
      </c>
      <c r="AJ187" s="21"/>
      <c r="AK187" s="23"/>
      <c r="AL187" s="22"/>
      <c r="AM187" s="23"/>
      <c r="AN187" s="22"/>
      <c r="AO187" s="23"/>
      <c r="AP187" s="132">
        <f>SUM(AD187:AO187)</f>
        <v>21.739</v>
      </c>
      <c r="AQ187" s="133">
        <f>C187+AC187-AP187</f>
        <v>191.185</v>
      </c>
      <c r="AR187" s="7"/>
    </row>
    <row r="188" spans="1:44" ht="33" customHeight="1" thickBot="1">
      <c r="A188" s="7"/>
      <c r="B188" s="146"/>
      <c r="C188" s="109"/>
      <c r="D188" s="43"/>
      <c r="E188" s="43"/>
      <c r="F188" s="43"/>
      <c r="G188" s="43"/>
      <c r="H188" s="43"/>
      <c r="I188" s="43"/>
      <c r="J188" s="76"/>
      <c r="K188" s="43"/>
      <c r="L188" s="43"/>
      <c r="M188" s="43"/>
      <c r="N188" s="42"/>
      <c r="O188" s="43"/>
      <c r="P188" s="43"/>
      <c r="Q188" s="107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108"/>
      <c r="AE188" s="50"/>
      <c r="AF188" s="87" t="s">
        <v>258</v>
      </c>
      <c r="AG188" s="50" t="s">
        <v>332</v>
      </c>
      <c r="AH188" s="87" t="s">
        <v>395</v>
      </c>
      <c r="AI188" s="50" t="s">
        <v>457</v>
      </c>
      <c r="AJ188" s="87"/>
      <c r="AK188" s="51"/>
      <c r="AL188" s="93"/>
      <c r="AM188" s="51"/>
      <c r="AN188" s="87"/>
      <c r="AO188" s="51"/>
      <c r="AP188" s="76"/>
      <c r="AQ188" s="109"/>
      <c r="AR188" s="7"/>
    </row>
    <row r="189" spans="1:44" ht="15.75">
      <c r="A189" s="7"/>
      <c r="B189" s="145" t="s">
        <v>140</v>
      </c>
      <c r="C189" s="33">
        <v>82.191</v>
      </c>
      <c r="D189" s="110">
        <v>7.444</v>
      </c>
      <c r="E189" s="110">
        <v>7.444</v>
      </c>
      <c r="F189" s="111">
        <v>7.444</v>
      </c>
      <c r="G189" s="110">
        <v>7.444</v>
      </c>
      <c r="H189" s="110"/>
      <c r="I189" s="110"/>
      <c r="J189" s="110"/>
      <c r="K189" s="110"/>
      <c r="L189" s="111"/>
      <c r="M189" s="110"/>
      <c r="N189" s="111"/>
      <c r="O189" s="110"/>
      <c r="P189" s="132">
        <f>SUM(D189:O189)</f>
        <v>29.776</v>
      </c>
      <c r="Q189" s="110">
        <v>6.694</v>
      </c>
      <c r="R189" s="110">
        <v>6.026</v>
      </c>
      <c r="S189" s="110">
        <v>9.328</v>
      </c>
      <c r="T189" s="110">
        <v>6.279</v>
      </c>
      <c r="U189" s="110"/>
      <c r="V189" s="110"/>
      <c r="W189" s="110"/>
      <c r="X189" s="110"/>
      <c r="Y189" s="110"/>
      <c r="Z189" s="110"/>
      <c r="AA189" s="112"/>
      <c r="AB189" s="111"/>
      <c r="AC189" s="132">
        <f>SUM(Q189:AB189)</f>
        <v>28.326999999999998</v>
      </c>
      <c r="AD189" s="113"/>
      <c r="AE189" s="32"/>
      <c r="AF189" s="35"/>
      <c r="AG189" s="32"/>
      <c r="AH189" s="41"/>
      <c r="AI189" s="33">
        <v>1.738</v>
      </c>
      <c r="AJ189" s="41"/>
      <c r="AK189" s="32"/>
      <c r="AL189" s="41"/>
      <c r="AM189" s="32"/>
      <c r="AN189" s="41"/>
      <c r="AO189" s="33"/>
      <c r="AP189" s="132">
        <f>SUM(AD189:AO189)</f>
        <v>1.738</v>
      </c>
      <c r="AQ189" s="133">
        <f>C189+AC189-AP189</f>
        <v>108.78</v>
      </c>
      <c r="AR189" s="7"/>
    </row>
    <row r="190" spans="1:44" ht="30.75" customHeight="1" thickBot="1">
      <c r="A190" s="7"/>
      <c r="B190" s="146"/>
      <c r="C190" s="116"/>
      <c r="D190" s="114"/>
      <c r="E190" s="114"/>
      <c r="F190" s="115"/>
      <c r="G190" s="114"/>
      <c r="H190" s="115"/>
      <c r="I190" s="114"/>
      <c r="J190" s="115"/>
      <c r="K190" s="114"/>
      <c r="L190" s="115"/>
      <c r="M190" s="114"/>
      <c r="N190" s="115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6"/>
      <c r="AB190" s="115"/>
      <c r="AC190" s="114"/>
      <c r="AD190" s="58"/>
      <c r="AE190" s="52"/>
      <c r="AF190" s="58"/>
      <c r="AG190" s="52"/>
      <c r="AH190" s="54"/>
      <c r="AI190" s="53" t="s">
        <v>285</v>
      </c>
      <c r="AJ190" s="54"/>
      <c r="AK190" s="52"/>
      <c r="AL190" s="54"/>
      <c r="AM190" s="52"/>
      <c r="AN190" s="54"/>
      <c r="AO190" s="53"/>
      <c r="AP190" s="117"/>
      <c r="AQ190" s="116"/>
      <c r="AR190" s="7"/>
    </row>
    <row r="191" spans="1:44" ht="15.75">
      <c r="A191" s="7"/>
      <c r="B191" s="145" t="s">
        <v>89</v>
      </c>
      <c r="C191" s="23">
        <v>42.262</v>
      </c>
      <c r="D191" s="23">
        <v>2.039</v>
      </c>
      <c r="E191" s="23">
        <v>2.039</v>
      </c>
      <c r="F191" s="22">
        <v>2.039</v>
      </c>
      <c r="G191" s="23">
        <v>2.039</v>
      </c>
      <c r="H191" s="22"/>
      <c r="I191" s="23"/>
      <c r="J191" s="22"/>
      <c r="K191" s="23"/>
      <c r="L191" s="22"/>
      <c r="M191" s="23"/>
      <c r="N191" s="21"/>
      <c r="O191" s="23"/>
      <c r="P191" s="132">
        <f>SUM(D191:O191)</f>
        <v>8.156</v>
      </c>
      <c r="Q191" s="23">
        <v>2.036</v>
      </c>
      <c r="R191" s="23">
        <v>2.039</v>
      </c>
      <c r="S191" s="23">
        <v>2.038</v>
      </c>
      <c r="T191" s="23">
        <v>2.039</v>
      </c>
      <c r="U191" s="23"/>
      <c r="V191" s="23"/>
      <c r="W191" s="23"/>
      <c r="X191" s="23"/>
      <c r="Y191" s="23"/>
      <c r="Z191" s="23"/>
      <c r="AA191" s="21"/>
      <c r="AB191" s="22"/>
      <c r="AC191" s="132">
        <f>SUM(Q191:AB191)</f>
        <v>8.152</v>
      </c>
      <c r="AD191" s="24"/>
      <c r="AE191" s="23"/>
      <c r="AF191" s="22"/>
      <c r="AG191" s="23"/>
      <c r="AH191" s="22">
        <v>0.445</v>
      </c>
      <c r="AI191" s="23"/>
      <c r="AJ191" s="21"/>
      <c r="AK191" s="23"/>
      <c r="AL191" s="22"/>
      <c r="AM191" s="23"/>
      <c r="AN191" s="23"/>
      <c r="AO191" s="23"/>
      <c r="AP191" s="132">
        <f>SUM(AD191:AO191)</f>
        <v>0.445</v>
      </c>
      <c r="AQ191" s="133">
        <f>C191+AC191-AP191</f>
        <v>49.969</v>
      </c>
      <c r="AR191" s="7"/>
    </row>
    <row r="192" spans="1:44" ht="30.75" customHeight="1" thickBot="1">
      <c r="A192" s="7"/>
      <c r="B192" s="146"/>
      <c r="C192" s="7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76"/>
      <c r="AD192" s="47"/>
      <c r="AE192" s="46"/>
      <c r="AF192" s="47"/>
      <c r="AG192" s="46"/>
      <c r="AH192" s="47" t="s">
        <v>300</v>
      </c>
      <c r="AI192" s="46"/>
      <c r="AJ192" s="47"/>
      <c r="AK192" s="46"/>
      <c r="AL192" s="47"/>
      <c r="AM192" s="46"/>
      <c r="AN192" s="16"/>
      <c r="AO192" s="46"/>
      <c r="AP192" s="76"/>
      <c r="AQ192" s="76"/>
      <c r="AR192" s="7"/>
    </row>
    <row r="193" spans="1:44" ht="15.75">
      <c r="A193" s="7"/>
      <c r="B193" s="145" t="s">
        <v>92</v>
      </c>
      <c r="C193" s="21">
        <v>6.83</v>
      </c>
      <c r="D193" s="22">
        <v>0.246</v>
      </c>
      <c r="E193" s="23">
        <v>0.246</v>
      </c>
      <c r="F193" s="22">
        <v>0.246</v>
      </c>
      <c r="G193" s="23">
        <v>0.246</v>
      </c>
      <c r="H193" s="22"/>
      <c r="I193" s="23"/>
      <c r="J193" s="22"/>
      <c r="K193" s="23"/>
      <c r="L193" s="22"/>
      <c r="M193" s="23"/>
      <c r="N193" s="23"/>
      <c r="O193" s="23"/>
      <c r="P193" s="132">
        <f>SUM(D193:O193)</f>
        <v>0.984</v>
      </c>
      <c r="Q193" s="23">
        <v>0.403</v>
      </c>
      <c r="R193" s="22">
        <v>0.25</v>
      </c>
      <c r="S193" s="23">
        <v>0.096</v>
      </c>
      <c r="T193" s="22">
        <v>0.096</v>
      </c>
      <c r="U193" s="23"/>
      <c r="V193" s="22"/>
      <c r="W193" s="23"/>
      <c r="X193" s="22"/>
      <c r="Y193" s="23"/>
      <c r="Z193" s="23"/>
      <c r="AA193" s="23"/>
      <c r="AB193" s="21"/>
      <c r="AC193" s="132">
        <f>SUM(Q193:AB193)</f>
        <v>0.845</v>
      </c>
      <c r="AD193" s="23"/>
      <c r="AE193" s="22"/>
      <c r="AF193" s="23"/>
      <c r="AG193" s="23"/>
      <c r="AH193" s="23"/>
      <c r="AI193" s="22"/>
      <c r="AJ193" s="23"/>
      <c r="AK193" s="24"/>
      <c r="AL193" s="23"/>
      <c r="AM193" s="22"/>
      <c r="AN193" s="23"/>
      <c r="AO193" s="22"/>
      <c r="AP193" s="132">
        <f>SUM(AD193:AO193)</f>
        <v>0</v>
      </c>
      <c r="AQ193" s="133">
        <f>C193+AC193-AP193</f>
        <v>7.675</v>
      </c>
      <c r="AR193" s="7"/>
    </row>
    <row r="194" spans="1:44" ht="30" customHeight="1" thickBot="1">
      <c r="A194" s="7"/>
      <c r="B194" s="146"/>
      <c r="C194" s="14"/>
      <c r="D194" s="26"/>
      <c r="E194" s="16"/>
      <c r="F194" s="26"/>
      <c r="G194" s="16"/>
      <c r="H194" s="26"/>
      <c r="I194" s="16"/>
      <c r="J194" s="26"/>
      <c r="K194" s="16"/>
      <c r="L194" s="26"/>
      <c r="M194" s="16"/>
      <c r="N194" s="16"/>
      <c r="O194" s="16"/>
      <c r="P194" s="16"/>
      <c r="Q194" s="16"/>
      <c r="R194" s="26"/>
      <c r="S194" s="16"/>
      <c r="T194" s="26"/>
      <c r="U194" s="16"/>
      <c r="V194" s="26"/>
      <c r="W194" s="16"/>
      <c r="X194" s="26"/>
      <c r="Y194" s="16"/>
      <c r="Z194" s="16"/>
      <c r="AA194" s="16"/>
      <c r="AB194" s="14"/>
      <c r="AC194" s="16"/>
      <c r="AD194" s="16"/>
      <c r="AE194" s="26"/>
      <c r="AF194" s="16"/>
      <c r="AG194" s="16"/>
      <c r="AH194" s="16"/>
      <c r="AI194" s="26"/>
      <c r="AJ194" s="16"/>
      <c r="AK194" s="26"/>
      <c r="AL194" s="16"/>
      <c r="AM194" s="26"/>
      <c r="AN194" s="16"/>
      <c r="AO194" s="26"/>
      <c r="AP194" s="16"/>
      <c r="AQ194" s="14"/>
      <c r="AR194" s="7"/>
    </row>
    <row r="195" spans="1:44" ht="15.75">
      <c r="A195" s="7"/>
      <c r="B195" s="145" t="s">
        <v>91</v>
      </c>
      <c r="C195" s="23">
        <v>43.959</v>
      </c>
      <c r="D195" s="23">
        <v>2.082</v>
      </c>
      <c r="E195" s="23">
        <v>2.082</v>
      </c>
      <c r="F195" s="23">
        <v>2.082</v>
      </c>
      <c r="G195" s="23">
        <v>2.082</v>
      </c>
      <c r="H195" s="23"/>
      <c r="I195" s="23"/>
      <c r="J195" s="23"/>
      <c r="K195" s="23"/>
      <c r="L195" s="23"/>
      <c r="M195" s="23"/>
      <c r="N195" s="23"/>
      <c r="O195" s="23"/>
      <c r="P195" s="132">
        <f>SUM(D195:O195)</f>
        <v>8.328</v>
      </c>
      <c r="Q195" s="23">
        <v>1.579</v>
      </c>
      <c r="R195" s="23">
        <v>1.821</v>
      </c>
      <c r="S195" s="23">
        <v>1.061</v>
      </c>
      <c r="T195" s="23">
        <v>3.407</v>
      </c>
      <c r="U195" s="23"/>
      <c r="V195" s="23"/>
      <c r="W195" s="23"/>
      <c r="X195" s="23"/>
      <c r="Y195" s="23"/>
      <c r="Z195" s="23"/>
      <c r="AA195" s="23"/>
      <c r="AB195" s="23"/>
      <c r="AC195" s="132">
        <f>SUM(Q195:AB195)</f>
        <v>7.868</v>
      </c>
      <c r="AD195" s="23"/>
      <c r="AE195" s="23"/>
      <c r="AF195" s="23"/>
      <c r="AG195" s="23">
        <v>0.041</v>
      </c>
      <c r="AH195" s="23"/>
      <c r="AI195" s="23"/>
      <c r="AJ195" s="23"/>
      <c r="AK195" s="23"/>
      <c r="AL195" s="23"/>
      <c r="AM195" s="23"/>
      <c r="AN195" s="23"/>
      <c r="AO195" s="23"/>
      <c r="AP195" s="132">
        <f>SUM(AD195:AO195)</f>
        <v>0.041</v>
      </c>
      <c r="AQ195" s="133">
        <f>C195+AC195-AP195</f>
        <v>51.78600000000001</v>
      </c>
      <c r="AR195" s="7"/>
    </row>
    <row r="196" spans="1:44" ht="31.5" customHeight="1" thickBot="1">
      <c r="A196" s="7"/>
      <c r="B196" s="152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46"/>
      <c r="AF196" s="16"/>
      <c r="AG196" s="16" t="s">
        <v>333</v>
      </c>
      <c r="AH196" s="54"/>
      <c r="AI196" s="16"/>
      <c r="AJ196" s="16"/>
      <c r="AK196" s="16"/>
      <c r="AL196" s="16"/>
      <c r="AM196" s="16"/>
      <c r="AN196" s="16"/>
      <c r="AO196" s="16"/>
      <c r="AP196" s="16"/>
      <c r="AQ196" s="16"/>
      <c r="AR196" s="7"/>
    </row>
    <row r="197" spans="1:44" ht="15.75">
      <c r="A197" s="7"/>
      <c r="B197" s="145" t="s">
        <v>90</v>
      </c>
      <c r="C197" s="23">
        <v>-51.303</v>
      </c>
      <c r="D197" s="22">
        <v>0.928</v>
      </c>
      <c r="E197" s="23">
        <v>0.928</v>
      </c>
      <c r="F197" s="22">
        <v>0.928</v>
      </c>
      <c r="G197" s="23">
        <v>0.928</v>
      </c>
      <c r="H197" s="22"/>
      <c r="I197" s="23"/>
      <c r="J197" s="22"/>
      <c r="K197" s="23"/>
      <c r="L197" s="22"/>
      <c r="M197" s="23"/>
      <c r="N197" s="23"/>
      <c r="O197" s="23"/>
      <c r="P197" s="132">
        <f>SUM(D197:O197)</f>
        <v>3.712</v>
      </c>
      <c r="Q197" s="23">
        <v>0.581</v>
      </c>
      <c r="R197" s="22">
        <v>0.804</v>
      </c>
      <c r="S197" s="23">
        <v>0.814</v>
      </c>
      <c r="T197" s="22">
        <v>0.789</v>
      </c>
      <c r="U197" s="23"/>
      <c r="V197" s="22"/>
      <c r="W197" s="23"/>
      <c r="X197" s="22"/>
      <c r="Y197" s="23"/>
      <c r="Z197" s="22"/>
      <c r="AA197" s="23"/>
      <c r="AB197" s="22"/>
      <c r="AC197" s="132">
        <f>SUM(Q197:AB197)</f>
        <v>2.988</v>
      </c>
      <c r="AD197" s="24"/>
      <c r="AE197" s="23"/>
      <c r="AF197" s="22"/>
      <c r="AG197" s="23">
        <v>0.224</v>
      </c>
      <c r="AH197" s="22"/>
      <c r="AI197" s="23"/>
      <c r="AJ197" s="21"/>
      <c r="AK197" s="23"/>
      <c r="AL197" s="22"/>
      <c r="AM197" s="23"/>
      <c r="AN197" s="23"/>
      <c r="AO197" s="23"/>
      <c r="AP197" s="132">
        <f>SUM(AD197:AO197)</f>
        <v>0.224</v>
      </c>
      <c r="AQ197" s="133">
        <f>C197+AC197-AP197</f>
        <v>-48.538999999999994</v>
      </c>
      <c r="AR197" s="7"/>
    </row>
    <row r="198" spans="1:44" ht="42.75" customHeight="1" thickBot="1">
      <c r="A198" s="7"/>
      <c r="B198" s="146"/>
      <c r="C198" s="16"/>
      <c r="D198" s="26"/>
      <c r="E198" s="16"/>
      <c r="F198" s="26"/>
      <c r="G198" s="16"/>
      <c r="H198" s="26"/>
      <c r="I198" s="16"/>
      <c r="J198" s="26"/>
      <c r="K198" s="16"/>
      <c r="L198" s="26"/>
      <c r="M198" s="16"/>
      <c r="N198" s="16"/>
      <c r="O198" s="16"/>
      <c r="P198" s="16"/>
      <c r="Q198" s="16"/>
      <c r="R198" s="26"/>
      <c r="S198" s="16"/>
      <c r="T198" s="26"/>
      <c r="U198" s="16"/>
      <c r="V198" s="26"/>
      <c r="W198" s="16"/>
      <c r="X198" s="26"/>
      <c r="Y198" s="16"/>
      <c r="Z198" s="26"/>
      <c r="AA198" s="16"/>
      <c r="AB198" s="26"/>
      <c r="AC198" s="16"/>
      <c r="AD198" s="26"/>
      <c r="AE198" s="16"/>
      <c r="AF198" s="26"/>
      <c r="AG198" s="16" t="s">
        <v>361</v>
      </c>
      <c r="AH198" s="26"/>
      <c r="AI198" s="16"/>
      <c r="AJ198" s="26"/>
      <c r="AK198" s="16"/>
      <c r="AL198" s="26"/>
      <c r="AM198" s="16"/>
      <c r="AN198" s="16"/>
      <c r="AO198" s="16"/>
      <c r="AP198" s="26"/>
      <c r="AQ198" s="16"/>
      <c r="AR198" s="7"/>
    </row>
    <row r="199" spans="1:44" ht="15.75">
      <c r="A199" s="7"/>
      <c r="B199" s="145" t="s">
        <v>93</v>
      </c>
      <c r="C199" s="21">
        <v>7.605</v>
      </c>
      <c r="D199" s="21">
        <v>0.1</v>
      </c>
      <c r="E199" s="21">
        <v>0.1</v>
      </c>
      <c r="F199" s="21">
        <v>0.1</v>
      </c>
      <c r="G199" s="21">
        <v>0.1</v>
      </c>
      <c r="H199" s="21"/>
      <c r="I199" s="21"/>
      <c r="J199" s="21"/>
      <c r="K199" s="21"/>
      <c r="L199" s="21"/>
      <c r="M199" s="21"/>
      <c r="N199" s="21"/>
      <c r="O199" s="21"/>
      <c r="P199" s="132">
        <f>SUM(D199:O199)</f>
        <v>0.4</v>
      </c>
      <c r="Q199" s="21">
        <v>0</v>
      </c>
      <c r="R199" s="21">
        <v>0</v>
      </c>
      <c r="S199" s="21">
        <v>0</v>
      </c>
      <c r="T199" s="21">
        <v>0</v>
      </c>
      <c r="U199" s="21"/>
      <c r="V199" s="21"/>
      <c r="W199" s="21"/>
      <c r="X199" s="21"/>
      <c r="Y199" s="21"/>
      <c r="Z199" s="21"/>
      <c r="AA199" s="21"/>
      <c r="AB199" s="21"/>
      <c r="AC199" s="132">
        <f>SUM(Q199:AB199)</f>
        <v>0</v>
      </c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132">
        <f>SUM(AD199:AO199)</f>
        <v>0</v>
      </c>
      <c r="AQ199" s="133">
        <f>C199+AC199-AP199</f>
        <v>7.605</v>
      </c>
      <c r="AR199" s="7"/>
    </row>
    <row r="200" spans="1:44" ht="33" customHeight="1" thickBot="1">
      <c r="A200" s="7"/>
      <c r="B200" s="14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7"/>
    </row>
    <row r="201" spans="1:44" ht="15.75">
      <c r="A201" s="7"/>
      <c r="B201" s="145" t="s">
        <v>94</v>
      </c>
      <c r="C201" s="21">
        <v>15.821</v>
      </c>
      <c r="D201" s="21">
        <v>0.624</v>
      </c>
      <c r="E201" s="21">
        <v>0.624</v>
      </c>
      <c r="F201" s="21">
        <v>0.624</v>
      </c>
      <c r="G201" s="21">
        <v>0.624</v>
      </c>
      <c r="H201" s="21"/>
      <c r="I201" s="21"/>
      <c r="J201" s="21"/>
      <c r="K201" s="21"/>
      <c r="L201" s="21"/>
      <c r="M201" s="21"/>
      <c r="N201" s="21"/>
      <c r="O201" s="21"/>
      <c r="P201" s="132">
        <f>SUM(D201:O201)</f>
        <v>2.496</v>
      </c>
      <c r="Q201" s="21">
        <v>0.102</v>
      </c>
      <c r="R201" s="21">
        <v>0</v>
      </c>
      <c r="S201" s="21">
        <v>0.203</v>
      </c>
      <c r="T201" s="21">
        <v>0.102</v>
      </c>
      <c r="U201" s="21"/>
      <c r="V201" s="21"/>
      <c r="W201" s="21"/>
      <c r="X201" s="21"/>
      <c r="Y201" s="21"/>
      <c r="Z201" s="21"/>
      <c r="AA201" s="21"/>
      <c r="AB201" s="21"/>
      <c r="AC201" s="132">
        <f>SUM(Q201:AB201)</f>
        <v>0.407</v>
      </c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132">
        <f>SUM(AD201:AO201)</f>
        <v>0</v>
      </c>
      <c r="AQ201" s="133">
        <f>C201+AC201-AP201</f>
        <v>16.227999999999998</v>
      </c>
      <c r="AR201" s="7"/>
    </row>
    <row r="202" spans="1:44" ht="36.75" customHeight="1" thickBot="1">
      <c r="A202" s="7"/>
      <c r="B202" s="14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7"/>
    </row>
    <row r="203" spans="1:44" ht="16.5" thickBot="1">
      <c r="A203" s="7"/>
      <c r="B203" s="45" t="s">
        <v>95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32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7"/>
    </row>
    <row r="204" spans="1:44" ht="15.75">
      <c r="A204" s="7"/>
      <c r="B204" s="145" t="s">
        <v>96</v>
      </c>
      <c r="C204" s="21">
        <v>44.515</v>
      </c>
      <c r="D204" s="21">
        <v>0.717</v>
      </c>
      <c r="E204" s="21">
        <v>0.717</v>
      </c>
      <c r="F204" s="21">
        <v>0.717</v>
      </c>
      <c r="G204" s="21">
        <v>0</v>
      </c>
      <c r="H204" s="21"/>
      <c r="I204" s="21"/>
      <c r="J204" s="21"/>
      <c r="K204" s="21"/>
      <c r="L204" s="21"/>
      <c r="M204" s="21"/>
      <c r="N204" s="21"/>
      <c r="O204" s="21"/>
      <c r="P204" s="132">
        <f>SUM(D204:O204)</f>
        <v>2.151</v>
      </c>
      <c r="Q204" s="21">
        <v>0.72</v>
      </c>
      <c r="R204" s="21">
        <v>0.337</v>
      </c>
      <c r="S204" s="21">
        <v>0.318</v>
      </c>
      <c r="T204" s="21">
        <v>0</v>
      </c>
      <c r="U204" s="21"/>
      <c r="V204" s="21"/>
      <c r="W204" s="21"/>
      <c r="X204" s="21"/>
      <c r="Y204" s="21"/>
      <c r="Z204" s="21"/>
      <c r="AA204" s="21"/>
      <c r="AB204" s="21"/>
      <c r="AC204" s="132">
        <f>SUM(Q204:AB204)</f>
        <v>1.375</v>
      </c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132">
        <f>SUM(AD204:AO204)</f>
        <v>0</v>
      </c>
      <c r="AQ204" s="133">
        <f>C204+AC204-AP204</f>
        <v>45.89</v>
      </c>
      <c r="AR204" s="7"/>
    </row>
    <row r="205" spans="1:44" ht="30.75" customHeight="1" thickBot="1">
      <c r="A205" s="7"/>
      <c r="B205" s="146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3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7"/>
    </row>
    <row r="206" spans="1:44" ht="15.75">
      <c r="A206" s="7"/>
      <c r="B206" s="145" t="s">
        <v>97</v>
      </c>
      <c r="C206" s="21">
        <v>18.483</v>
      </c>
      <c r="D206" s="21">
        <v>0.195</v>
      </c>
      <c r="E206" s="21">
        <v>0.195</v>
      </c>
      <c r="F206" s="21">
        <v>0.195</v>
      </c>
      <c r="G206" s="21">
        <v>0.195</v>
      </c>
      <c r="H206" s="21"/>
      <c r="I206" s="21"/>
      <c r="J206" s="21"/>
      <c r="K206" s="21"/>
      <c r="L206" s="21"/>
      <c r="M206" s="21"/>
      <c r="N206" s="21"/>
      <c r="O206" s="21"/>
      <c r="P206" s="132">
        <f>SUM(D206:O206)</f>
        <v>0.78</v>
      </c>
      <c r="Q206" s="21">
        <v>0</v>
      </c>
      <c r="R206" s="21">
        <v>0</v>
      </c>
      <c r="S206" s="21">
        <v>0.395</v>
      </c>
      <c r="T206" s="21">
        <v>0</v>
      </c>
      <c r="U206" s="21"/>
      <c r="V206" s="21"/>
      <c r="W206" s="21"/>
      <c r="X206" s="21"/>
      <c r="Y206" s="21"/>
      <c r="Z206" s="21"/>
      <c r="AA206" s="21"/>
      <c r="AB206" s="21"/>
      <c r="AC206" s="132">
        <f>SUM(Q206:AB206)</f>
        <v>0.395</v>
      </c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132">
        <f>SUM(AD206:AO206)</f>
        <v>0</v>
      </c>
      <c r="AQ206" s="133">
        <f>C206+AC206-AP206</f>
        <v>18.878</v>
      </c>
      <c r="AR206" s="7"/>
    </row>
    <row r="207" spans="1:44" ht="31.5" customHeight="1" thickBot="1">
      <c r="A207" s="7"/>
      <c r="B207" s="146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7"/>
    </row>
    <row r="208" spans="1:44" ht="19.5" thickBot="1">
      <c r="A208" s="7"/>
      <c r="B208" s="118" t="s">
        <v>98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35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32">
        <f>SUM(AD208:AO208)</f>
        <v>0</v>
      </c>
      <c r="AQ208" s="133">
        <f>C208+AC208-AP208</f>
        <v>0</v>
      </c>
      <c r="AR208" s="7"/>
    </row>
    <row r="209" spans="1:44" ht="16.5" thickBot="1">
      <c r="A209" s="7"/>
      <c r="B209" s="45" t="s">
        <v>45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7"/>
    </row>
    <row r="210" spans="1:44" ht="15.75">
      <c r="A210" s="7"/>
      <c r="B210" s="151" t="s">
        <v>99</v>
      </c>
      <c r="C210" s="21">
        <v>-47.21</v>
      </c>
      <c r="D210" s="23">
        <v>1.403</v>
      </c>
      <c r="E210" s="23">
        <v>1.403</v>
      </c>
      <c r="F210" s="23">
        <v>1.403</v>
      </c>
      <c r="G210" s="23">
        <v>1.403</v>
      </c>
      <c r="H210" s="23"/>
      <c r="I210" s="23"/>
      <c r="J210" s="23"/>
      <c r="K210" s="23"/>
      <c r="L210" s="23"/>
      <c r="M210" s="23"/>
      <c r="N210" s="23"/>
      <c r="O210" s="23"/>
      <c r="P210" s="132">
        <f>SUM(D210:O210)</f>
        <v>5.612</v>
      </c>
      <c r="Q210" s="23">
        <v>1.403</v>
      </c>
      <c r="R210" s="21">
        <v>1.465</v>
      </c>
      <c r="S210" s="21">
        <v>1.341</v>
      </c>
      <c r="T210" s="21">
        <v>1.403</v>
      </c>
      <c r="U210" s="21"/>
      <c r="V210" s="21"/>
      <c r="W210" s="21"/>
      <c r="X210" s="21"/>
      <c r="Y210" s="21"/>
      <c r="Z210" s="21"/>
      <c r="AA210" s="21"/>
      <c r="AB210" s="21"/>
      <c r="AC210" s="132">
        <f>SUM(Q210:AB210)</f>
        <v>5.612</v>
      </c>
      <c r="AD210" s="23"/>
      <c r="AE210" s="21"/>
      <c r="AF210" s="21">
        <v>0.296</v>
      </c>
      <c r="AG210" s="21"/>
      <c r="AH210" s="21"/>
      <c r="AI210" s="21"/>
      <c r="AJ210" s="21"/>
      <c r="AK210" s="23"/>
      <c r="AL210" s="21"/>
      <c r="AM210" s="21"/>
      <c r="AN210" s="21"/>
      <c r="AO210" s="21"/>
      <c r="AP210" s="132">
        <f>SUM(AD210:AO210)</f>
        <v>0.296</v>
      </c>
      <c r="AQ210" s="133">
        <f>C210+AC210-AP210</f>
        <v>-41.894</v>
      </c>
      <c r="AR210" s="7"/>
    </row>
    <row r="211" spans="1:44" ht="29.25" customHeight="1" thickBot="1">
      <c r="A211" s="7"/>
      <c r="B211" s="150"/>
      <c r="C211" s="14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4"/>
      <c r="AE211" s="14"/>
      <c r="AF211" s="14" t="s">
        <v>223</v>
      </c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7"/>
    </row>
    <row r="212" spans="1:44" ht="15.75">
      <c r="A212" s="7"/>
      <c r="B212" s="151" t="s">
        <v>100</v>
      </c>
      <c r="C212" s="21">
        <v>24.679000000000002</v>
      </c>
      <c r="D212" s="23">
        <v>4.016</v>
      </c>
      <c r="E212" s="23">
        <v>4.016</v>
      </c>
      <c r="F212" s="23">
        <v>4.016</v>
      </c>
      <c r="G212" s="23">
        <v>4.016</v>
      </c>
      <c r="H212" s="23"/>
      <c r="I212" s="23"/>
      <c r="J212" s="23"/>
      <c r="K212" s="23"/>
      <c r="L212" s="23"/>
      <c r="M212" s="23"/>
      <c r="N212" s="23"/>
      <c r="O212" s="23"/>
      <c r="P212" s="132">
        <f>SUM(D212:O212)</f>
        <v>16.064</v>
      </c>
      <c r="Q212" s="23">
        <v>3.775</v>
      </c>
      <c r="R212" s="21">
        <v>3.543</v>
      </c>
      <c r="S212" s="21">
        <v>3.791</v>
      </c>
      <c r="T212" s="21">
        <v>4.19</v>
      </c>
      <c r="U212" s="21"/>
      <c r="V212" s="21"/>
      <c r="W212" s="21"/>
      <c r="X212" s="21"/>
      <c r="Y212" s="21"/>
      <c r="Z212" s="21"/>
      <c r="AA212" s="21"/>
      <c r="AB212" s="21"/>
      <c r="AC212" s="132">
        <f>SUM(Q212:AB212)</f>
        <v>15.299</v>
      </c>
      <c r="AD212" s="23"/>
      <c r="AE212" s="21"/>
      <c r="AF212" s="21"/>
      <c r="AG212" s="21"/>
      <c r="AH212" s="21"/>
      <c r="AI212" s="21">
        <v>13.428</v>
      </c>
      <c r="AJ212" s="21"/>
      <c r="AK212" s="23"/>
      <c r="AL212" s="21"/>
      <c r="AM212" s="21"/>
      <c r="AN212" s="21"/>
      <c r="AO212" s="21"/>
      <c r="AP212" s="132">
        <f>SUM(AD212:AO212)</f>
        <v>13.428</v>
      </c>
      <c r="AQ212" s="133">
        <f>C212+AC212-AP212</f>
        <v>26.55</v>
      </c>
      <c r="AR212" s="7"/>
    </row>
    <row r="213" spans="1:44" ht="31.5" customHeight="1" thickBot="1">
      <c r="A213" s="7"/>
      <c r="B213" s="149"/>
      <c r="C213" s="27"/>
      <c r="D213" s="1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16"/>
      <c r="Q213" s="16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16"/>
      <c r="AD213" s="27"/>
      <c r="AE213" s="27"/>
      <c r="AF213" s="27"/>
      <c r="AG213" s="27"/>
      <c r="AH213" s="27"/>
      <c r="AI213" s="27" t="s">
        <v>478</v>
      </c>
      <c r="AJ213" s="27"/>
      <c r="AK213" s="27"/>
      <c r="AL213" s="27"/>
      <c r="AM213" s="27"/>
      <c r="AN213" s="27"/>
      <c r="AO213" s="27"/>
      <c r="AP213" s="27"/>
      <c r="AQ213" s="27"/>
      <c r="AR213" s="7"/>
    </row>
    <row r="214" spans="1:44" ht="15.75">
      <c r="A214" s="7"/>
      <c r="B214" s="145" t="s">
        <v>101</v>
      </c>
      <c r="C214" s="23">
        <v>42.734</v>
      </c>
      <c r="D214" s="22">
        <v>1.75</v>
      </c>
      <c r="E214" s="23">
        <v>1.75</v>
      </c>
      <c r="F214" s="22">
        <v>1.75</v>
      </c>
      <c r="G214" s="23">
        <v>1.75</v>
      </c>
      <c r="H214" s="22"/>
      <c r="I214" s="23"/>
      <c r="J214" s="22"/>
      <c r="K214" s="23"/>
      <c r="L214" s="22"/>
      <c r="M214" s="23"/>
      <c r="N214" s="22"/>
      <c r="O214" s="23"/>
      <c r="P214" s="132">
        <f>SUM(D214:O214)</f>
        <v>7</v>
      </c>
      <c r="Q214" s="23">
        <v>1.076</v>
      </c>
      <c r="R214" s="22">
        <v>2.448</v>
      </c>
      <c r="S214" s="23">
        <v>1.052</v>
      </c>
      <c r="T214" s="22">
        <v>2.002</v>
      </c>
      <c r="U214" s="23"/>
      <c r="V214" s="22"/>
      <c r="W214" s="23"/>
      <c r="X214" s="22"/>
      <c r="Y214" s="23"/>
      <c r="Z214" s="22"/>
      <c r="AA214" s="23"/>
      <c r="AB214" s="22"/>
      <c r="AC214" s="132">
        <f>SUM(Q214:AB214)</f>
        <v>6.578</v>
      </c>
      <c r="AD214" s="24"/>
      <c r="AE214" s="23"/>
      <c r="AF214" s="22"/>
      <c r="AG214" s="23"/>
      <c r="AH214" s="22">
        <v>10</v>
      </c>
      <c r="AI214" s="23"/>
      <c r="AJ214" s="21"/>
      <c r="AK214" s="23"/>
      <c r="AL214" s="22"/>
      <c r="AM214" s="23"/>
      <c r="AN214" s="22"/>
      <c r="AO214" s="23"/>
      <c r="AP214" s="132">
        <f>SUM(AD214:AO214)</f>
        <v>10</v>
      </c>
      <c r="AQ214" s="133">
        <f>C214+AC214-AP214</f>
        <v>39.312000000000005</v>
      </c>
      <c r="AR214" s="7"/>
    </row>
    <row r="215" spans="1:44" ht="61.5" customHeight="1" thickBot="1">
      <c r="A215" s="7"/>
      <c r="B215" s="146"/>
      <c r="C215" s="16"/>
      <c r="D215" s="26"/>
      <c r="E215" s="16"/>
      <c r="F215" s="26"/>
      <c r="G215" s="16"/>
      <c r="H215" s="26"/>
      <c r="I215" s="16"/>
      <c r="J215" s="26"/>
      <c r="K215" s="16"/>
      <c r="L215" s="26"/>
      <c r="M215" s="16"/>
      <c r="N215" s="26"/>
      <c r="O215" s="16"/>
      <c r="P215" s="16"/>
      <c r="Q215" s="16"/>
      <c r="R215" s="26"/>
      <c r="S215" s="16"/>
      <c r="T215" s="26"/>
      <c r="U215" s="16"/>
      <c r="V215" s="26"/>
      <c r="W215" s="16"/>
      <c r="X215" s="26"/>
      <c r="Y215" s="16"/>
      <c r="Z215" s="26"/>
      <c r="AA215" s="16"/>
      <c r="AB215" s="26"/>
      <c r="AC215" s="16"/>
      <c r="AD215" s="26"/>
      <c r="AE215" s="16"/>
      <c r="AF215" s="26"/>
      <c r="AG215" s="16"/>
      <c r="AH215" s="26" t="s">
        <v>518</v>
      </c>
      <c r="AI215" s="16"/>
      <c r="AJ215" s="26"/>
      <c r="AK215" s="16"/>
      <c r="AL215" s="26"/>
      <c r="AM215" s="16"/>
      <c r="AN215" s="26"/>
      <c r="AO215" s="16"/>
      <c r="AP215" s="16"/>
      <c r="AQ215" s="16"/>
      <c r="AR215" s="7"/>
    </row>
    <row r="216" spans="1:44" ht="15.75">
      <c r="A216" s="7"/>
      <c r="B216" s="145" t="s">
        <v>102</v>
      </c>
      <c r="C216" s="60">
        <v>30.386999999999997</v>
      </c>
      <c r="D216" s="71">
        <v>2.517</v>
      </c>
      <c r="E216" s="60">
        <v>2.517</v>
      </c>
      <c r="F216" s="71">
        <v>2.517</v>
      </c>
      <c r="G216" s="60">
        <v>2.517</v>
      </c>
      <c r="H216" s="71"/>
      <c r="I216" s="60"/>
      <c r="J216" s="71"/>
      <c r="K216" s="60"/>
      <c r="L216" s="71"/>
      <c r="M216" s="60"/>
      <c r="N216" s="119"/>
      <c r="O216" s="60"/>
      <c r="P216" s="132">
        <f>SUM(D216:O216)</f>
        <v>10.068</v>
      </c>
      <c r="Q216" s="60">
        <v>2.371</v>
      </c>
      <c r="R216" s="71">
        <v>2.115</v>
      </c>
      <c r="S216" s="60">
        <v>3.262</v>
      </c>
      <c r="T216" s="71">
        <v>2.239</v>
      </c>
      <c r="U216" s="60"/>
      <c r="V216" s="71"/>
      <c r="W216" s="60"/>
      <c r="X216" s="71"/>
      <c r="Y216" s="60"/>
      <c r="Z216" s="71"/>
      <c r="AA216" s="60"/>
      <c r="AB216" s="71"/>
      <c r="AC216" s="132">
        <f>SUM(Q216:AB216)</f>
        <v>9.987000000000002</v>
      </c>
      <c r="AD216" s="83"/>
      <c r="AE216" s="60"/>
      <c r="AF216" s="71"/>
      <c r="AG216" s="60"/>
      <c r="AH216" s="71"/>
      <c r="AI216" s="60"/>
      <c r="AJ216" s="61"/>
      <c r="AK216" s="60"/>
      <c r="AL216" s="71"/>
      <c r="AM216" s="60"/>
      <c r="AN216" s="71"/>
      <c r="AO216" s="60"/>
      <c r="AP216" s="132">
        <f>SUM(AD216:AO216)</f>
        <v>0</v>
      </c>
      <c r="AQ216" s="133">
        <f>C216+AC216-AP216</f>
        <v>40.373999999999995</v>
      </c>
      <c r="AR216" s="7"/>
    </row>
    <row r="217" spans="1:44" ht="29.25" customHeight="1" thickBot="1">
      <c r="A217" s="7"/>
      <c r="B217" s="146"/>
      <c r="C217" s="16"/>
      <c r="D217" s="26"/>
      <c r="E217" s="16"/>
      <c r="F217" s="26"/>
      <c r="G217" s="16"/>
      <c r="H217" s="26"/>
      <c r="I217" s="16"/>
      <c r="J217" s="26"/>
      <c r="K217" s="16"/>
      <c r="L217" s="26"/>
      <c r="M217" s="16"/>
      <c r="N217" s="120"/>
      <c r="O217" s="16"/>
      <c r="P217" s="16"/>
      <c r="Q217" s="16"/>
      <c r="R217" s="26"/>
      <c r="S217" s="16"/>
      <c r="T217" s="26"/>
      <c r="U217" s="16"/>
      <c r="V217" s="26"/>
      <c r="W217" s="16"/>
      <c r="X217" s="26"/>
      <c r="Y217" s="16"/>
      <c r="Z217" s="26"/>
      <c r="AA217" s="16"/>
      <c r="AB217" s="26"/>
      <c r="AC217" s="16"/>
      <c r="AD217" s="26"/>
      <c r="AE217" s="16"/>
      <c r="AF217" s="26"/>
      <c r="AG217" s="16"/>
      <c r="AH217" s="26"/>
      <c r="AI217" s="16"/>
      <c r="AJ217" s="26"/>
      <c r="AK217" s="16"/>
      <c r="AL217" s="26"/>
      <c r="AM217" s="16"/>
      <c r="AN217" s="26"/>
      <c r="AO217" s="16"/>
      <c r="AP217" s="16"/>
      <c r="AQ217" s="16"/>
      <c r="AR217" s="7"/>
    </row>
    <row r="218" spans="1:44" ht="16.5" thickBot="1">
      <c r="A218" s="7"/>
      <c r="B218" s="45" t="s">
        <v>22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32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32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7"/>
    </row>
    <row r="219" spans="1:44" ht="15.75">
      <c r="A219" s="7"/>
      <c r="B219" s="145" t="s">
        <v>164</v>
      </c>
      <c r="C219" s="21">
        <v>23.23700000000001</v>
      </c>
      <c r="D219" s="23">
        <v>7.783</v>
      </c>
      <c r="E219" s="23">
        <v>7.783</v>
      </c>
      <c r="F219" s="23">
        <v>7.783</v>
      </c>
      <c r="G219" s="23">
        <v>7.783</v>
      </c>
      <c r="H219" s="23"/>
      <c r="I219" s="23"/>
      <c r="J219" s="23"/>
      <c r="K219" s="23"/>
      <c r="L219" s="23"/>
      <c r="M219" s="23"/>
      <c r="N219" s="23"/>
      <c r="O219" s="23"/>
      <c r="P219" s="132">
        <f>SUM(D219:O219)</f>
        <v>31.132</v>
      </c>
      <c r="Q219" s="23">
        <v>8.191</v>
      </c>
      <c r="R219" s="21">
        <v>6.962</v>
      </c>
      <c r="S219" s="21">
        <v>7.045</v>
      </c>
      <c r="T219" s="21">
        <v>7.367</v>
      </c>
      <c r="U219" s="21"/>
      <c r="V219" s="21"/>
      <c r="W219" s="21"/>
      <c r="X219" s="21"/>
      <c r="Y219" s="21"/>
      <c r="Z219" s="21"/>
      <c r="AA219" s="21"/>
      <c r="AB219" s="21"/>
      <c r="AC219" s="132">
        <f>SUM(Q219:AB219)</f>
        <v>29.565</v>
      </c>
      <c r="AD219" s="23">
        <v>2.836</v>
      </c>
      <c r="AE219" s="137"/>
      <c r="AF219" s="21">
        <v>14.824</v>
      </c>
      <c r="AG219" s="21">
        <v>3.714</v>
      </c>
      <c r="AH219" s="21">
        <v>3.863</v>
      </c>
      <c r="AI219" s="21">
        <v>6.606</v>
      </c>
      <c r="AJ219" s="21"/>
      <c r="AK219" s="23"/>
      <c r="AL219" s="21"/>
      <c r="AM219" s="21"/>
      <c r="AN219" s="21"/>
      <c r="AO219" s="21"/>
      <c r="AP219" s="132">
        <f>SUM(AD219:AO219)</f>
        <v>31.842999999999996</v>
      </c>
      <c r="AQ219" s="133">
        <f>C219+AC219-AP219</f>
        <v>20.95900000000001</v>
      </c>
      <c r="AR219" s="7"/>
    </row>
    <row r="220" spans="1:44" ht="48" customHeight="1" thickBot="1">
      <c r="A220" s="7"/>
      <c r="B220" s="148"/>
      <c r="C220" s="1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34"/>
      <c r="Q220" s="16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4" t="s">
        <v>186</v>
      </c>
      <c r="AE220" s="138"/>
      <c r="AF220" s="14" t="s">
        <v>277</v>
      </c>
      <c r="AG220" s="14" t="s">
        <v>351</v>
      </c>
      <c r="AH220" s="14" t="s">
        <v>388</v>
      </c>
      <c r="AI220" s="14" t="s">
        <v>474</v>
      </c>
      <c r="AJ220" s="14"/>
      <c r="AK220" s="14"/>
      <c r="AL220" s="14"/>
      <c r="AM220" s="14"/>
      <c r="AN220" s="14"/>
      <c r="AO220" s="14"/>
      <c r="AP220" s="14"/>
      <c r="AQ220" s="14"/>
      <c r="AR220" s="7"/>
    </row>
    <row r="221" spans="1:44" ht="15.75">
      <c r="A221" s="7"/>
      <c r="B221" s="145" t="s">
        <v>103</v>
      </c>
      <c r="C221" s="21">
        <v>-73.20299999999997</v>
      </c>
      <c r="D221" s="23">
        <v>7.309</v>
      </c>
      <c r="E221" s="23">
        <v>7.309</v>
      </c>
      <c r="F221" s="23">
        <v>7.309</v>
      </c>
      <c r="G221" s="23">
        <v>7.307</v>
      </c>
      <c r="H221" s="23"/>
      <c r="I221" s="23"/>
      <c r="J221" s="23"/>
      <c r="K221" s="23"/>
      <c r="L221" s="23"/>
      <c r="M221" s="23"/>
      <c r="N221" s="23"/>
      <c r="O221" s="23"/>
      <c r="P221" s="132">
        <f>SUM(D221:O221)</f>
        <v>29.234</v>
      </c>
      <c r="Q221" s="23">
        <v>5.953</v>
      </c>
      <c r="R221" s="21">
        <v>7.831</v>
      </c>
      <c r="S221" s="21">
        <v>7.369</v>
      </c>
      <c r="T221" s="21">
        <v>6.652</v>
      </c>
      <c r="U221" s="21"/>
      <c r="V221" s="21"/>
      <c r="W221" s="21"/>
      <c r="X221" s="21"/>
      <c r="Y221" s="21"/>
      <c r="Z221" s="21"/>
      <c r="AA221" s="21"/>
      <c r="AB221" s="21"/>
      <c r="AC221" s="132">
        <f>SUM(Q221:AB221)</f>
        <v>27.805</v>
      </c>
      <c r="AD221" s="23">
        <v>6.44</v>
      </c>
      <c r="AE221" s="137"/>
      <c r="AF221" s="21">
        <v>3.623</v>
      </c>
      <c r="AG221" s="21">
        <v>1.072</v>
      </c>
      <c r="AH221" s="21">
        <v>1.314</v>
      </c>
      <c r="AI221" s="21">
        <v>31.072</v>
      </c>
      <c r="AJ221" s="21"/>
      <c r="AK221" s="23"/>
      <c r="AL221" s="21"/>
      <c r="AM221" s="21"/>
      <c r="AN221" s="21"/>
      <c r="AO221" s="21"/>
      <c r="AP221" s="132">
        <f>SUM(AD221:AO221)</f>
        <v>43.521</v>
      </c>
      <c r="AQ221" s="133">
        <f>C221+AC221-AP221</f>
        <v>-88.91899999999998</v>
      </c>
      <c r="AR221" s="7"/>
    </row>
    <row r="222" spans="1:44" ht="63.75" customHeight="1" thickBot="1">
      <c r="A222" s="7"/>
      <c r="B222" s="146"/>
      <c r="C222" s="27"/>
      <c r="D222" s="1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6"/>
      <c r="Q222" s="16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16"/>
      <c r="AD222" s="27" t="s">
        <v>203</v>
      </c>
      <c r="AE222" s="138"/>
      <c r="AF222" s="27" t="s">
        <v>224</v>
      </c>
      <c r="AG222" s="27" t="s">
        <v>357</v>
      </c>
      <c r="AH222" s="27" t="s">
        <v>387</v>
      </c>
      <c r="AI222" s="27" t="s">
        <v>475</v>
      </c>
      <c r="AJ222" s="27"/>
      <c r="AK222" s="27"/>
      <c r="AL222" s="27"/>
      <c r="AM222" s="27"/>
      <c r="AN222" s="27"/>
      <c r="AO222" s="27"/>
      <c r="AP222" s="27"/>
      <c r="AQ222" s="27"/>
      <c r="AR222" s="7"/>
    </row>
    <row r="223" spans="1:44" ht="15.75">
      <c r="A223" s="7"/>
      <c r="B223" s="145" t="s">
        <v>104</v>
      </c>
      <c r="C223" s="23">
        <v>25.875</v>
      </c>
      <c r="D223" s="23">
        <v>7.152</v>
      </c>
      <c r="E223" s="23">
        <v>7.156</v>
      </c>
      <c r="F223" s="23">
        <v>7.156</v>
      </c>
      <c r="G223" s="23">
        <v>7.156</v>
      </c>
      <c r="H223" s="23"/>
      <c r="I223" s="23"/>
      <c r="J223" s="23"/>
      <c r="K223" s="23"/>
      <c r="L223" s="23"/>
      <c r="M223" s="23"/>
      <c r="N223" s="23"/>
      <c r="O223" s="23"/>
      <c r="P223" s="132">
        <f>SUM(D223:O223)</f>
        <v>28.619999999999997</v>
      </c>
      <c r="Q223" s="23">
        <v>6.597</v>
      </c>
      <c r="R223" s="23">
        <v>6.685</v>
      </c>
      <c r="S223" s="44">
        <v>5.273</v>
      </c>
      <c r="T223" s="23">
        <v>7.513</v>
      </c>
      <c r="U223" s="23"/>
      <c r="V223" s="23"/>
      <c r="W223" s="23"/>
      <c r="X223" s="23"/>
      <c r="Y223" s="23"/>
      <c r="Z223" s="23"/>
      <c r="AA223" s="23"/>
      <c r="AB223" s="23"/>
      <c r="AC223" s="132">
        <f>SUM(Q223:AB223)</f>
        <v>26.067999999999998</v>
      </c>
      <c r="AD223" s="23">
        <v>2.729</v>
      </c>
      <c r="AE223" s="137"/>
      <c r="AF223" s="22">
        <v>3.77</v>
      </c>
      <c r="AG223" s="23">
        <v>0.79</v>
      </c>
      <c r="AH223" s="23">
        <v>0.657</v>
      </c>
      <c r="AI223" s="23">
        <v>32.842</v>
      </c>
      <c r="AJ223" s="23"/>
      <c r="AK223" s="23"/>
      <c r="AL223" s="23"/>
      <c r="AM223" s="23"/>
      <c r="AN223" s="23"/>
      <c r="AO223" s="44"/>
      <c r="AP223" s="132">
        <f>SUM(AD223:AO223)</f>
        <v>40.788</v>
      </c>
      <c r="AQ223" s="133">
        <f>C223+AC223-AP223</f>
        <v>11.155000000000001</v>
      </c>
      <c r="AR223" s="7"/>
    </row>
    <row r="224" spans="1:44" ht="49.5" customHeight="1" thickBot="1">
      <c r="A224" s="7"/>
      <c r="B224" s="146"/>
      <c r="C224" s="28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3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 t="s">
        <v>204</v>
      </c>
      <c r="AE224" s="138"/>
      <c r="AF224" s="49" t="s">
        <v>271</v>
      </c>
      <c r="AG224" s="50" t="s">
        <v>251</v>
      </c>
      <c r="AH224" s="50" t="s">
        <v>386</v>
      </c>
      <c r="AI224" s="87" t="s">
        <v>477</v>
      </c>
      <c r="AJ224" s="50"/>
      <c r="AK224" s="28"/>
      <c r="AL224" s="28"/>
      <c r="AM224" s="93"/>
      <c r="AN224" s="28"/>
      <c r="AO224" s="28"/>
      <c r="AP224" s="28"/>
      <c r="AQ224" s="28"/>
      <c r="AR224" s="7"/>
    </row>
    <row r="225" spans="1:44" ht="15.75">
      <c r="A225" s="7"/>
      <c r="B225" s="149" t="s">
        <v>105</v>
      </c>
      <c r="C225" s="61">
        <v>30.23400000000001</v>
      </c>
      <c r="D225" s="23">
        <v>7.699</v>
      </c>
      <c r="E225" s="23">
        <v>7.699</v>
      </c>
      <c r="F225" s="33">
        <v>7.699</v>
      </c>
      <c r="G225" s="23">
        <v>7.699</v>
      </c>
      <c r="H225" s="23"/>
      <c r="I225" s="23"/>
      <c r="J225" s="23"/>
      <c r="K225" s="23"/>
      <c r="L225" s="23"/>
      <c r="M225" s="23"/>
      <c r="N225" s="23"/>
      <c r="O225" s="23"/>
      <c r="P225" s="132">
        <f>SUM(D225:O225)</f>
        <v>30.796</v>
      </c>
      <c r="Q225" s="23">
        <v>5.745</v>
      </c>
      <c r="R225" s="21">
        <v>7.086</v>
      </c>
      <c r="S225" s="21">
        <v>6.255</v>
      </c>
      <c r="T225" s="21">
        <v>6.504</v>
      </c>
      <c r="U225" s="21"/>
      <c r="V225" s="21"/>
      <c r="W225" s="21"/>
      <c r="X225" s="21"/>
      <c r="Y225" s="21"/>
      <c r="Z225" s="21"/>
      <c r="AA225" s="21"/>
      <c r="AB225" s="21"/>
      <c r="AC225" s="132">
        <f>SUM(Q225:AB225)</f>
        <v>25.589999999999996</v>
      </c>
      <c r="AD225" s="60"/>
      <c r="AE225" s="137"/>
      <c r="AF225" s="61">
        <v>6.455</v>
      </c>
      <c r="AG225" s="61">
        <v>2.106</v>
      </c>
      <c r="AH225" s="61">
        <v>0.657</v>
      </c>
      <c r="AI225" s="61">
        <v>17.743</v>
      </c>
      <c r="AJ225" s="61"/>
      <c r="AK225" s="60"/>
      <c r="AL225" s="61"/>
      <c r="AM225" s="61"/>
      <c r="AN225" s="61"/>
      <c r="AO225" s="61"/>
      <c r="AP225" s="132">
        <f>SUM(AD225:AO225)</f>
        <v>26.961</v>
      </c>
      <c r="AQ225" s="133">
        <f>C225+AC225-AP225</f>
        <v>28.863000000000007</v>
      </c>
      <c r="AR225" s="7"/>
    </row>
    <row r="226" spans="1:44" ht="49.5" customHeight="1" thickBot="1">
      <c r="A226" s="7"/>
      <c r="B226" s="150"/>
      <c r="C226" s="14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4"/>
      <c r="AE226" s="138"/>
      <c r="AF226" s="27" t="s">
        <v>278</v>
      </c>
      <c r="AG226" s="14" t="s">
        <v>320</v>
      </c>
      <c r="AH226" s="14" t="s">
        <v>386</v>
      </c>
      <c r="AI226" s="14" t="s">
        <v>476</v>
      </c>
      <c r="AJ226" s="14"/>
      <c r="AK226" s="14"/>
      <c r="AL226" s="14"/>
      <c r="AM226" s="14"/>
      <c r="AN226" s="14"/>
      <c r="AO226" s="14"/>
      <c r="AP226" s="14"/>
      <c r="AQ226" s="14"/>
      <c r="AR226" s="7"/>
    </row>
    <row r="227" spans="1:44" ht="15.75">
      <c r="A227" s="7"/>
      <c r="B227" s="151" t="s">
        <v>106</v>
      </c>
      <c r="C227" s="21">
        <v>8.584000000000017</v>
      </c>
      <c r="D227" s="23">
        <v>7.524</v>
      </c>
      <c r="E227" s="23">
        <v>7.524</v>
      </c>
      <c r="F227" s="23">
        <v>7.524</v>
      </c>
      <c r="G227" s="23">
        <v>7.524</v>
      </c>
      <c r="H227" s="23"/>
      <c r="I227" s="23"/>
      <c r="J227" s="23"/>
      <c r="K227" s="23"/>
      <c r="L227" s="23"/>
      <c r="M227" s="23"/>
      <c r="N227" s="23"/>
      <c r="O227" s="23"/>
      <c r="P227" s="132">
        <f>SUM(D227:O227)</f>
        <v>30.096</v>
      </c>
      <c r="Q227" s="23">
        <v>7.569</v>
      </c>
      <c r="R227" s="21">
        <v>5.374</v>
      </c>
      <c r="S227" s="21">
        <v>7.392</v>
      </c>
      <c r="T227" s="21">
        <v>6.088</v>
      </c>
      <c r="U227" s="21"/>
      <c r="V227" s="21"/>
      <c r="W227" s="21"/>
      <c r="X227" s="21"/>
      <c r="Y227" s="21"/>
      <c r="Z227" s="21"/>
      <c r="AA227" s="21"/>
      <c r="AB227" s="21"/>
      <c r="AC227" s="132">
        <f>SUM(Q227:AB227)</f>
        <v>26.423000000000002</v>
      </c>
      <c r="AD227" s="24">
        <v>3.099</v>
      </c>
      <c r="AE227" s="137"/>
      <c r="AF227" s="23">
        <v>6.427</v>
      </c>
      <c r="AG227" s="21">
        <v>4.344</v>
      </c>
      <c r="AH227" s="21">
        <v>1.185</v>
      </c>
      <c r="AI227" s="21">
        <v>3.373</v>
      </c>
      <c r="AJ227" s="21"/>
      <c r="AK227" s="23"/>
      <c r="AL227" s="21"/>
      <c r="AM227" s="21"/>
      <c r="AN227" s="21"/>
      <c r="AO227" s="23"/>
      <c r="AP227" s="132">
        <f>SUM(AD227:AO227)</f>
        <v>18.428</v>
      </c>
      <c r="AQ227" s="133">
        <f>C227+AC227-AP227</f>
        <v>16.57900000000002</v>
      </c>
      <c r="AR227" s="7"/>
    </row>
    <row r="228" spans="1:44" ht="48" customHeight="1" thickBot="1">
      <c r="A228" s="7"/>
      <c r="B228" s="15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84" t="s">
        <v>205</v>
      </c>
      <c r="AE228" s="138"/>
      <c r="AF228" s="28" t="s">
        <v>272</v>
      </c>
      <c r="AG228" s="59" t="s">
        <v>356</v>
      </c>
      <c r="AH228" s="59" t="s">
        <v>252</v>
      </c>
      <c r="AI228" s="59" t="s">
        <v>438</v>
      </c>
      <c r="AJ228" s="59"/>
      <c r="AK228" s="16"/>
      <c r="AL228" s="14"/>
      <c r="AM228" s="25"/>
      <c r="AN228" s="25"/>
      <c r="AO228" s="14"/>
      <c r="AP228" s="14"/>
      <c r="AQ228" s="16"/>
      <c r="AR228" s="7"/>
    </row>
    <row r="229" spans="1:44" ht="19.5" thickBot="1">
      <c r="A229" s="7"/>
      <c r="B229" s="118" t="s">
        <v>107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35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32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7"/>
    </row>
    <row r="230" spans="1:44" ht="16.5" thickBot="1">
      <c r="A230" s="7"/>
      <c r="B230" s="121" t="s">
        <v>45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132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7"/>
    </row>
    <row r="231" spans="1:44" ht="15.75">
      <c r="A231" s="7"/>
      <c r="B231" s="145" t="s">
        <v>108</v>
      </c>
      <c r="C231" s="23">
        <v>-116.33099999999999</v>
      </c>
      <c r="D231" s="22">
        <v>1.701</v>
      </c>
      <c r="E231" s="23">
        <v>1.701</v>
      </c>
      <c r="F231" s="22">
        <v>1.701</v>
      </c>
      <c r="G231" s="23">
        <v>1.701</v>
      </c>
      <c r="H231" s="23"/>
      <c r="I231" s="23"/>
      <c r="J231" s="23"/>
      <c r="K231" s="23"/>
      <c r="L231" s="22"/>
      <c r="M231" s="23"/>
      <c r="N231" s="23"/>
      <c r="O231" s="23"/>
      <c r="P231" s="132">
        <f>SUM(D231:O231)</f>
        <v>6.804</v>
      </c>
      <c r="Q231" s="23">
        <v>0.999</v>
      </c>
      <c r="R231" s="22">
        <v>0.898</v>
      </c>
      <c r="S231" s="23">
        <v>1.1</v>
      </c>
      <c r="T231" s="22">
        <v>2.034</v>
      </c>
      <c r="U231" s="23"/>
      <c r="V231" s="22"/>
      <c r="W231" s="23"/>
      <c r="X231" s="22"/>
      <c r="Y231" s="23"/>
      <c r="Z231" s="22"/>
      <c r="AA231" s="23"/>
      <c r="AB231" s="22"/>
      <c r="AC231" s="132">
        <f>SUM(Q231:AB231)</f>
        <v>5.031</v>
      </c>
      <c r="AD231" s="24">
        <v>3.482</v>
      </c>
      <c r="AE231" s="23">
        <v>0.072</v>
      </c>
      <c r="AF231" s="22"/>
      <c r="AG231" s="23"/>
      <c r="AH231" s="22"/>
      <c r="AI231" s="23"/>
      <c r="AJ231" s="21"/>
      <c r="AK231" s="23"/>
      <c r="AL231" s="22"/>
      <c r="AM231" s="23"/>
      <c r="AN231" s="23"/>
      <c r="AO231" s="23"/>
      <c r="AP231" s="132">
        <f>SUM(AD231:AO231)</f>
        <v>3.5540000000000003</v>
      </c>
      <c r="AQ231" s="133">
        <f>C231+AC231-AP231</f>
        <v>-114.85399999999998</v>
      </c>
      <c r="AR231" s="7"/>
    </row>
    <row r="232" spans="1:44" ht="33" customHeight="1" thickBot="1">
      <c r="A232" s="7"/>
      <c r="B232" s="146"/>
      <c r="C232" s="16"/>
      <c r="D232" s="26"/>
      <c r="E232" s="16"/>
      <c r="F232" s="26"/>
      <c r="G232" s="16"/>
      <c r="H232" s="16"/>
      <c r="I232" s="16"/>
      <c r="J232" s="16"/>
      <c r="K232" s="16"/>
      <c r="L232" s="26"/>
      <c r="M232" s="16"/>
      <c r="N232" s="16"/>
      <c r="O232" s="16"/>
      <c r="P232" s="16"/>
      <c r="Q232" s="16"/>
      <c r="R232" s="26"/>
      <c r="S232" s="16"/>
      <c r="T232" s="26"/>
      <c r="U232" s="16"/>
      <c r="V232" s="26"/>
      <c r="W232" s="16"/>
      <c r="X232" s="26"/>
      <c r="Y232" s="16"/>
      <c r="Z232" s="26"/>
      <c r="AA232" s="16"/>
      <c r="AB232" s="26"/>
      <c r="AC232" s="16"/>
      <c r="AD232" s="26" t="s">
        <v>176</v>
      </c>
      <c r="AE232" s="16" t="s">
        <v>514</v>
      </c>
      <c r="AF232" s="26"/>
      <c r="AG232" s="16"/>
      <c r="AH232" s="26"/>
      <c r="AI232" s="16"/>
      <c r="AJ232" s="26"/>
      <c r="AK232" s="16"/>
      <c r="AL232" s="26"/>
      <c r="AM232" s="16"/>
      <c r="AN232" s="16"/>
      <c r="AO232" s="16"/>
      <c r="AP232" s="26"/>
      <c r="AQ232" s="16"/>
      <c r="AR232" s="7"/>
    </row>
    <row r="233" spans="1:44" ht="15.75">
      <c r="A233" s="7"/>
      <c r="B233" s="149" t="s">
        <v>109</v>
      </c>
      <c r="C233" s="21">
        <v>-30.623999999999995</v>
      </c>
      <c r="D233" s="23">
        <v>2.394</v>
      </c>
      <c r="E233" s="23">
        <v>2.394</v>
      </c>
      <c r="F233" s="23">
        <v>2.394</v>
      </c>
      <c r="G233" s="23">
        <v>2.394</v>
      </c>
      <c r="H233" s="23"/>
      <c r="I233" s="23"/>
      <c r="J233" s="23"/>
      <c r="K233" s="23"/>
      <c r="L233" s="23"/>
      <c r="M233" s="23"/>
      <c r="N233" s="23"/>
      <c r="O233" s="23"/>
      <c r="P233" s="132">
        <f>SUM(D233:O233)</f>
        <v>9.576</v>
      </c>
      <c r="Q233" s="23">
        <v>1.819</v>
      </c>
      <c r="R233" s="21">
        <v>1.41</v>
      </c>
      <c r="S233" s="21">
        <v>3.911</v>
      </c>
      <c r="T233" s="21">
        <v>1.636</v>
      </c>
      <c r="U233" s="21"/>
      <c r="V233" s="21"/>
      <c r="W233" s="21"/>
      <c r="X233" s="21"/>
      <c r="Y233" s="21"/>
      <c r="Z233" s="21"/>
      <c r="AA233" s="21"/>
      <c r="AB233" s="21"/>
      <c r="AC233" s="132">
        <f>SUM(Q233:AB233)</f>
        <v>8.776</v>
      </c>
      <c r="AD233" s="23"/>
      <c r="AE233" s="21"/>
      <c r="AF233" s="21"/>
      <c r="AG233" s="21"/>
      <c r="AH233" s="21"/>
      <c r="AI233" s="21"/>
      <c r="AJ233" s="21"/>
      <c r="AK233" s="23"/>
      <c r="AL233" s="21"/>
      <c r="AM233" s="21"/>
      <c r="AN233" s="21"/>
      <c r="AO233" s="21"/>
      <c r="AP233" s="132">
        <f>SUM(AD233:AO233)</f>
        <v>0</v>
      </c>
      <c r="AQ233" s="133">
        <f>C233+AC233-AP233</f>
        <v>-21.847999999999995</v>
      </c>
      <c r="AR233" s="7"/>
    </row>
    <row r="234" spans="1:44" ht="34.5" customHeight="1" thickBot="1">
      <c r="A234" s="7"/>
      <c r="B234" s="149"/>
      <c r="C234" s="14"/>
      <c r="D234" s="1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16"/>
      <c r="Q234" s="16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16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14"/>
      <c r="AQ234" s="14"/>
      <c r="AR234" s="7"/>
    </row>
    <row r="235" spans="1:44" ht="15.75">
      <c r="A235" s="7"/>
      <c r="B235" s="145" t="s">
        <v>65</v>
      </c>
      <c r="C235" s="23">
        <v>-45.455</v>
      </c>
      <c r="D235" s="22">
        <v>4.249</v>
      </c>
      <c r="E235" s="23">
        <v>4.249</v>
      </c>
      <c r="F235" s="22">
        <v>4.251</v>
      </c>
      <c r="G235" s="23">
        <v>4.248</v>
      </c>
      <c r="H235" s="22"/>
      <c r="I235" s="23"/>
      <c r="J235" s="22"/>
      <c r="K235" s="23"/>
      <c r="L235" s="22"/>
      <c r="M235" s="23"/>
      <c r="N235" s="22"/>
      <c r="O235" s="23"/>
      <c r="P235" s="132">
        <f>SUM(D235:O235)</f>
        <v>16.997</v>
      </c>
      <c r="Q235" s="23">
        <v>3.584</v>
      </c>
      <c r="R235" s="22">
        <v>4.379</v>
      </c>
      <c r="S235" s="23">
        <v>3.36</v>
      </c>
      <c r="T235" s="22">
        <v>3.534</v>
      </c>
      <c r="U235" s="23"/>
      <c r="V235" s="22"/>
      <c r="W235" s="23"/>
      <c r="X235" s="22"/>
      <c r="Y235" s="23"/>
      <c r="Z235" s="22"/>
      <c r="AA235" s="23"/>
      <c r="AB235" s="22"/>
      <c r="AC235" s="132">
        <f>SUM(Q235:AB235)</f>
        <v>14.857</v>
      </c>
      <c r="AD235" s="24">
        <v>0.766</v>
      </c>
      <c r="AE235" s="23"/>
      <c r="AF235" s="22"/>
      <c r="AG235" s="23"/>
      <c r="AH235" s="21"/>
      <c r="AI235" s="23"/>
      <c r="AJ235" s="22"/>
      <c r="AK235" s="23"/>
      <c r="AL235" s="22"/>
      <c r="AM235" s="23"/>
      <c r="AN235" s="23"/>
      <c r="AO235" s="23"/>
      <c r="AP235" s="132">
        <f>SUM(AD235:AO235)</f>
        <v>0.766</v>
      </c>
      <c r="AQ235" s="133">
        <f>C235+AC235-AP235</f>
        <v>-31.363999999999997</v>
      </c>
      <c r="AR235" s="7"/>
    </row>
    <row r="236" spans="1:44" ht="36.75" customHeight="1" thickBot="1">
      <c r="A236" s="7"/>
      <c r="B236" s="146"/>
      <c r="C236" s="16"/>
      <c r="D236" s="26"/>
      <c r="E236" s="16"/>
      <c r="F236" s="26"/>
      <c r="G236" s="16"/>
      <c r="H236" s="26"/>
      <c r="I236" s="16"/>
      <c r="J236" s="26"/>
      <c r="K236" s="16"/>
      <c r="L236" s="26"/>
      <c r="M236" s="16"/>
      <c r="N236" s="26"/>
      <c r="O236" s="16"/>
      <c r="P236" s="16"/>
      <c r="Q236" s="16"/>
      <c r="R236" s="26"/>
      <c r="S236" s="16"/>
      <c r="T236" s="26"/>
      <c r="U236" s="16"/>
      <c r="V236" s="26"/>
      <c r="W236" s="16"/>
      <c r="X236" s="26"/>
      <c r="Y236" s="16"/>
      <c r="Z236" s="26"/>
      <c r="AA236" s="16"/>
      <c r="AB236" s="26"/>
      <c r="AC236" s="16"/>
      <c r="AD236" s="26" t="s">
        <v>173</v>
      </c>
      <c r="AE236" s="16"/>
      <c r="AF236" s="26"/>
      <c r="AG236" s="16"/>
      <c r="AH236" s="26"/>
      <c r="AI236" s="16"/>
      <c r="AJ236" s="26"/>
      <c r="AK236" s="16"/>
      <c r="AL236" s="26"/>
      <c r="AM236" s="16"/>
      <c r="AN236" s="16"/>
      <c r="AO236" s="16"/>
      <c r="AP236" s="26"/>
      <c r="AQ236" s="16"/>
      <c r="AR236" s="7"/>
    </row>
    <row r="237" spans="1:44" ht="16.5" thickBot="1">
      <c r="A237" s="7"/>
      <c r="B237" s="45" t="s">
        <v>22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32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32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7"/>
    </row>
    <row r="238" spans="1:44" ht="15.75">
      <c r="A238" s="7"/>
      <c r="B238" s="151" t="s">
        <v>110</v>
      </c>
      <c r="C238" s="21">
        <v>47.04400000000004</v>
      </c>
      <c r="D238" s="23">
        <v>7.282</v>
      </c>
      <c r="E238" s="23">
        <v>7.282</v>
      </c>
      <c r="F238" s="23">
        <v>7.282</v>
      </c>
      <c r="G238" s="23">
        <v>7.282</v>
      </c>
      <c r="H238" s="23"/>
      <c r="I238" s="23"/>
      <c r="J238" s="23"/>
      <c r="K238" s="23"/>
      <c r="L238" s="23"/>
      <c r="M238" s="23"/>
      <c r="N238" s="23"/>
      <c r="O238" s="23"/>
      <c r="P238" s="132">
        <f>SUM(D238:O238)</f>
        <v>29.128</v>
      </c>
      <c r="Q238" s="23">
        <v>6.965</v>
      </c>
      <c r="R238" s="21">
        <v>7.176</v>
      </c>
      <c r="S238" s="21">
        <v>9.903</v>
      </c>
      <c r="T238" s="21">
        <v>7.758</v>
      </c>
      <c r="U238" s="21"/>
      <c r="V238" s="21"/>
      <c r="W238" s="21"/>
      <c r="X238" s="21"/>
      <c r="Y238" s="21"/>
      <c r="Z238" s="21"/>
      <c r="AA238" s="21"/>
      <c r="AB238" s="21"/>
      <c r="AC238" s="132">
        <f>SUM(Q238:AB238)</f>
        <v>31.802</v>
      </c>
      <c r="AD238" s="23">
        <v>4.354</v>
      </c>
      <c r="AE238" s="137"/>
      <c r="AF238" s="21">
        <v>2.468</v>
      </c>
      <c r="AG238" s="21">
        <v>4.869</v>
      </c>
      <c r="AH238" s="21">
        <v>5.213</v>
      </c>
      <c r="AI238" s="21"/>
      <c r="AJ238" s="21"/>
      <c r="AK238" s="23"/>
      <c r="AL238" s="21"/>
      <c r="AM238" s="21"/>
      <c r="AN238" s="21"/>
      <c r="AO238" s="21"/>
      <c r="AP238" s="132">
        <f>SUM(AD238:AO238)</f>
        <v>16.904</v>
      </c>
      <c r="AQ238" s="133">
        <f>C238+AC238-AP238</f>
        <v>61.942000000000036</v>
      </c>
      <c r="AR238" s="7"/>
    </row>
    <row r="239" spans="1:44" ht="64.5" customHeight="1" thickBot="1">
      <c r="A239" s="7"/>
      <c r="B239" s="150"/>
      <c r="C239" s="14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34"/>
      <c r="Q239" s="16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4" t="s">
        <v>510</v>
      </c>
      <c r="AE239" s="138"/>
      <c r="AF239" s="14" t="s">
        <v>275</v>
      </c>
      <c r="AG239" s="14" t="s">
        <v>353</v>
      </c>
      <c r="AH239" s="14" t="s">
        <v>392</v>
      </c>
      <c r="AI239" s="14"/>
      <c r="AJ239" s="14"/>
      <c r="AK239" s="14"/>
      <c r="AL239" s="14"/>
      <c r="AM239" s="14"/>
      <c r="AN239" s="14"/>
      <c r="AO239" s="14"/>
      <c r="AP239" s="14"/>
      <c r="AQ239" s="14"/>
      <c r="AR239" s="7"/>
    </row>
    <row r="240" spans="1:44" ht="15.75">
      <c r="A240" s="7"/>
      <c r="B240" s="151" t="s">
        <v>66</v>
      </c>
      <c r="C240" s="21">
        <v>-74.39700000000002</v>
      </c>
      <c r="D240" s="23">
        <v>7.693</v>
      </c>
      <c r="E240" s="23">
        <v>7.693</v>
      </c>
      <c r="F240" s="23">
        <v>7.693</v>
      </c>
      <c r="G240" s="23">
        <v>7.693</v>
      </c>
      <c r="H240" s="23"/>
      <c r="I240" s="23"/>
      <c r="J240" s="23"/>
      <c r="K240" s="23"/>
      <c r="L240" s="23"/>
      <c r="M240" s="23"/>
      <c r="N240" s="23"/>
      <c r="O240" s="23"/>
      <c r="P240" s="132">
        <f>SUM(D240:O240)</f>
        <v>30.772</v>
      </c>
      <c r="Q240" s="23">
        <v>8.823</v>
      </c>
      <c r="R240" s="21">
        <v>7.7</v>
      </c>
      <c r="S240" s="21">
        <v>6.951</v>
      </c>
      <c r="T240" s="21">
        <v>6.733</v>
      </c>
      <c r="U240" s="21"/>
      <c r="V240" s="21"/>
      <c r="W240" s="21"/>
      <c r="X240" s="21"/>
      <c r="Y240" s="21"/>
      <c r="Z240" s="21"/>
      <c r="AA240" s="21"/>
      <c r="AB240" s="21"/>
      <c r="AC240" s="132">
        <f>SUM(Q240:AB240)</f>
        <v>30.207</v>
      </c>
      <c r="AD240" s="23">
        <v>5.756</v>
      </c>
      <c r="AE240" s="137"/>
      <c r="AF240" s="21">
        <v>12.832</v>
      </c>
      <c r="AG240" s="21">
        <v>7.111</v>
      </c>
      <c r="AH240" s="21">
        <v>2.844</v>
      </c>
      <c r="AI240" s="21"/>
      <c r="AJ240" s="21"/>
      <c r="AK240" s="23"/>
      <c r="AL240" s="21"/>
      <c r="AM240" s="21"/>
      <c r="AN240" s="21"/>
      <c r="AO240" s="21"/>
      <c r="AP240" s="132">
        <f>SUM(AD240:AO240)</f>
        <v>28.543000000000003</v>
      </c>
      <c r="AQ240" s="133">
        <f>C240+AC240-AP240</f>
        <v>-72.73300000000002</v>
      </c>
      <c r="AR240" s="7"/>
    </row>
    <row r="241" spans="1:44" ht="51" customHeight="1" thickBot="1">
      <c r="A241" s="7"/>
      <c r="B241" s="150"/>
      <c r="C241" s="14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4" t="s">
        <v>198</v>
      </c>
      <c r="AE241" s="138"/>
      <c r="AF241" s="27" t="s">
        <v>273</v>
      </c>
      <c r="AG241" s="14" t="s">
        <v>354</v>
      </c>
      <c r="AH241" s="14" t="s">
        <v>391</v>
      </c>
      <c r="AI241" s="14"/>
      <c r="AJ241" s="14"/>
      <c r="AK241" s="14"/>
      <c r="AL241" s="14"/>
      <c r="AM241" s="14"/>
      <c r="AN241" s="14"/>
      <c r="AO241" s="14"/>
      <c r="AP241" s="14"/>
      <c r="AQ241" s="14"/>
      <c r="AR241" s="7"/>
    </row>
    <row r="242" spans="1:44" ht="15.75">
      <c r="A242" s="7"/>
      <c r="B242" s="151" t="s">
        <v>67</v>
      </c>
      <c r="C242" s="21">
        <v>-144.455</v>
      </c>
      <c r="D242" s="23">
        <v>7.628</v>
      </c>
      <c r="E242" s="23">
        <v>7.628</v>
      </c>
      <c r="F242" s="23">
        <v>7.628</v>
      </c>
      <c r="G242" s="23">
        <v>7.628</v>
      </c>
      <c r="H242" s="23"/>
      <c r="I242" s="23"/>
      <c r="J242" s="23"/>
      <c r="K242" s="23"/>
      <c r="L242" s="23"/>
      <c r="M242" s="23"/>
      <c r="N242" s="23"/>
      <c r="O242" s="23"/>
      <c r="P242" s="132">
        <f>SUM(D242:O242)</f>
        <v>30.512</v>
      </c>
      <c r="Q242" s="23">
        <v>7.354</v>
      </c>
      <c r="R242" s="21">
        <v>6.564</v>
      </c>
      <c r="S242" s="21">
        <v>5.968</v>
      </c>
      <c r="T242" s="21">
        <v>6.191</v>
      </c>
      <c r="U242" s="21"/>
      <c r="V242" s="21"/>
      <c r="W242" s="21"/>
      <c r="X242" s="21"/>
      <c r="Y242" s="21"/>
      <c r="Z242" s="21"/>
      <c r="AA242" s="21"/>
      <c r="AB242" s="21"/>
      <c r="AC242" s="132">
        <f>SUM(Q242:AB242)</f>
        <v>26.076999999999998</v>
      </c>
      <c r="AD242" s="24">
        <v>7.571</v>
      </c>
      <c r="AE242" s="23">
        <v>6.853</v>
      </c>
      <c r="AF242" s="21">
        <v>14.337</v>
      </c>
      <c r="AG242" s="21">
        <v>3.125</v>
      </c>
      <c r="AH242" s="21">
        <v>6.2</v>
      </c>
      <c r="AI242" s="21">
        <v>1.364</v>
      </c>
      <c r="AJ242" s="21"/>
      <c r="AK242" s="23"/>
      <c r="AL242" s="122"/>
      <c r="AM242" s="21"/>
      <c r="AN242" s="21"/>
      <c r="AO242" s="21"/>
      <c r="AP242" s="132">
        <f>SUM(AD242:AO242)</f>
        <v>39.449999999999996</v>
      </c>
      <c r="AQ242" s="133">
        <f>C242+AC242-AP242</f>
        <v>-157.828</v>
      </c>
      <c r="AR242" s="7"/>
    </row>
    <row r="243" spans="1:44" ht="61.5" customHeight="1" thickBot="1">
      <c r="A243" s="7"/>
      <c r="B243" s="150"/>
      <c r="C243" s="14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26" t="s">
        <v>511</v>
      </c>
      <c r="AE243" s="46" t="s">
        <v>513</v>
      </c>
      <c r="AF243" s="14" t="s">
        <v>274</v>
      </c>
      <c r="AG243" s="14" t="s">
        <v>358</v>
      </c>
      <c r="AH243" s="14" t="s">
        <v>390</v>
      </c>
      <c r="AI243" s="14" t="s">
        <v>426</v>
      </c>
      <c r="AJ243" s="14"/>
      <c r="AK243" s="14"/>
      <c r="AL243" s="14"/>
      <c r="AM243" s="14"/>
      <c r="AN243" s="14"/>
      <c r="AO243" s="14"/>
      <c r="AP243" s="14"/>
      <c r="AQ243" s="14"/>
      <c r="AR243" s="7"/>
    </row>
    <row r="244" spans="1:44" ht="15.75">
      <c r="A244" s="7"/>
      <c r="B244" s="151" t="s">
        <v>68</v>
      </c>
      <c r="C244" s="21">
        <v>-103.74</v>
      </c>
      <c r="D244" s="23">
        <v>7.354</v>
      </c>
      <c r="E244" s="23">
        <v>7.35</v>
      </c>
      <c r="F244" s="23">
        <v>7.347</v>
      </c>
      <c r="G244" s="23">
        <v>7.347</v>
      </c>
      <c r="H244" s="23"/>
      <c r="I244" s="23"/>
      <c r="J244" s="23"/>
      <c r="K244" s="23"/>
      <c r="L244" s="23"/>
      <c r="M244" s="23"/>
      <c r="N244" s="23"/>
      <c r="O244" s="23"/>
      <c r="P244" s="132">
        <f>SUM(D244:O244)</f>
        <v>29.398000000000003</v>
      </c>
      <c r="Q244" s="23">
        <v>5.277</v>
      </c>
      <c r="R244" s="21">
        <v>7.905</v>
      </c>
      <c r="S244" s="21">
        <v>5.412</v>
      </c>
      <c r="T244" s="21">
        <v>5.837</v>
      </c>
      <c r="U244" s="21"/>
      <c r="V244" s="21"/>
      <c r="W244" s="21"/>
      <c r="X244" s="21"/>
      <c r="Y244" s="21"/>
      <c r="Z244" s="21"/>
      <c r="AA244" s="21"/>
      <c r="AB244" s="21"/>
      <c r="AC244" s="132">
        <f>SUM(Q244:AB244)</f>
        <v>24.431</v>
      </c>
      <c r="AD244" s="24">
        <v>3.836</v>
      </c>
      <c r="AE244" s="137"/>
      <c r="AF244" s="23">
        <v>3.864</v>
      </c>
      <c r="AG244" s="21">
        <v>2.541</v>
      </c>
      <c r="AH244" s="21">
        <v>5.685</v>
      </c>
      <c r="AI244" s="21"/>
      <c r="AJ244" s="21"/>
      <c r="AK244" s="23"/>
      <c r="AL244" s="21"/>
      <c r="AM244" s="21"/>
      <c r="AN244" s="21"/>
      <c r="AO244" s="21"/>
      <c r="AP244" s="132">
        <f>SUM(AD244:AO244)</f>
        <v>15.925999999999998</v>
      </c>
      <c r="AQ244" s="133">
        <f>C244+AC244-AP244</f>
        <v>-95.235</v>
      </c>
      <c r="AR244" s="7"/>
    </row>
    <row r="245" spans="1:44" ht="47.25" customHeight="1" thickBot="1">
      <c r="A245" s="7"/>
      <c r="B245" s="150"/>
      <c r="C245" s="5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4"/>
      <c r="S245" s="14"/>
      <c r="T245" s="14"/>
      <c r="U245" s="14"/>
      <c r="V245" s="14"/>
      <c r="W245" s="14"/>
      <c r="X245" s="14"/>
      <c r="Y245" s="14"/>
      <c r="Z245" s="14"/>
      <c r="AA245" s="16"/>
      <c r="AB245" s="14"/>
      <c r="AC245" s="16"/>
      <c r="AD245" s="84" t="s">
        <v>199</v>
      </c>
      <c r="AE245" s="138"/>
      <c r="AF245" s="28" t="s">
        <v>279</v>
      </c>
      <c r="AG245" s="59" t="s">
        <v>355</v>
      </c>
      <c r="AH245" s="59" t="s">
        <v>389</v>
      </c>
      <c r="AI245" s="59"/>
      <c r="AJ245" s="59"/>
      <c r="AK245" s="28"/>
      <c r="AL245" s="59"/>
      <c r="AM245" s="59"/>
      <c r="AN245" s="50"/>
      <c r="AO245" s="59"/>
      <c r="AP245" s="59"/>
      <c r="AQ245" s="59"/>
      <c r="AR245" s="7"/>
    </row>
    <row r="246" spans="1:44" ht="19.5" thickBot="1">
      <c r="A246" s="7"/>
      <c r="B246" s="118" t="s">
        <v>111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35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35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7"/>
    </row>
    <row r="247" spans="1:44" ht="16.5" thickBot="1">
      <c r="A247" s="7"/>
      <c r="B247" s="45" t="s">
        <v>112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27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7"/>
    </row>
    <row r="248" spans="1:44" ht="15.75">
      <c r="A248" s="7"/>
      <c r="B248" s="151" t="s">
        <v>163</v>
      </c>
      <c r="C248" s="21">
        <v>-190.835</v>
      </c>
      <c r="D248" s="23">
        <v>7.476</v>
      </c>
      <c r="E248" s="23">
        <v>7.111</v>
      </c>
      <c r="F248" s="23">
        <v>7.111</v>
      </c>
      <c r="G248" s="23">
        <v>7.111</v>
      </c>
      <c r="H248" s="23"/>
      <c r="I248" s="23"/>
      <c r="J248" s="23"/>
      <c r="K248" s="23"/>
      <c r="L248" s="23"/>
      <c r="M248" s="23"/>
      <c r="N248" s="23"/>
      <c r="O248" s="23"/>
      <c r="P248" s="132">
        <f>SUM(D248:O248)</f>
        <v>28.809</v>
      </c>
      <c r="Q248" s="23">
        <v>8.017</v>
      </c>
      <c r="R248" s="21">
        <v>7.084</v>
      </c>
      <c r="S248" s="21">
        <v>5.182</v>
      </c>
      <c r="T248" s="21">
        <v>8.772</v>
      </c>
      <c r="U248" s="21"/>
      <c r="V248" s="21"/>
      <c r="W248" s="21"/>
      <c r="X248" s="21"/>
      <c r="Y248" s="21"/>
      <c r="Z248" s="21"/>
      <c r="AA248" s="21"/>
      <c r="AB248" s="21"/>
      <c r="AC248" s="132">
        <f>SUM(Q248:AB248)</f>
        <v>29.055</v>
      </c>
      <c r="AD248" s="24">
        <v>4.207</v>
      </c>
      <c r="AE248" s="137"/>
      <c r="AF248" s="23">
        <v>7.795</v>
      </c>
      <c r="AG248" s="21">
        <v>3.678</v>
      </c>
      <c r="AH248" s="21"/>
      <c r="AI248" s="21">
        <v>19.691</v>
      </c>
      <c r="AJ248" s="21"/>
      <c r="AK248" s="23"/>
      <c r="AL248" s="21"/>
      <c r="AM248" s="21"/>
      <c r="AN248" s="21"/>
      <c r="AO248" s="21"/>
      <c r="AP248" s="132">
        <f>SUM(AD248:AO248)</f>
        <v>35.370999999999995</v>
      </c>
      <c r="AQ248" s="133">
        <f>C248+AC248-AP248</f>
        <v>-197.151</v>
      </c>
      <c r="AR248" s="7"/>
    </row>
    <row r="249" spans="1:44" ht="84" customHeight="1" thickBot="1">
      <c r="A249" s="7"/>
      <c r="B249" s="150"/>
      <c r="C249" s="5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4"/>
      <c r="S249" s="14"/>
      <c r="T249" s="14"/>
      <c r="U249" s="14"/>
      <c r="V249" s="14"/>
      <c r="W249" s="14"/>
      <c r="X249" s="14"/>
      <c r="Y249" s="14"/>
      <c r="Z249" s="14"/>
      <c r="AA249" s="16"/>
      <c r="AB249" s="14"/>
      <c r="AC249" s="16"/>
      <c r="AD249" s="84" t="s">
        <v>201</v>
      </c>
      <c r="AE249" s="138"/>
      <c r="AF249" s="16" t="s">
        <v>516</v>
      </c>
      <c r="AG249" s="14" t="s">
        <v>350</v>
      </c>
      <c r="AH249" s="14"/>
      <c r="AI249" s="14" t="s">
        <v>473</v>
      </c>
      <c r="AJ249" s="14"/>
      <c r="AK249" s="28"/>
      <c r="AL249" s="59"/>
      <c r="AM249" s="59"/>
      <c r="AN249" s="50"/>
      <c r="AO249" s="59"/>
      <c r="AP249" s="59"/>
      <c r="AQ249" s="59"/>
      <c r="AR249" s="7"/>
    </row>
    <row r="250" spans="1:44" ht="19.5" thickBot="1">
      <c r="A250" s="7"/>
      <c r="B250" s="118" t="s">
        <v>114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35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7"/>
    </row>
    <row r="251" spans="1:44" ht="16.5" thickBot="1">
      <c r="A251" s="7"/>
      <c r="B251" s="121" t="s">
        <v>115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7"/>
    </row>
    <row r="252" spans="1:44" ht="15.75">
      <c r="A252" s="7"/>
      <c r="B252" s="145" t="s">
        <v>113</v>
      </c>
      <c r="C252" s="23">
        <v>116.303</v>
      </c>
      <c r="D252" s="22">
        <v>3.911</v>
      </c>
      <c r="E252" s="23">
        <v>3.911</v>
      </c>
      <c r="F252" s="22">
        <v>3.911</v>
      </c>
      <c r="G252" s="23">
        <v>3.911</v>
      </c>
      <c r="H252" s="22"/>
      <c r="I252" s="23"/>
      <c r="J252" s="22"/>
      <c r="K252" s="23"/>
      <c r="L252" s="22"/>
      <c r="M252" s="23"/>
      <c r="N252" s="22"/>
      <c r="O252" s="23"/>
      <c r="P252" s="132">
        <f>SUM(D252:O252)</f>
        <v>15.644</v>
      </c>
      <c r="Q252" s="23">
        <v>3.752</v>
      </c>
      <c r="R252" s="22">
        <v>3.97</v>
      </c>
      <c r="S252" s="23">
        <v>3.68</v>
      </c>
      <c r="T252" s="22">
        <v>4.046</v>
      </c>
      <c r="U252" s="23"/>
      <c r="V252" s="22"/>
      <c r="W252" s="23"/>
      <c r="X252" s="22"/>
      <c r="Y252" s="23"/>
      <c r="Z252" s="22"/>
      <c r="AA252" s="23"/>
      <c r="AB252" s="22"/>
      <c r="AC252" s="132">
        <f>SUM(Q252:AB252)</f>
        <v>15.448</v>
      </c>
      <c r="AD252" s="24"/>
      <c r="AE252" s="137"/>
      <c r="AF252" s="23">
        <v>0.155</v>
      </c>
      <c r="AG252" s="23">
        <v>0.79</v>
      </c>
      <c r="AH252" s="22"/>
      <c r="AI252" s="23">
        <v>4.966</v>
      </c>
      <c r="AJ252" s="21"/>
      <c r="AK252" s="23"/>
      <c r="AL252" s="22"/>
      <c r="AM252" s="23"/>
      <c r="AN252" s="22"/>
      <c r="AO252" s="23"/>
      <c r="AP252" s="132">
        <f>SUM(AD252:AO252)</f>
        <v>5.9110000000000005</v>
      </c>
      <c r="AQ252" s="133">
        <f>C252+AC252-AP252</f>
        <v>125.84</v>
      </c>
      <c r="AR252" s="7"/>
    </row>
    <row r="253" spans="1:44" ht="36.75" customHeight="1" thickBot="1">
      <c r="A253" s="7"/>
      <c r="B253" s="146"/>
      <c r="C253" s="16"/>
      <c r="D253" s="26"/>
      <c r="E253" s="16"/>
      <c r="F253" s="26"/>
      <c r="G253" s="16"/>
      <c r="H253" s="26"/>
      <c r="I253" s="16"/>
      <c r="J253" s="26"/>
      <c r="K253" s="16"/>
      <c r="L253" s="26"/>
      <c r="M253" s="16"/>
      <c r="N253" s="26"/>
      <c r="O253" s="16"/>
      <c r="P253" s="16"/>
      <c r="Q253" s="16"/>
      <c r="R253" s="26"/>
      <c r="S253" s="16"/>
      <c r="T253" s="26"/>
      <c r="U253" s="16"/>
      <c r="V253" s="26"/>
      <c r="W253" s="16"/>
      <c r="X253" s="26"/>
      <c r="Y253" s="16"/>
      <c r="Z253" s="26"/>
      <c r="AA253" s="16"/>
      <c r="AB253" s="26"/>
      <c r="AC253" s="16"/>
      <c r="AD253" s="26"/>
      <c r="AE253" s="138"/>
      <c r="AF253" s="16" t="s">
        <v>229</v>
      </c>
      <c r="AG253" s="16" t="s">
        <v>251</v>
      </c>
      <c r="AH253" s="26"/>
      <c r="AI253" s="16" t="s">
        <v>437</v>
      </c>
      <c r="AJ253" s="26"/>
      <c r="AK253" s="16"/>
      <c r="AL253" s="26"/>
      <c r="AM253" s="16"/>
      <c r="AN253" s="26"/>
      <c r="AO253" s="16"/>
      <c r="AP253" s="16"/>
      <c r="AQ253" s="16"/>
      <c r="AR253" s="7"/>
    </row>
    <row r="254" spans="1:44" ht="16.5" thickBot="1">
      <c r="A254" s="7"/>
      <c r="B254" s="45" t="s">
        <v>22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32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32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7"/>
    </row>
    <row r="255" spans="1:44" ht="15.75">
      <c r="A255" s="7"/>
      <c r="B255" s="151" t="s">
        <v>116</v>
      </c>
      <c r="C255" s="21">
        <v>64.576</v>
      </c>
      <c r="D255" s="23">
        <v>7.764</v>
      </c>
      <c r="E255" s="23">
        <v>7.764</v>
      </c>
      <c r="F255" s="23">
        <v>7.764</v>
      </c>
      <c r="G255" s="23">
        <v>7.764</v>
      </c>
      <c r="H255" s="23"/>
      <c r="I255" s="23"/>
      <c r="J255" s="23"/>
      <c r="K255" s="23"/>
      <c r="L255" s="23"/>
      <c r="M255" s="23"/>
      <c r="N255" s="23"/>
      <c r="O255" s="23"/>
      <c r="P255" s="132">
        <f>SUM(D255:O255)</f>
        <v>31.056</v>
      </c>
      <c r="Q255" s="23">
        <v>6.219</v>
      </c>
      <c r="R255" s="21">
        <v>7.848</v>
      </c>
      <c r="S255" s="21">
        <v>7.789</v>
      </c>
      <c r="T255" s="21">
        <v>7.264</v>
      </c>
      <c r="U255" s="21"/>
      <c r="V255" s="21"/>
      <c r="W255" s="21"/>
      <c r="X255" s="21"/>
      <c r="Y255" s="21"/>
      <c r="Z255" s="21"/>
      <c r="AA255" s="21"/>
      <c r="AB255" s="21"/>
      <c r="AC255" s="132">
        <f>SUM(Q255:AB255)</f>
        <v>29.12</v>
      </c>
      <c r="AD255" s="23"/>
      <c r="AE255" s="21"/>
      <c r="AF255" s="21">
        <v>0.445</v>
      </c>
      <c r="AG255" s="21"/>
      <c r="AH255" s="21"/>
      <c r="AI255" s="21"/>
      <c r="AJ255" s="21"/>
      <c r="AK255" s="23"/>
      <c r="AL255" s="21"/>
      <c r="AM255" s="21"/>
      <c r="AN255" s="21"/>
      <c r="AO255" s="21"/>
      <c r="AP255" s="132">
        <f>SUM(AD255:AO255)</f>
        <v>0.445</v>
      </c>
      <c r="AQ255" s="133">
        <f>C255+AC255-AP255</f>
        <v>93.251</v>
      </c>
      <c r="AR255" s="7"/>
    </row>
    <row r="256" spans="1:44" ht="32.25" customHeight="1" thickBot="1">
      <c r="A256" s="7"/>
      <c r="B256" s="149"/>
      <c r="C256" s="27"/>
      <c r="D256" s="1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134"/>
      <c r="Q256" s="16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16"/>
      <c r="AD256" s="27"/>
      <c r="AE256" s="27"/>
      <c r="AF256" s="27" t="s">
        <v>280</v>
      </c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7"/>
    </row>
    <row r="257" spans="1:44" ht="15.75">
      <c r="A257" s="7"/>
      <c r="B257" s="145" t="s">
        <v>117</v>
      </c>
      <c r="C257" s="23">
        <v>55.168000000000006</v>
      </c>
      <c r="D257" s="23">
        <v>7.378</v>
      </c>
      <c r="E257" s="23">
        <v>7.378</v>
      </c>
      <c r="F257" s="22">
        <v>7.378</v>
      </c>
      <c r="G257" s="23">
        <v>7.378</v>
      </c>
      <c r="H257" s="22"/>
      <c r="I257" s="23"/>
      <c r="J257" s="22"/>
      <c r="K257" s="23"/>
      <c r="L257" s="22"/>
      <c r="M257" s="23"/>
      <c r="N257" s="22"/>
      <c r="O257" s="23"/>
      <c r="P257" s="132">
        <f>SUM(D257:O257)</f>
        <v>29.512</v>
      </c>
      <c r="Q257" s="23">
        <v>6.307</v>
      </c>
      <c r="R257" s="22">
        <v>6.24</v>
      </c>
      <c r="S257" s="23">
        <v>5.361</v>
      </c>
      <c r="T257" s="22">
        <v>4.912</v>
      </c>
      <c r="U257" s="23"/>
      <c r="V257" s="22"/>
      <c r="W257" s="23"/>
      <c r="X257" s="22"/>
      <c r="Y257" s="23"/>
      <c r="Z257" s="22"/>
      <c r="AA257" s="23"/>
      <c r="AB257" s="23"/>
      <c r="AC257" s="132">
        <f>SUM(Q257:AB257)</f>
        <v>22.82</v>
      </c>
      <c r="AD257" s="89"/>
      <c r="AE257" s="23"/>
      <c r="AF257" s="22">
        <v>1.439</v>
      </c>
      <c r="AG257" s="123">
        <v>0.083</v>
      </c>
      <c r="AH257" s="23">
        <v>1.185</v>
      </c>
      <c r="AI257" s="23">
        <v>185.241</v>
      </c>
      <c r="AJ257" s="23"/>
      <c r="AK257" s="23"/>
      <c r="AL257" s="23"/>
      <c r="AM257" s="23"/>
      <c r="AN257" s="23"/>
      <c r="AO257" s="23"/>
      <c r="AP257" s="132">
        <f>SUM(AD257:AO257)</f>
        <v>187.948</v>
      </c>
      <c r="AQ257" s="133">
        <f>C257+AC257-AP257</f>
        <v>-109.96000000000001</v>
      </c>
      <c r="AR257" s="7"/>
    </row>
    <row r="258" spans="1:44" ht="53.25" customHeight="1" thickBot="1">
      <c r="A258" s="7"/>
      <c r="B258" s="146"/>
      <c r="C258" s="28"/>
      <c r="D258" s="16"/>
      <c r="E258" s="16"/>
      <c r="F258" s="26"/>
      <c r="G258" s="16"/>
      <c r="H258" s="26"/>
      <c r="I258" s="16"/>
      <c r="J258" s="26"/>
      <c r="K258" s="16"/>
      <c r="L258" s="26"/>
      <c r="M258" s="16"/>
      <c r="N258" s="26"/>
      <c r="O258" s="16"/>
      <c r="P258" s="16"/>
      <c r="Q258" s="16"/>
      <c r="R258" s="26"/>
      <c r="S258" s="16"/>
      <c r="T258" s="26"/>
      <c r="U258" s="16"/>
      <c r="V258" s="26"/>
      <c r="W258" s="16"/>
      <c r="X258" s="26"/>
      <c r="Y258" s="16"/>
      <c r="Z258" s="14"/>
      <c r="AA258" s="16"/>
      <c r="AB258" s="16"/>
      <c r="AC258" s="16"/>
      <c r="AD258" s="124"/>
      <c r="AE258" s="28"/>
      <c r="AF258" s="49" t="s">
        <v>281</v>
      </c>
      <c r="AG258" s="30" t="s">
        <v>295</v>
      </c>
      <c r="AH258" s="87" t="s">
        <v>252</v>
      </c>
      <c r="AI258" s="50" t="s">
        <v>480</v>
      </c>
      <c r="AJ258" s="28"/>
      <c r="AK258" s="28"/>
      <c r="AL258" s="36"/>
      <c r="AM258" s="25"/>
      <c r="AN258" s="37"/>
      <c r="AO258" s="16"/>
      <c r="AP258" s="28"/>
      <c r="AQ258" s="28"/>
      <c r="AR258" s="7"/>
    </row>
    <row r="259" spans="1:44" ht="15.75">
      <c r="A259" s="7"/>
      <c r="B259" s="149" t="s">
        <v>118</v>
      </c>
      <c r="C259" s="61">
        <v>62.515</v>
      </c>
      <c r="D259" s="23">
        <v>7.077</v>
      </c>
      <c r="E259" s="23">
        <v>7.077</v>
      </c>
      <c r="F259" s="23">
        <v>7.077</v>
      </c>
      <c r="G259" s="23">
        <v>7.081</v>
      </c>
      <c r="H259" s="23"/>
      <c r="I259" s="23"/>
      <c r="J259" s="23"/>
      <c r="K259" s="23"/>
      <c r="L259" s="23"/>
      <c r="M259" s="23"/>
      <c r="N259" s="23"/>
      <c r="O259" s="23"/>
      <c r="P259" s="132">
        <f>SUM(D259:O259)</f>
        <v>28.312</v>
      </c>
      <c r="Q259" s="23">
        <v>5.788</v>
      </c>
      <c r="R259" s="23">
        <v>7.251</v>
      </c>
      <c r="S259" s="23">
        <v>6</v>
      </c>
      <c r="T259" s="23">
        <v>6.436</v>
      </c>
      <c r="U259" s="23"/>
      <c r="V259" s="23"/>
      <c r="W259" s="23"/>
      <c r="X259" s="23"/>
      <c r="Y259" s="23"/>
      <c r="Z259" s="23"/>
      <c r="AA259" s="23"/>
      <c r="AB259" s="23"/>
      <c r="AC259" s="132">
        <f>SUM(Q259:AB259)</f>
        <v>25.475</v>
      </c>
      <c r="AD259" s="23"/>
      <c r="AE259" s="21"/>
      <c r="AF259" s="21">
        <v>0.892</v>
      </c>
      <c r="AG259" s="31">
        <v>1.326</v>
      </c>
      <c r="AH259" s="21">
        <v>5.353</v>
      </c>
      <c r="AI259" s="31">
        <v>17.879</v>
      </c>
      <c r="AJ259" s="21"/>
      <c r="AK259" s="60"/>
      <c r="AL259" s="61"/>
      <c r="AM259" s="61"/>
      <c r="AN259" s="61"/>
      <c r="AO259" s="61"/>
      <c r="AP259" s="132">
        <f>SUM(AD259:AO259)</f>
        <v>25.450000000000003</v>
      </c>
      <c r="AQ259" s="133">
        <f>C259+AC259-AP259</f>
        <v>62.540000000000006</v>
      </c>
      <c r="AR259" s="7"/>
    </row>
    <row r="260" spans="1:44" ht="68.25" customHeight="1" thickBot="1">
      <c r="A260" s="7"/>
      <c r="B260" s="150"/>
      <c r="C260" s="1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4"/>
      <c r="AE260" s="14"/>
      <c r="AF260" s="14" t="s">
        <v>282</v>
      </c>
      <c r="AG260" s="14" t="s">
        <v>294</v>
      </c>
      <c r="AH260" s="14" t="s">
        <v>385</v>
      </c>
      <c r="AI260" s="14" t="s">
        <v>479</v>
      </c>
      <c r="AJ260" s="14"/>
      <c r="AK260" s="14"/>
      <c r="AL260" s="14"/>
      <c r="AM260" s="14"/>
      <c r="AN260" s="14"/>
      <c r="AO260" s="14"/>
      <c r="AP260" s="14"/>
      <c r="AQ260" s="14"/>
      <c r="AR260" s="7"/>
    </row>
    <row r="261" spans="1:44" ht="19.5" thickBot="1">
      <c r="A261" s="7"/>
      <c r="B261" s="125" t="s">
        <v>119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8"/>
      <c r="P261" s="132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18"/>
      <c r="AQ261" s="11"/>
      <c r="AR261" s="7"/>
    </row>
    <row r="262" spans="1:44" ht="15.75">
      <c r="A262" s="7"/>
      <c r="B262" s="147" t="s">
        <v>112</v>
      </c>
      <c r="C262" s="21">
        <v>56.797999999999995</v>
      </c>
      <c r="D262" s="23">
        <v>7.181</v>
      </c>
      <c r="E262" s="22">
        <v>7.181</v>
      </c>
      <c r="F262" s="23">
        <v>7.181</v>
      </c>
      <c r="G262" s="23">
        <v>7.181</v>
      </c>
      <c r="H262" s="23"/>
      <c r="I262" s="23"/>
      <c r="J262" s="23"/>
      <c r="K262" s="22"/>
      <c r="L262" s="23"/>
      <c r="M262" s="22"/>
      <c r="N262" s="23"/>
      <c r="O262" s="23"/>
      <c r="P262" s="132">
        <f>SUM(D262:O262)</f>
        <v>28.724</v>
      </c>
      <c r="Q262" s="23">
        <v>5.883</v>
      </c>
      <c r="R262" s="22">
        <v>4.412</v>
      </c>
      <c r="S262" s="23">
        <v>5.443</v>
      </c>
      <c r="T262" s="22">
        <v>6.167</v>
      </c>
      <c r="U262" s="23"/>
      <c r="V262" s="22"/>
      <c r="W262" s="23"/>
      <c r="X262" s="22"/>
      <c r="Y262" s="23"/>
      <c r="Z262" s="22"/>
      <c r="AA262" s="23"/>
      <c r="AB262" s="21"/>
      <c r="AC262" s="132">
        <f>SUM(Q262:AB262)</f>
        <v>21.905</v>
      </c>
      <c r="AD262" s="23">
        <v>0.851</v>
      </c>
      <c r="AE262" s="137"/>
      <c r="AF262" s="23">
        <v>34.293</v>
      </c>
      <c r="AG262" s="22">
        <v>0.715</v>
      </c>
      <c r="AH262" s="23">
        <v>46.648</v>
      </c>
      <c r="AI262" s="22"/>
      <c r="AJ262" s="23"/>
      <c r="AK262" s="24"/>
      <c r="AL262" s="23"/>
      <c r="AM262" s="22"/>
      <c r="AN262" s="23"/>
      <c r="AO262" s="22"/>
      <c r="AP262" s="132">
        <f>SUM(AD262:AO262)</f>
        <v>82.507</v>
      </c>
      <c r="AQ262" s="133">
        <f>C262+AC262-AP262</f>
        <v>-3.804000000000002</v>
      </c>
      <c r="AR262" s="7"/>
    </row>
    <row r="263" spans="1:44" ht="69.75" customHeight="1" thickBot="1">
      <c r="A263" s="7"/>
      <c r="B263" s="148"/>
      <c r="C263" s="76"/>
      <c r="D263" s="16"/>
      <c r="E263" s="26"/>
      <c r="F263" s="16"/>
      <c r="G263" s="16"/>
      <c r="H263" s="16"/>
      <c r="I263" s="16"/>
      <c r="J263" s="16"/>
      <c r="K263" s="26"/>
      <c r="L263" s="16"/>
      <c r="M263" s="26"/>
      <c r="N263" s="16"/>
      <c r="O263" s="16"/>
      <c r="P263" s="16"/>
      <c r="Q263" s="16"/>
      <c r="R263" s="26"/>
      <c r="S263" s="16"/>
      <c r="T263" s="26"/>
      <c r="U263" s="16"/>
      <c r="V263" s="26"/>
      <c r="W263" s="16"/>
      <c r="X263" s="26"/>
      <c r="Y263" s="16"/>
      <c r="Z263" s="26"/>
      <c r="AA263" s="16"/>
      <c r="AB263" s="14"/>
      <c r="AC263" s="16"/>
      <c r="AD263" s="16" t="s">
        <v>175</v>
      </c>
      <c r="AE263" s="138"/>
      <c r="AF263" s="16" t="s">
        <v>250</v>
      </c>
      <c r="AG263" s="26" t="s">
        <v>296</v>
      </c>
      <c r="AH263" s="16" t="s">
        <v>393</v>
      </c>
      <c r="AI263" s="26"/>
      <c r="AJ263" s="16"/>
      <c r="AK263" s="26"/>
      <c r="AL263" s="16"/>
      <c r="AM263" s="26"/>
      <c r="AN263" s="16"/>
      <c r="AO263" s="28"/>
      <c r="AP263" s="76"/>
      <c r="AQ263" s="76"/>
      <c r="AR263" s="7"/>
    </row>
    <row r="264" spans="1:44" ht="19.5" thickBot="1">
      <c r="A264" s="7"/>
      <c r="B264" s="118" t="s">
        <v>120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35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7"/>
    </row>
    <row r="265" spans="1:44" ht="16.5" thickBot="1">
      <c r="A265" s="7"/>
      <c r="B265" s="121" t="s">
        <v>112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7"/>
    </row>
    <row r="266" spans="1:44" ht="15.75">
      <c r="A266" s="7"/>
      <c r="B266" s="145" t="s">
        <v>121</v>
      </c>
      <c r="C266" s="23">
        <v>64.231</v>
      </c>
      <c r="D266" s="22">
        <v>7.428</v>
      </c>
      <c r="E266" s="23">
        <v>7.233</v>
      </c>
      <c r="F266" s="22">
        <v>7.428</v>
      </c>
      <c r="G266" s="23">
        <v>7.428</v>
      </c>
      <c r="H266" s="22"/>
      <c r="I266" s="23"/>
      <c r="J266" s="22"/>
      <c r="K266" s="23"/>
      <c r="L266" s="22"/>
      <c r="M266" s="23"/>
      <c r="N266" s="23"/>
      <c r="O266" s="23"/>
      <c r="P266" s="132">
        <f>SUM(D266:O266)</f>
        <v>29.517</v>
      </c>
      <c r="Q266" s="23">
        <v>5.675</v>
      </c>
      <c r="R266" s="22">
        <v>5.129</v>
      </c>
      <c r="S266" s="23">
        <v>4.302</v>
      </c>
      <c r="T266" s="22">
        <v>5.022</v>
      </c>
      <c r="U266" s="23"/>
      <c r="V266" s="22"/>
      <c r="W266" s="23"/>
      <c r="X266" s="22"/>
      <c r="Y266" s="23"/>
      <c r="Z266" s="22"/>
      <c r="AA266" s="23"/>
      <c r="AB266" s="22"/>
      <c r="AC266" s="132">
        <f>SUM(Q266:AB266)</f>
        <v>20.128</v>
      </c>
      <c r="AD266" s="24">
        <v>31.442</v>
      </c>
      <c r="AE266" s="23">
        <v>7.592</v>
      </c>
      <c r="AF266" s="22">
        <v>1.738</v>
      </c>
      <c r="AG266" s="23">
        <v>4.417</v>
      </c>
      <c r="AH266" s="22">
        <v>38.806</v>
      </c>
      <c r="AI266" s="23">
        <v>54.409</v>
      </c>
      <c r="AJ266" s="21"/>
      <c r="AK266" s="23"/>
      <c r="AL266" s="22"/>
      <c r="AM266" s="23"/>
      <c r="AN266" s="22"/>
      <c r="AO266" s="23"/>
      <c r="AP266" s="132">
        <f>SUM(AD266:AO266)</f>
        <v>138.404</v>
      </c>
      <c r="AQ266" s="133">
        <f>C266+AC266-AP266</f>
        <v>-54.045</v>
      </c>
      <c r="AR266" s="7"/>
    </row>
    <row r="267" spans="1:44" ht="99" customHeight="1" thickBot="1">
      <c r="A267" s="7"/>
      <c r="B267" s="146"/>
      <c r="C267" s="16"/>
      <c r="D267" s="26"/>
      <c r="E267" s="16"/>
      <c r="F267" s="26"/>
      <c r="G267" s="16"/>
      <c r="H267" s="26"/>
      <c r="I267" s="16"/>
      <c r="J267" s="26"/>
      <c r="K267" s="16"/>
      <c r="L267" s="26"/>
      <c r="M267" s="16"/>
      <c r="N267" s="16"/>
      <c r="O267" s="16"/>
      <c r="P267" s="16"/>
      <c r="Q267" s="16"/>
      <c r="R267" s="26"/>
      <c r="S267" s="16"/>
      <c r="T267" s="26"/>
      <c r="U267" s="16"/>
      <c r="V267" s="26"/>
      <c r="W267" s="16"/>
      <c r="X267" s="26"/>
      <c r="Y267" s="16"/>
      <c r="Z267" s="26"/>
      <c r="AA267" s="16"/>
      <c r="AB267" s="26"/>
      <c r="AC267" s="16"/>
      <c r="AD267" s="26" t="s">
        <v>512</v>
      </c>
      <c r="AE267" s="16" t="s">
        <v>216</v>
      </c>
      <c r="AF267" s="26" t="s">
        <v>285</v>
      </c>
      <c r="AG267" s="16" t="s">
        <v>318</v>
      </c>
      <c r="AH267" s="26" t="s">
        <v>394</v>
      </c>
      <c r="AI267" s="16" t="s">
        <v>429</v>
      </c>
      <c r="AJ267" s="26"/>
      <c r="AK267" s="16"/>
      <c r="AL267" s="26"/>
      <c r="AM267" s="16"/>
      <c r="AN267" s="26"/>
      <c r="AO267" s="16"/>
      <c r="AP267" s="16"/>
      <c r="AQ267" s="16"/>
      <c r="AR267" s="7"/>
    </row>
    <row r="268" spans="1:44" ht="19.5" thickBot="1">
      <c r="A268" s="7"/>
      <c r="B268" s="118" t="s">
        <v>122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32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32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7"/>
    </row>
    <row r="269" spans="1:44" ht="15.75">
      <c r="A269" s="7"/>
      <c r="B269" s="151" t="s">
        <v>123</v>
      </c>
      <c r="C269" s="21">
        <v>48.212</v>
      </c>
      <c r="D269" s="23">
        <v>7.331</v>
      </c>
      <c r="E269" s="23">
        <v>7.331</v>
      </c>
      <c r="F269" s="23">
        <v>7.331</v>
      </c>
      <c r="G269" s="23">
        <v>7.331</v>
      </c>
      <c r="H269" s="23"/>
      <c r="I269" s="23"/>
      <c r="J269" s="23"/>
      <c r="K269" s="23"/>
      <c r="L269" s="23"/>
      <c r="M269" s="23"/>
      <c r="N269" s="23"/>
      <c r="O269" s="23"/>
      <c r="P269" s="132">
        <f>SUM(D269:O269)</f>
        <v>29.324</v>
      </c>
      <c r="Q269" s="23">
        <v>5.934</v>
      </c>
      <c r="R269" s="21">
        <v>4.944</v>
      </c>
      <c r="S269" s="21">
        <v>7.026</v>
      </c>
      <c r="T269" s="21">
        <v>7.02</v>
      </c>
      <c r="U269" s="21"/>
      <c r="V269" s="21"/>
      <c r="W269" s="21"/>
      <c r="X269" s="21"/>
      <c r="Y269" s="21"/>
      <c r="Z269" s="21"/>
      <c r="AA269" s="21"/>
      <c r="AB269" s="21"/>
      <c r="AC269" s="132">
        <f>SUM(Q269:AB269)</f>
        <v>24.924</v>
      </c>
      <c r="AD269" s="23">
        <v>0.443</v>
      </c>
      <c r="AE269" s="137"/>
      <c r="AF269" s="21">
        <v>2.759</v>
      </c>
      <c r="AG269" s="21">
        <v>96.885</v>
      </c>
      <c r="AH269" s="21"/>
      <c r="AI269" s="21">
        <v>14.29</v>
      </c>
      <c r="AJ269" s="21"/>
      <c r="AK269" s="23"/>
      <c r="AL269" s="21"/>
      <c r="AM269" s="21"/>
      <c r="AN269" s="21"/>
      <c r="AO269" s="21"/>
      <c r="AP269" s="132">
        <f>SUM(AD269:AO269)</f>
        <v>114.37700000000001</v>
      </c>
      <c r="AQ269" s="133">
        <f>C269+AC269-AP269</f>
        <v>-41.241000000000014</v>
      </c>
      <c r="AR269" s="7"/>
    </row>
    <row r="270" spans="1:44" ht="69" customHeight="1" thickBot="1">
      <c r="A270" s="7"/>
      <c r="B270" s="150"/>
      <c r="C270" s="1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4" t="s">
        <v>202</v>
      </c>
      <c r="AE270" s="138"/>
      <c r="AF270" s="14" t="s">
        <v>276</v>
      </c>
      <c r="AG270" s="14" t="s">
        <v>359</v>
      </c>
      <c r="AH270" s="14"/>
      <c r="AI270" s="14" t="s">
        <v>482</v>
      </c>
      <c r="AJ270" s="14"/>
      <c r="AK270" s="14"/>
      <c r="AL270" s="14"/>
      <c r="AM270" s="14"/>
      <c r="AN270" s="14"/>
      <c r="AO270" s="14"/>
      <c r="AP270" s="14"/>
      <c r="AQ270" s="14"/>
      <c r="AR270" s="7"/>
    </row>
    <row r="271" spans="1:44" ht="15.75">
      <c r="A271" s="7"/>
      <c r="B271" s="151" t="s">
        <v>124</v>
      </c>
      <c r="C271" s="21">
        <v>57.09</v>
      </c>
      <c r="D271" s="23">
        <v>7.302</v>
      </c>
      <c r="E271" s="23">
        <v>7.302</v>
      </c>
      <c r="F271" s="23">
        <v>7.302</v>
      </c>
      <c r="G271" s="23">
        <v>7.302</v>
      </c>
      <c r="H271" s="23"/>
      <c r="I271" s="23"/>
      <c r="J271" s="23"/>
      <c r="K271" s="23"/>
      <c r="L271" s="23"/>
      <c r="M271" s="23"/>
      <c r="N271" s="23"/>
      <c r="O271" s="23"/>
      <c r="P271" s="132">
        <f>SUM(D271:O271)</f>
        <v>29.208</v>
      </c>
      <c r="Q271" s="23">
        <v>4.626</v>
      </c>
      <c r="R271" s="21">
        <v>7.156</v>
      </c>
      <c r="S271" s="21">
        <v>5.927</v>
      </c>
      <c r="T271" s="21">
        <v>6.571</v>
      </c>
      <c r="U271" s="21"/>
      <c r="V271" s="21"/>
      <c r="W271" s="21"/>
      <c r="X271" s="21"/>
      <c r="Y271" s="21"/>
      <c r="Z271" s="21"/>
      <c r="AA271" s="21"/>
      <c r="AB271" s="21"/>
      <c r="AC271" s="132">
        <f>SUM(Q271:AB271)</f>
        <v>24.28</v>
      </c>
      <c r="AD271" s="23"/>
      <c r="AE271" s="137"/>
      <c r="AF271" s="21">
        <v>0.347</v>
      </c>
      <c r="AG271" s="21">
        <v>2.476</v>
      </c>
      <c r="AH271" s="21"/>
      <c r="AI271" s="21">
        <v>36.457</v>
      </c>
      <c r="AJ271" s="21"/>
      <c r="AK271" s="23"/>
      <c r="AL271" s="21"/>
      <c r="AM271" s="21"/>
      <c r="AN271" s="21"/>
      <c r="AO271" s="21"/>
      <c r="AP271" s="132">
        <f>SUM(AD271:AO271)</f>
        <v>39.28</v>
      </c>
      <c r="AQ271" s="133">
        <f>C271+AC271-AP271</f>
        <v>42.09</v>
      </c>
      <c r="AR271" s="7"/>
    </row>
    <row r="272" spans="1:44" ht="68.25" customHeight="1" thickBot="1">
      <c r="A272" s="7"/>
      <c r="B272" s="150"/>
      <c r="C272" s="14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4"/>
      <c r="AE272" s="138"/>
      <c r="AF272" s="14" t="s">
        <v>222</v>
      </c>
      <c r="AG272" s="14" t="s">
        <v>324</v>
      </c>
      <c r="AH272" s="14"/>
      <c r="AI272" s="14" t="s">
        <v>481</v>
      </c>
      <c r="AJ272" s="14"/>
      <c r="AK272" s="14"/>
      <c r="AL272" s="14"/>
      <c r="AM272" s="14"/>
      <c r="AN272" s="14"/>
      <c r="AO272" s="14"/>
      <c r="AP272" s="14"/>
      <c r="AQ272" s="14"/>
      <c r="AR272" s="7"/>
    </row>
    <row r="273" spans="1:44" ht="19.5" thickBot="1">
      <c r="A273" s="7"/>
      <c r="B273" s="118" t="s">
        <v>125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32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7"/>
    </row>
    <row r="274" spans="1:44" ht="16.5" thickBot="1">
      <c r="A274" s="7"/>
      <c r="B274" s="121" t="s">
        <v>45</v>
      </c>
      <c r="C274" s="11"/>
      <c r="D274" s="18"/>
      <c r="E274" s="11"/>
      <c r="F274" s="11"/>
      <c r="G274" s="11"/>
      <c r="H274" s="11"/>
      <c r="I274" s="11"/>
      <c r="J274" s="11"/>
      <c r="K274" s="11"/>
      <c r="L274" s="11"/>
      <c r="M274" s="11"/>
      <c r="N274" s="18"/>
      <c r="O274" s="18"/>
      <c r="P274" s="11"/>
      <c r="Q274" s="11"/>
      <c r="R274" s="11"/>
      <c r="S274" s="11"/>
      <c r="T274" s="11"/>
      <c r="U274" s="11"/>
      <c r="V274" s="18"/>
      <c r="W274" s="11"/>
      <c r="X274" s="11"/>
      <c r="Y274" s="11"/>
      <c r="Z274" s="11"/>
      <c r="AA274" s="11"/>
      <c r="AB274" s="11"/>
      <c r="AC274" s="18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18"/>
      <c r="AQ274" s="11"/>
      <c r="AR274" s="7"/>
    </row>
    <row r="275" spans="1:44" ht="15.75">
      <c r="A275" s="7"/>
      <c r="B275" s="145" t="s">
        <v>126</v>
      </c>
      <c r="C275" s="21">
        <v>-167.53199999999998</v>
      </c>
      <c r="D275" s="23">
        <v>8.59</v>
      </c>
      <c r="E275" s="22">
        <v>8.59</v>
      </c>
      <c r="F275" s="23">
        <v>8.59</v>
      </c>
      <c r="G275" s="22">
        <v>8.59</v>
      </c>
      <c r="H275" s="23"/>
      <c r="I275" s="22"/>
      <c r="J275" s="23"/>
      <c r="K275" s="22"/>
      <c r="L275" s="23"/>
      <c r="M275" s="23"/>
      <c r="N275" s="126"/>
      <c r="O275" s="23"/>
      <c r="P275" s="132">
        <f>SUM(D275:O275)</f>
        <v>34.36</v>
      </c>
      <c r="Q275" s="23">
        <v>7.024</v>
      </c>
      <c r="R275" s="23">
        <v>5.801</v>
      </c>
      <c r="S275" s="23">
        <v>6.208</v>
      </c>
      <c r="T275" s="23">
        <v>5.92</v>
      </c>
      <c r="U275" s="23"/>
      <c r="V275" s="23"/>
      <c r="W275" s="23"/>
      <c r="X275" s="23"/>
      <c r="Y275" s="21"/>
      <c r="Z275" s="23"/>
      <c r="AA275" s="23"/>
      <c r="AB275" s="22"/>
      <c r="AC275" s="132">
        <f>SUM(Q275:AB275)</f>
        <v>24.953000000000003</v>
      </c>
      <c r="AD275" s="24"/>
      <c r="AE275" s="23"/>
      <c r="AF275" s="23">
        <v>2.98</v>
      </c>
      <c r="AG275" s="23">
        <v>3.947</v>
      </c>
      <c r="AH275" s="22"/>
      <c r="AI275" s="23">
        <v>1.185</v>
      </c>
      <c r="AJ275" s="21"/>
      <c r="AK275" s="23"/>
      <c r="AL275" s="22"/>
      <c r="AM275" s="23"/>
      <c r="AN275" s="23"/>
      <c r="AO275" s="23"/>
      <c r="AP275" s="132">
        <f>SUM(AD275:AO275)</f>
        <v>8.112</v>
      </c>
      <c r="AQ275" s="133">
        <f>C275+AC275-AP275</f>
        <v>-150.69099999999997</v>
      </c>
      <c r="AR275" s="7"/>
    </row>
    <row r="276" spans="1:44" ht="33" customHeight="1" thickBot="1">
      <c r="A276" s="7"/>
      <c r="B276" s="146"/>
      <c r="C276" s="127"/>
      <c r="D276" s="16"/>
      <c r="E276" s="26"/>
      <c r="F276" s="16"/>
      <c r="G276" s="26"/>
      <c r="H276" s="16"/>
      <c r="I276" s="26"/>
      <c r="J276" s="16"/>
      <c r="K276" s="2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4"/>
      <c r="Z276" s="16"/>
      <c r="AA276" s="16"/>
      <c r="AB276" s="16"/>
      <c r="AC276" s="16"/>
      <c r="AD276" s="26"/>
      <c r="AE276" s="16"/>
      <c r="AF276" s="16" t="s">
        <v>227</v>
      </c>
      <c r="AG276" s="16" t="s">
        <v>319</v>
      </c>
      <c r="AH276" s="26"/>
      <c r="AI276" s="16" t="s">
        <v>252</v>
      </c>
      <c r="AJ276" s="26"/>
      <c r="AK276" s="16"/>
      <c r="AL276" s="26"/>
      <c r="AM276" s="16"/>
      <c r="AN276" s="16"/>
      <c r="AO276" s="16"/>
      <c r="AP276" s="106"/>
      <c r="AQ276" s="127"/>
      <c r="AR276" s="7"/>
    </row>
    <row r="277" spans="1:44" ht="16.5" thickBot="1">
      <c r="A277" s="7"/>
      <c r="B277" s="121" t="s">
        <v>22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32"/>
      <c r="Q277" s="14"/>
      <c r="R277" s="14"/>
      <c r="S277" s="14"/>
      <c r="T277" s="14"/>
      <c r="U277" s="14"/>
      <c r="V277" s="14"/>
      <c r="W277" s="14"/>
      <c r="X277" s="14"/>
      <c r="Y277" s="14"/>
      <c r="Z277" s="16"/>
      <c r="AA277" s="16"/>
      <c r="AB277" s="16"/>
      <c r="AC277" s="14"/>
      <c r="AD277" s="14"/>
      <c r="AE277" s="14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18"/>
      <c r="AQ277" s="11"/>
      <c r="AR277" s="7"/>
    </row>
    <row r="278" spans="1:44" ht="15.75">
      <c r="A278" s="7"/>
      <c r="B278" s="145" t="s">
        <v>127</v>
      </c>
      <c r="C278" s="21">
        <v>9.271</v>
      </c>
      <c r="D278" s="24">
        <v>7.649</v>
      </c>
      <c r="E278" s="23">
        <v>7.649</v>
      </c>
      <c r="F278" s="22">
        <v>7.649</v>
      </c>
      <c r="G278" s="23">
        <v>7.649</v>
      </c>
      <c r="H278" s="22"/>
      <c r="I278" s="23"/>
      <c r="J278" s="22"/>
      <c r="K278" s="23"/>
      <c r="L278" s="22"/>
      <c r="M278" s="23"/>
      <c r="N278" s="21"/>
      <c r="O278" s="23"/>
      <c r="P278" s="132">
        <f>SUM(D278:O278)</f>
        <v>30.596</v>
      </c>
      <c r="Q278" s="21">
        <v>7.121</v>
      </c>
      <c r="R278" s="21">
        <v>6.265</v>
      </c>
      <c r="S278" s="21">
        <v>5.497</v>
      </c>
      <c r="T278" s="21">
        <v>7.591</v>
      </c>
      <c r="U278" s="21"/>
      <c r="V278" s="21"/>
      <c r="W278" s="21"/>
      <c r="X278" s="21"/>
      <c r="Y278" s="21"/>
      <c r="Z278" s="23"/>
      <c r="AA278" s="23"/>
      <c r="AB278" s="23"/>
      <c r="AC278" s="132">
        <f>SUM(Q278:AB278)</f>
        <v>26.474</v>
      </c>
      <c r="AD278" s="60">
        <v>5.575</v>
      </c>
      <c r="AE278" s="71">
        <v>5.904</v>
      </c>
      <c r="AF278" s="23">
        <v>0.113</v>
      </c>
      <c r="AG278" s="23"/>
      <c r="AH278" s="23">
        <v>0.572</v>
      </c>
      <c r="AI278" s="22"/>
      <c r="AJ278" s="23"/>
      <c r="AK278" s="24"/>
      <c r="AL278" s="23"/>
      <c r="AM278" s="22"/>
      <c r="AN278" s="23"/>
      <c r="AO278" s="22"/>
      <c r="AP278" s="132">
        <f>SUM(AD278:AO278)</f>
        <v>12.163999999999998</v>
      </c>
      <c r="AQ278" s="133">
        <f>C278+AC278-AP278</f>
        <v>23.581000000000007</v>
      </c>
      <c r="AR278" s="7"/>
    </row>
    <row r="279" spans="1:44" ht="51" customHeight="1" thickBot="1">
      <c r="A279" s="7"/>
      <c r="B279" s="146"/>
      <c r="C279" s="76"/>
      <c r="D279" s="84"/>
      <c r="E279" s="16"/>
      <c r="F279" s="26"/>
      <c r="G279" s="16"/>
      <c r="H279" s="26"/>
      <c r="I279" s="16"/>
      <c r="J279" s="26"/>
      <c r="K279" s="16"/>
      <c r="L279" s="26"/>
      <c r="M279" s="16"/>
      <c r="N279" s="14"/>
      <c r="O279" s="16"/>
      <c r="P279" s="16"/>
      <c r="Q279" s="14"/>
      <c r="R279" s="14"/>
      <c r="S279" s="14"/>
      <c r="T279" s="14"/>
      <c r="U279" s="14"/>
      <c r="V279" s="14"/>
      <c r="W279" s="14"/>
      <c r="X279" s="14"/>
      <c r="Y279" s="14"/>
      <c r="Z279" s="16"/>
      <c r="AA279" s="16"/>
      <c r="AB279" s="16"/>
      <c r="AC279" s="14"/>
      <c r="AD279" s="16" t="s">
        <v>189</v>
      </c>
      <c r="AE279" s="26" t="s">
        <v>245</v>
      </c>
      <c r="AF279" s="16" t="s">
        <v>244</v>
      </c>
      <c r="AG279" s="16"/>
      <c r="AH279" s="16" t="s">
        <v>375</v>
      </c>
      <c r="AI279" s="26"/>
      <c r="AJ279" s="16"/>
      <c r="AK279" s="26"/>
      <c r="AL279" s="16"/>
      <c r="AM279" s="26"/>
      <c r="AN279" s="16"/>
      <c r="AO279" s="28"/>
      <c r="AP279" s="43"/>
      <c r="AQ279" s="76"/>
      <c r="AR279" s="7"/>
    </row>
    <row r="280" spans="1:44" ht="15.75">
      <c r="A280" s="7"/>
      <c r="B280" s="145" t="s">
        <v>128</v>
      </c>
      <c r="C280" s="21">
        <v>31.01899999999999</v>
      </c>
      <c r="D280" s="23">
        <v>7.616</v>
      </c>
      <c r="E280" s="23">
        <v>7.616</v>
      </c>
      <c r="F280" s="23">
        <v>7.616</v>
      </c>
      <c r="G280" s="23">
        <v>7.616</v>
      </c>
      <c r="H280" s="23"/>
      <c r="I280" s="23"/>
      <c r="J280" s="23"/>
      <c r="K280" s="23"/>
      <c r="L280" s="23"/>
      <c r="M280" s="23"/>
      <c r="N280" s="23"/>
      <c r="O280" s="23"/>
      <c r="P280" s="132">
        <f>SUM(D280:O280)</f>
        <v>30.464</v>
      </c>
      <c r="Q280" s="23">
        <v>3.517</v>
      </c>
      <c r="R280" s="21">
        <v>4.788</v>
      </c>
      <c r="S280" s="21">
        <v>4.62</v>
      </c>
      <c r="T280" s="21">
        <v>9.634</v>
      </c>
      <c r="U280" s="21"/>
      <c r="V280" s="21"/>
      <c r="W280" s="21"/>
      <c r="X280" s="21"/>
      <c r="Y280" s="21"/>
      <c r="Z280" s="21"/>
      <c r="AA280" s="21"/>
      <c r="AB280" s="21"/>
      <c r="AC280" s="132">
        <f>SUM(Q280:AB280)</f>
        <v>22.559</v>
      </c>
      <c r="AD280" s="23">
        <v>0.664</v>
      </c>
      <c r="AE280" s="21"/>
      <c r="AF280" s="21">
        <v>2.214</v>
      </c>
      <c r="AG280" s="21">
        <v>1.312</v>
      </c>
      <c r="AH280" s="21"/>
      <c r="AI280" s="21"/>
      <c r="AJ280" s="21"/>
      <c r="AK280" s="23"/>
      <c r="AL280" s="21"/>
      <c r="AM280" s="21"/>
      <c r="AN280" s="21"/>
      <c r="AO280" s="21"/>
      <c r="AP280" s="132">
        <f>SUM(AD280:AO280)</f>
        <v>4.19</v>
      </c>
      <c r="AQ280" s="133">
        <f>C280+AC280-AP280</f>
        <v>49.38799999999999</v>
      </c>
      <c r="AR280" s="7"/>
    </row>
    <row r="281" spans="1:44" ht="33" customHeight="1" thickBot="1">
      <c r="A281" s="7"/>
      <c r="B281" s="146"/>
      <c r="C281" s="1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4" t="s">
        <v>200</v>
      </c>
      <c r="AE281" s="14"/>
      <c r="AF281" s="14" t="s">
        <v>226</v>
      </c>
      <c r="AG281" s="14" t="s">
        <v>325</v>
      </c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7"/>
    </row>
    <row r="282" spans="1:44" ht="15.75">
      <c r="A282" s="7"/>
      <c r="B282" s="147" t="s">
        <v>165</v>
      </c>
      <c r="C282" s="21">
        <v>161.943</v>
      </c>
      <c r="D282" s="23">
        <v>2.52</v>
      </c>
      <c r="E282" s="23">
        <v>2.181</v>
      </c>
      <c r="F282" s="23">
        <v>2.181</v>
      </c>
      <c r="G282" s="23">
        <v>2.181</v>
      </c>
      <c r="H282" s="23"/>
      <c r="I282" s="23"/>
      <c r="J282" s="23"/>
      <c r="K282" s="23"/>
      <c r="L282" s="23"/>
      <c r="M282" s="23"/>
      <c r="N282" s="21"/>
      <c r="O282" s="21"/>
      <c r="P282" s="132">
        <f>SUM(D282:O282)</f>
        <v>9.063</v>
      </c>
      <c r="Q282" s="23">
        <v>1.771</v>
      </c>
      <c r="R282" s="23">
        <v>1.979</v>
      </c>
      <c r="S282" s="23">
        <v>2.391</v>
      </c>
      <c r="T282" s="23">
        <v>3.269</v>
      </c>
      <c r="U282" s="23"/>
      <c r="V282" s="23"/>
      <c r="W282" s="23"/>
      <c r="X282" s="23"/>
      <c r="Y282" s="23"/>
      <c r="Z282" s="23"/>
      <c r="AA282" s="23"/>
      <c r="AB282" s="23"/>
      <c r="AC282" s="132">
        <f>SUM(Q282:AB282)</f>
        <v>9.41</v>
      </c>
      <c r="AD282" s="23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132">
        <f>SUM(AD282:AO282)</f>
        <v>0</v>
      </c>
      <c r="AQ282" s="133">
        <f>C282+AC282-AP282</f>
        <v>171.353</v>
      </c>
      <c r="AR282" s="7"/>
    </row>
    <row r="283" spans="1:44" ht="32.25" customHeight="1" thickBot="1">
      <c r="A283" s="7"/>
      <c r="B283" s="148"/>
      <c r="C283" s="5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4"/>
      <c r="O283" s="14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28"/>
      <c r="AF283" s="59"/>
      <c r="AG283" s="59"/>
      <c r="AH283" s="59"/>
      <c r="AI283" s="59"/>
      <c r="AJ283" s="59"/>
      <c r="AK283" s="28"/>
      <c r="AL283" s="59"/>
      <c r="AM283" s="59"/>
      <c r="AN283" s="59"/>
      <c r="AO283" s="59"/>
      <c r="AP283" s="59"/>
      <c r="AQ283" s="59"/>
      <c r="AR283" s="7"/>
    </row>
    <row r="284" spans="1:44" ht="19.5" thickBot="1">
      <c r="A284" s="7"/>
      <c r="B284" s="118" t="s">
        <v>129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35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35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7"/>
    </row>
    <row r="285" spans="1:44" ht="16.5" thickBot="1">
      <c r="A285" s="7"/>
      <c r="B285" s="121" t="s">
        <v>45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7"/>
    </row>
    <row r="286" spans="1:44" ht="15.75">
      <c r="A286" s="7"/>
      <c r="B286" s="151" t="s">
        <v>130</v>
      </c>
      <c r="C286" s="23">
        <v>-3.125</v>
      </c>
      <c r="D286" s="23">
        <v>3.488</v>
      </c>
      <c r="E286" s="23">
        <v>3.488</v>
      </c>
      <c r="F286" s="23">
        <v>3.488</v>
      </c>
      <c r="G286" s="23">
        <v>3.488</v>
      </c>
      <c r="H286" s="23"/>
      <c r="I286" s="23"/>
      <c r="J286" s="23"/>
      <c r="K286" s="23"/>
      <c r="L286" s="23"/>
      <c r="M286" s="23"/>
      <c r="N286" s="23"/>
      <c r="O286" s="23"/>
      <c r="P286" s="132">
        <f>SUM(D286:O286)</f>
        <v>13.952</v>
      </c>
      <c r="Q286" s="23">
        <v>3.417</v>
      </c>
      <c r="R286" s="23">
        <v>2.913</v>
      </c>
      <c r="S286" s="23">
        <v>3.163</v>
      </c>
      <c r="T286" s="23">
        <v>3.471</v>
      </c>
      <c r="U286" s="23"/>
      <c r="V286" s="23"/>
      <c r="W286" s="23"/>
      <c r="X286" s="23"/>
      <c r="Y286" s="23"/>
      <c r="Z286" s="23"/>
      <c r="AA286" s="23"/>
      <c r="AB286" s="23"/>
      <c r="AC286" s="132">
        <f>SUM(Q286:AB286)</f>
        <v>12.964</v>
      </c>
      <c r="AD286" s="23">
        <v>0.346</v>
      </c>
      <c r="AE286" s="23"/>
      <c r="AF286" s="23"/>
      <c r="AG286" s="23">
        <v>0.965</v>
      </c>
      <c r="AH286" s="23">
        <v>0.372</v>
      </c>
      <c r="AI286" s="23"/>
      <c r="AJ286" s="23"/>
      <c r="AK286" s="23"/>
      <c r="AL286" s="23"/>
      <c r="AM286" s="23"/>
      <c r="AN286" s="23"/>
      <c r="AO286" s="23"/>
      <c r="AP286" s="132">
        <f>SUM(AD286:AO286)</f>
        <v>1.6829999999999998</v>
      </c>
      <c r="AQ286" s="133">
        <f>C286+AC286-AP286</f>
        <v>8.156</v>
      </c>
      <c r="AR286" s="7"/>
    </row>
    <row r="287" spans="1:44" ht="33" customHeight="1" thickBot="1">
      <c r="A287" s="7"/>
      <c r="B287" s="150"/>
      <c r="C287" s="16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16" t="s">
        <v>191</v>
      </c>
      <c r="AE287" s="16"/>
      <c r="AF287" s="16"/>
      <c r="AG287" s="16" t="s">
        <v>292</v>
      </c>
      <c r="AH287" s="16" t="s">
        <v>376</v>
      </c>
      <c r="AI287" s="38"/>
      <c r="AJ287" s="16"/>
      <c r="AK287" s="16"/>
      <c r="AL287" s="16"/>
      <c r="AM287" s="16"/>
      <c r="AN287" s="16"/>
      <c r="AO287" s="28"/>
      <c r="AP287" s="16"/>
      <c r="AQ287" s="16"/>
      <c r="AR287" s="7"/>
    </row>
    <row r="288" spans="1:44" ht="15.75">
      <c r="A288" s="7"/>
      <c r="B288" s="152" t="s">
        <v>131</v>
      </c>
      <c r="C288" s="60">
        <v>-215.683</v>
      </c>
      <c r="D288" s="71">
        <v>3.974</v>
      </c>
      <c r="E288" s="60">
        <v>3.974</v>
      </c>
      <c r="F288" s="71">
        <v>3.974</v>
      </c>
      <c r="G288" s="60">
        <v>3.974</v>
      </c>
      <c r="H288" s="23"/>
      <c r="I288" s="60"/>
      <c r="J288" s="71"/>
      <c r="K288" s="60"/>
      <c r="L288" s="71"/>
      <c r="M288" s="60"/>
      <c r="N288" s="23"/>
      <c r="O288" s="60"/>
      <c r="P288" s="132">
        <f>SUM(D288:O288)</f>
        <v>15.896</v>
      </c>
      <c r="Q288" s="60">
        <v>3.705</v>
      </c>
      <c r="R288" s="71">
        <v>3.76</v>
      </c>
      <c r="S288" s="60">
        <v>3.806</v>
      </c>
      <c r="T288" s="71">
        <v>3.749</v>
      </c>
      <c r="U288" s="60"/>
      <c r="V288" s="71"/>
      <c r="W288" s="60"/>
      <c r="X288" s="71"/>
      <c r="Y288" s="60"/>
      <c r="Z288" s="71"/>
      <c r="AA288" s="60"/>
      <c r="AB288" s="71"/>
      <c r="AC288" s="132">
        <f>SUM(Q288:AB288)</f>
        <v>15.020000000000001</v>
      </c>
      <c r="AD288" s="24"/>
      <c r="AE288" s="23"/>
      <c r="AF288" s="22"/>
      <c r="AG288" s="23">
        <v>0.684</v>
      </c>
      <c r="AH288" s="22">
        <v>1.344</v>
      </c>
      <c r="AI288" s="23"/>
      <c r="AJ288" s="21"/>
      <c r="AK288" s="60"/>
      <c r="AL288" s="71"/>
      <c r="AM288" s="60"/>
      <c r="AN288" s="23"/>
      <c r="AO288" s="60"/>
      <c r="AP288" s="132">
        <f>SUM(AD288:AO288)</f>
        <v>2.028</v>
      </c>
      <c r="AQ288" s="133">
        <f>C288+AC288-AP288</f>
        <v>-202.69099999999997</v>
      </c>
      <c r="AR288" s="7"/>
    </row>
    <row r="289" spans="1:44" ht="32.25" customHeight="1" thickBot="1">
      <c r="A289" s="7"/>
      <c r="B289" s="146"/>
      <c r="C289" s="16"/>
      <c r="D289" s="26"/>
      <c r="E289" s="16"/>
      <c r="F289" s="26"/>
      <c r="G289" s="16"/>
      <c r="H289" s="16"/>
      <c r="I289" s="16"/>
      <c r="J289" s="26"/>
      <c r="K289" s="16"/>
      <c r="L289" s="26"/>
      <c r="M289" s="16"/>
      <c r="N289" s="16"/>
      <c r="O289" s="16"/>
      <c r="P289" s="16"/>
      <c r="Q289" s="16"/>
      <c r="R289" s="26"/>
      <c r="S289" s="16"/>
      <c r="T289" s="26"/>
      <c r="U289" s="16"/>
      <c r="V289" s="26"/>
      <c r="W289" s="16"/>
      <c r="X289" s="26"/>
      <c r="Y289" s="16"/>
      <c r="Z289" s="26"/>
      <c r="AA289" s="16"/>
      <c r="AB289" s="26"/>
      <c r="AC289" s="16"/>
      <c r="AD289" s="26"/>
      <c r="AE289" s="16"/>
      <c r="AF289" s="26"/>
      <c r="AG289" s="16" t="s">
        <v>291</v>
      </c>
      <c r="AH289" s="26" t="s">
        <v>374</v>
      </c>
      <c r="AI289" s="16"/>
      <c r="AJ289" s="26"/>
      <c r="AK289" s="16"/>
      <c r="AL289" s="26"/>
      <c r="AM289" s="16"/>
      <c r="AN289" s="16"/>
      <c r="AO289" s="16"/>
      <c r="AP289" s="26"/>
      <c r="AQ289" s="16"/>
      <c r="AR289" s="7"/>
    </row>
    <row r="290" spans="1:44" ht="15.75">
      <c r="A290" s="7"/>
      <c r="B290" s="149" t="s">
        <v>132</v>
      </c>
      <c r="C290" s="21">
        <v>3.112999999999971</v>
      </c>
      <c r="D290" s="23">
        <v>4.885</v>
      </c>
      <c r="E290" s="23">
        <v>4.885</v>
      </c>
      <c r="F290" s="23">
        <v>4.885</v>
      </c>
      <c r="G290" s="23">
        <v>4.885</v>
      </c>
      <c r="H290" s="23"/>
      <c r="I290" s="23"/>
      <c r="J290" s="23"/>
      <c r="K290" s="23"/>
      <c r="L290" s="23"/>
      <c r="M290" s="23"/>
      <c r="N290" s="23"/>
      <c r="O290" s="23"/>
      <c r="P290" s="132">
        <f>SUM(D290:O290)</f>
        <v>19.54</v>
      </c>
      <c r="Q290" s="23">
        <v>4.966</v>
      </c>
      <c r="R290" s="21">
        <v>4.397</v>
      </c>
      <c r="S290" s="21">
        <v>4.722</v>
      </c>
      <c r="T290" s="21">
        <v>4.384</v>
      </c>
      <c r="U290" s="21"/>
      <c r="V290" s="21"/>
      <c r="W290" s="21"/>
      <c r="X290" s="21"/>
      <c r="Y290" s="21"/>
      <c r="Z290" s="21"/>
      <c r="AA290" s="21"/>
      <c r="AB290" s="21"/>
      <c r="AC290" s="132">
        <f>SUM(Q290:AB290)</f>
        <v>18.469</v>
      </c>
      <c r="AD290" s="23"/>
      <c r="AE290" s="21"/>
      <c r="AF290" s="21"/>
      <c r="AG290" s="21">
        <v>1.185</v>
      </c>
      <c r="AH290" s="21">
        <v>4.815</v>
      </c>
      <c r="AI290" s="21"/>
      <c r="AJ290" s="21"/>
      <c r="AK290" s="23"/>
      <c r="AL290" s="21"/>
      <c r="AM290" s="21"/>
      <c r="AN290" s="21"/>
      <c r="AO290" s="21"/>
      <c r="AP290" s="132">
        <f>SUM(AD290:AO290)</f>
        <v>6</v>
      </c>
      <c r="AQ290" s="133">
        <f>C290+AC290-AP290</f>
        <v>15.581999999999972</v>
      </c>
      <c r="AR290" s="7"/>
    </row>
    <row r="291" spans="1:44" ht="34.5" customHeight="1" thickBot="1">
      <c r="A291" s="7"/>
      <c r="B291" s="150"/>
      <c r="C291" s="14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4"/>
      <c r="AE291" s="14"/>
      <c r="AF291" s="14"/>
      <c r="AG291" s="14" t="s">
        <v>252</v>
      </c>
      <c r="AH291" s="14" t="s">
        <v>373</v>
      </c>
      <c r="AI291" s="14"/>
      <c r="AJ291" s="14"/>
      <c r="AK291" s="14"/>
      <c r="AL291" s="14"/>
      <c r="AM291" s="14"/>
      <c r="AN291" s="14"/>
      <c r="AO291" s="14"/>
      <c r="AP291" s="14"/>
      <c r="AQ291" s="14"/>
      <c r="AR291" s="7"/>
    </row>
    <row r="292" spans="1:44" ht="16.5" thickBot="1">
      <c r="A292" s="7"/>
      <c r="B292" s="121" t="s">
        <v>22</v>
      </c>
      <c r="C292" s="11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18"/>
      <c r="P292" s="132"/>
      <c r="Q292" s="11"/>
      <c r="R292" s="11"/>
      <c r="S292" s="11"/>
      <c r="T292" s="11"/>
      <c r="U292" s="11"/>
      <c r="V292" s="11"/>
      <c r="W292" s="11"/>
      <c r="X292" s="11"/>
      <c r="Y292" s="18"/>
      <c r="Z292" s="11"/>
      <c r="AA292" s="11"/>
      <c r="AB292" s="11"/>
      <c r="AC292" s="132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18"/>
      <c r="AQ292" s="11"/>
      <c r="AR292" s="7"/>
    </row>
    <row r="293" spans="1:44" ht="15.75">
      <c r="A293" s="7"/>
      <c r="B293" s="145" t="s">
        <v>133</v>
      </c>
      <c r="C293" s="21">
        <v>165.51799999999997</v>
      </c>
      <c r="D293" s="22">
        <v>7.746</v>
      </c>
      <c r="E293" s="23">
        <v>7.746</v>
      </c>
      <c r="F293" s="22">
        <v>7.746</v>
      </c>
      <c r="G293" s="23">
        <v>7.746</v>
      </c>
      <c r="H293" s="22"/>
      <c r="I293" s="23"/>
      <c r="J293" s="22"/>
      <c r="K293" s="23"/>
      <c r="L293" s="22"/>
      <c r="M293" s="23"/>
      <c r="N293" s="22"/>
      <c r="O293" s="23"/>
      <c r="P293" s="132">
        <f>SUM(D293:O293)</f>
        <v>30.984</v>
      </c>
      <c r="Q293" s="23">
        <v>6.317</v>
      </c>
      <c r="R293" s="23">
        <v>8.106</v>
      </c>
      <c r="S293" s="23">
        <v>6.572</v>
      </c>
      <c r="T293" s="23">
        <v>6.722</v>
      </c>
      <c r="U293" s="23"/>
      <c r="V293" s="23"/>
      <c r="W293" s="23"/>
      <c r="X293" s="23"/>
      <c r="Y293" s="23"/>
      <c r="Z293" s="23"/>
      <c r="AA293" s="23"/>
      <c r="AB293" s="21"/>
      <c r="AC293" s="132">
        <f>SUM(Q293:AB293)</f>
        <v>27.717000000000002</v>
      </c>
      <c r="AD293" s="24">
        <v>0.694</v>
      </c>
      <c r="AE293" s="23"/>
      <c r="AF293" s="23"/>
      <c r="AG293" s="22">
        <v>1.342</v>
      </c>
      <c r="AH293" s="23"/>
      <c r="AI293" s="22">
        <v>228.634</v>
      </c>
      <c r="AJ293" s="23"/>
      <c r="AK293" s="24"/>
      <c r="AL293" s="23"/>
      <c r="AM293" s="22"/>
      <c r="AN293" s="23"/>
      <c r="AO293" s="23"/>
      <c r="AP293" s="132">
        <f>SUM(AD293:AO293)</f>
        <v>230.67</v>
      </c>
      <c r="AQ293" s="133">
        <f>C293+AC293-AP293</f>
        <v>-37.435</v>
      </c>
      <c r="AR293" s="7"/>
    </row>
    <row r="294" spans="1:44" ht="31.5" customHeight="1" thickBot="1">
      <c r="A294" s="7"/>
      <c r="B294" s="146"/>
      <c r="C294" s="76"/>
      <c r="D294" s="26"/>
      <c r="E294" s="16"/>
      <c r="F294" s="26"/>
      <c r="G294" s="16"/>
      <c r="H294" s="26"/>
      <c r="I294" s="16"/>
      <c r="J294" s="26"/>
      <c r="K294" s="16"/>
      <c r="L294" s="2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4"/>
      <c r="AC294" s="16"/>
      <c r="AD294" s="26" t="s">
        <v>168</v>
      </c>
      <c r="AE294" s="16"/>
      <c r="AF294" s="16"/>
      <c r="AG294" s="26" t="s">
        <v>293</v>
      </c>
      <c r="AH294" s="16"/>
      <c r="AI294" s="26" t="s">
        <v>483</v>
      </c>
      <c r="AJ294" s="16"/>
      <c r="AK294" s="26"/>
      <c r="AL294" s="16"/>
      <c r="AM294" s="26"/>
      <c r="AN294" s="16"/>
      <c r="AO294" s="16"/>
      <c r="AP294" s="76"/>
      <c r="AQ294" s="76"/>
      <c r="AR294" s="7"/>
    </row>
    <row r="295" spans="1:44" ht="15.75">
      <c r="A295" s="7"/>
      <c r="B295" s="145" t="s">
        <v>134</v>
      </c>
      <c r="C295" s="61">
        <v>-9.302</v>
      </c>
      <c r="D295" s="23">
        <v>7.014</v>
      </c>
      <c r="E295" s="22">
        <v>7.014</v>
      </c>
      <c r="F295" s="23">
        <v>7.014</v>
      </c>
      <c r="G295" s="22">
        <v>7.014</v>
      </c>
      <c r="H295" s="23"/>
      <c r="I295" s="22"/>
      <c r="J295" s="23"/>
      <c r="K295" s="22"/>
      <c r="L295" s="23"/>
      <c r="M295" s="22"/>
      <c r="N295" s="23"/>
      <c r="O295" s="23"/>
      <c r="P295" s="132">
        <f>SUM(D295:O295)</f>
        <v>28.056</v>
      </c>
      <c r="Q295" s="23">
        <v>6.853</v>
      </c>
      <c r="R295" s="23">
        <v>5.559</v>
      </c>
      <c r="S295" s="23">
        <v>5.792</v>
      </c>
      <c r="T295" s="23">
        <v>5.299</v>
      </c>
      <c r="U295" s="23"/>
      <c r="V295" s="23"/>
      <c r="W295" s="23"/>
      <c r="X295" s="23"/>
      <c r="Y295" s="23"/>
      <c r="Z295" s="23"/>
      <c r="AA295" s="22"/>
      <c r="AB295" s="23"/>
      <c r="AC295" s="132">
        <f>SUM(Q295:AB295)</f>
        <v>23.503</v>
      </c>
      <c r="AD295" s="23">
        <v>7.22</v>
      </c>
      <c r="AE295" s="22"/>
      <c r="AF295" s="23">
        <v>0.817</v>
      </c>
      <c r="AG295" s="22">
        <v>1.614</v>
      </c>
      <c r="AH295" s="23"/>
      <c r="AI295" s="22">
        <v>1.557</v>
      </c>
      <c r="AJ295" s="23"/>
      <c r="AK295" s="24"/>
      <c r="AL295" s="23"/>
      <c r="AM295" s="22"/>
      <c r="AN295" s="23"/>
      <c r="AO295" s="22"/>
      <c r="AP295" s="132">
        <f>SUM(AD295:AO295)</f>
        <v>11.208</v>
      </c>
      <c r="AQ295" s="133">
        <f>C295+AC295-AP295</f>
        <v>2.9930000000000003</v>
      </c>
      <c r="AR295" s="7"/>
    </row>
    <row r="296" spans="1:44" ht="32.25" customHeight="1" thickBot="1">
      <c r="A296" s="7"/>
      <c r="B296" s="152"/>
      <c r="C296" s="76"/>
      <c r="D296" s="16"/>
      <c r="E296" s="26"/>
      <c r="F296" s="16"/>
      <c r="G296" s="26"/>
      <c r="H296" s="16"/>
      <c r="I296" s="26"/>
      <c r="J296" s="16"/>
      <c r="K296" s="26"/>
      <c r="L296" s="16"/>
      <c r="M296" s="2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4"/>
      <c r="AD296" s="16" t="s">
        <v>169</v>
      </c>
      <c r="AE296" s="26"/>
      <c r="AF296" s="16" t="s">
        <v>283</v>
      </c>
      <c r="AG296" s="26" t="s">
        <v>297</v>
      </c>
      <c r="AH296" s="16"/>
      <c r="AI296" s="26" t="s">
        <v>439</v>
      </c>
      <c r="AJ296" s="16"/>
      <c r="AK296" s="26"/>
      <c r="AL296" s="16"/>
      <c r="AM296" s="26"/>
      <c r="AN296" s="16"/>
      <c r="AO296" s="28"/>
      <c r="AP296" s="76"/>
      <c r="AQ296" s="76"/>
      <c r="AR296" s="7"/>
    </row>
    <row r="297" spans="1:44" ht="15.75">
      <c r="A297" s="7"/>
      <c r="B297" s="145" t="s">
        <v>135</v>
      </c>
      <c r="C297" s="21">
        <v>241.92900000000003</v>
      </c>
      <c r="D297" s="23">
        <v>7.523</v>
      </c>
      <c r="E297" s="23">
        <v>7.523</v>
      </c>
      <c r="F297" s="23">
        <v>7.523</v>
      </c>
      <c r="G297" s="23">
        <v>7.523</v>
      </c>
      <c r="H297" s="23"/>
      <c r="I297" s="23"/>
      <c r="J297" s="23"/>
      <c r="K297" s="23"/>
      <c r="L297" s="23"/>
      <c r="M297" s="23"/>
      <c r="N297" s="23"/>
      <c r="O297" s="23"/>
      <c r="P297" s="132">
        <f>SUM(D297:O297)</f>
        <v>30.092</v>
      </c>
      <c r="Q297" s="23">
        <v>6.448</v>
      </c>
      <c r="R297" s="21">
        <v>7.723</v>
      </c>
      <c r="S297" s="21">
        <v>6.373</v>
      </c>
      <c r="T297" s="21">
        <v>6.568</v>
      </c>
      <c r="U297" s="21"/>
      <c r="V297" s="21"/>
      <c r="W297" s="21"/>
      <c r="X297" s="21"/>
      <c r="Y297" s="21"/>
      <c r="Z297" s="21"/>
      <c r="AA297" s="21"/>
      <c r="AB297" s="21"/>
      <c r="AC297" s="132">
        <f>SUM(Q297:AB297)</f>
        <v>27.112000000000002</v>
      </c>
      <c r="AD297" s="23">
        <v>2.62</v>
      </c>
      <c r="AE297" s="21">
        <v>2.877</v>
      </c>
      <c r="AF297" s="21">
        <v>1.088</v>
      </c>
      <c r="AG297" s="21">
        <v>37.948</v>
      </c>
      <c r="AH297" s="21">
        <v>0.806</v>
      </c>
      <c r="AI297" s="21">
        <v>1.358</v>
      </c>
      <c r="AJ297" s="21"/>
      <c r="AK297" s="23"/>
      <c r="AL297" s="21"/>
      <c r="AM297" s="21"/>
      <c r="AN297" s="21"/>
      <c r="AO297" s="21"/>
      <c r="AP297" s="132">
        <f>SUM(AD297:AO297)</f>
        <v>46.696999999999996</v>
      </c>
      <c r="AQ297" s="133">
        <f>C297+AC297-AP297</f>
        <v>222.34400000000005</v>
      </c>
      <c r="AR297" s="7"/>
    </row>
    <row r="298" spans="1:44" ht="93.75" customHeight="1" thickBot="1">
      <c r="A298" s="7"/>
      <c r="B298" s="146"/>
      <c r="C298" s="14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4" t="s">
        <v>190</v>
      </c>
      <c r="AE298" s="14" t="s">
        <v>210</v>
      </c>
      <c r="AF298" s="14" t="s">
        <v>284</v>
      </c>
      <c r="AG298" s="14" t="s">
        <v>290</v>
      </c>
      <c r="AH298" s="14" t="s">
        <v>384</v>
      </c>
      <c r="AI298" s="14" t="s">
        <v>440</v>
      </c>
      <c r="AJ298" s="14"/>
      <c r="AK298" s="14"/>
      <c r="AL298" s="14"/>
      <c r="AM298" s="14"/>
      <c r="AN298" s="14"/>
      <c r="AO298" s="14"/>
      <c r="AP298" s="14"/>
      <c r="AQ298" s="14"/>
      <c r="AR298" s="7"/>
    </row>
    <row r="299" spans="1:44" ht="16.5" thickBot="1">
      <c r="A299" s="7"/>
      <c r="B299" s="16"/>
      <c r="C299" s="131">
        <f aca="true" t="shared" si="0" ref="C299:O299">SUM(C3:C298)</f>
        <v>3068.850000000001</v>
      </c>
      <c r="D299" s="131">
        <f t="shared" si="0"/>
        <v>833.2020000000006</v>
      </c>
      <c r="E299" s="131">
        <f t="shared" si="0"/>
        <v>831.3160000000004</v>
      </c>
      <c r="F299" s="131">
        <f t="shared" si="0"/>
        <v>832.4460000000003</v>
      </c>
      <c r="G299" s="131">
        <f t="shared" si="0"/>
        <v>831.0640000000004</v>
      </c>
      <c r="H299" s="131">
        <f t="shared" si="0"/>
        <v>0</v>
      </c>
      <c r="I299" s="131">
        <f t="shared" si="0"/>
        <v>0</v>
      </c>
      <c r="J299" s="131">
        <f t="shared" si="0"/>
        <v>0</v>
      </c>
      <c r="K299" s="131">
        <f t="shared" si="0"/>
        <v>0</v>
      </c>
      <c r="L299" s="131">
        <f t="shared" si="0"/>
        <v>0</v>
      </c>
      <c r="M299" s="131">
        <f t="shared" si="0"/>
        <v>0</v>
      </c>
      <c r="N299" s="131">
        <f t="shared" si="0"/>
        <v>0</v>
      </c>
      <c r="O299" s="131">
        <f t="shared" si="0"/>
        <v>0</v>
      </c>
      <c r="P299" s="131">
        <f>SUM(D299:O299)</f>
        <v>3328.0280000000016</v>
      </c>
      <c r="Q299" s="131">
        <f aca="true" t="shared" si="1" ref="Q299:AB299">SUM(Q3:Q298)</f>
        <v>778.641</v>
      </c>
      <c r="R299" s="131">
        <f t="shared" si="1"/>
        <v>775.5329999999997</v>
      </c>
      <c r="S299" s="131">
        <f t="shared" si="1"/>
        <v>773.313</v>
      </c>
      <c r="T299" s="131">
        <f t="shared" si="1"/>
        <v>791.1930000000004</v>
      </c>
      <c r="U299" s="131">
        <f t="shared" si="1"/>
        <v>0</v>
      </c>
      <c r="V299" s="131">
        <f t="shared" si="1"/>
        <v>0</v>
      </c>
      <c r="W299" s="131">
        <f t="shared" si="1"/>
        <v>0</v>
      </c>
      <c r="X299" s="131">
        <f t="shared" si="1"/>
        <v>0</v>
      </c>
      <c r="Y299" s="131">
        <f t="shared" si="1"/>
        <v>0</v>
      </c>
      <c r="Z299" s="131">
        <f t="shared" si="1"/>
        <v>0</v>
      </c>
      <c r="AA299" s="131">
        <f t="shared" si="1"/>
        <v>0</v>
      </c>
      <c r="AB299" s="131">
        <f t="shared" si="1"/>
        <v>0</v>
      </c>
      <c r="AC299" s="131">
        <f>SUM(Q299:AB299)</f>
        <v>3118.6800000000003</v>
      </c>
      <c r="AD299" s="131">
        <f aca="true" t="shared" si="2" ref="AD299:AO299">SUM(AD3:AD298)</f>
        <v>532.21</v>
      </c>
      <c r="AE299" s="131">
        <f t="shared" si="2"/>
        <v>219.80600000000004</v>
      </c>
      <c r="AF299" s="131">
        <f t="shared" si="2"/>
        <v>441.41299999999995</v>
      </c>
      <c r="AG299" s="131">
        <f>SUM(AG3:AG298)</f>
        <v>589.951</v>
      </c>
      <c r="AH299" s="131">
        <f t="shared" si="2"/>
        <v>493.17600000000004</v>
      </c>
      <c r="AI299" s="131">
        <f t="shared" si="2"/>
        <v>2342.7049999999986</v>
      </c>
      <c r="AJ299" s="131">
        <f t="shared" si="2"/>
        <v>0</v>
      </c>
      <c r="AK299" s="131">
        <f t="shared" si="2"/>
        <v>0</v>
      </c>
      <c r="AL299" s="131">
        <f t="shared" si="2"/>
        <v>0</v>
      </c>
      <c r="AM299" s="131">
        <f t="shared" si="2"/>
        <v>0</v>
      </c>
      <c r="AN299" s="131">
        <f t="shared" si="2"/>
        <v>0</v>
      </c>
      <c r="AO299" s="131">
        <f t="shared" si="2"/>
        <v>0</v>
      </c>
      <c r="AP299" s="131">
        <f>SUM(AD299:AO299)</f>
        <v>4619.260999999999</v>
      </c>
      <c r="AQ299" s="131">
        <f>SUM(AQ3:AQ298)</f>
        <v>1568.2690000000005</v>
      </c>
      <c r="AR299" s="7"/>
    </row>
    <row r="300" spans="1:44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128"/>
      <c r="AQ300" s="7"/>
      <c r="AR300" s="7"/>
    </row>
    <row r="301" spans="1:44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47"/>
      <c r="AQ301" s="7"/>
      <c r="AR301" s="7"/>
    </row>
    <row r="302" spans="1:44" ht="19.5">
      <c r="A302" s="7"/>
      <c r="B302" s="7"/>
      <c r="C302" s="7"/>
      <c r="D302" s="7"/>
      <c r="E302" s="129"/>
      <c r="F302" s="130"/>
      <c r="G302" s="13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47"/>
      <c r="AQ302" s="7"/>
      <c r="AR302" s="7"/>
    </row>
    <row r="303" spans="1:44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47"/>
      <c r="AQ303" s="7"/>
      <c r="AR303" s="7"/>
    </row>
    <row r="304" spans="1:44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47"/>
      <c r="AQ304" s="7"/>
      <c r="AR304" s="7"/>
    </row>
  </sheetData>
  <mergeCells count="139">
    <mergeCell ref="B197:B198"/>
    <mergeCell ref="B191:B192"/>
    <mergeCell ref="B193:B194"/>
    <mergeCell ref="B117:B118"/>
    <mergeCell ref="B121:B122"/>
    <mergeCell ref="B183:B184"/>
    <mergeCell ref="B155:B156"/>
    <mergeCell ref="B157:B158"/>
    <mergeCell ref="B149:B150"/>
    <mergeCell ref="B161:B162"/>
    <mergeCell ref="B97:B98"/>
    <mergeCell ref="B95:B96"/>
    <mergeCell ref="B101:B102"/>
    <mergeCell ref="B103:B104"/>
    <mergeCell ref="B5:B6"/>
    <mergeCell ref="B9:B10"/>
    <mergeCell ref="B21:B22"/>
    <mergeCell ref="B19:B20"/>
    <mergeCell ref="B17:B18"/>
    <mergeCell ref="B11:B12"/>
    <mergeCell ref="B255:B256"/>
    <mergeCell ref="B86:B87"/>
    <mergeCell ref="B141:B142"/>
    <mergeCell ref="B137:B138"/>
    <mergeCell ref="B127:B128"/>
    <mergeCell ref="B133:B134"/>
    <mergeCell ref="B139:B140"/>
    <mergeCell ref="B111:B112"/>
    <mergeCell ref="B99:B100"/>
    <mergeCell ref="B244:B245"/>
    <mergeCell ref="B297:B298"/>
    <mergeCell ref="B290:B291"/>
    <mergeCell ref="B280:B281"/>
    <mergeCell ref="B288:B289"/>
    <mergeCell ref="B286:B287"/>
    <mergeCell ref="B295:B296"/>
    <mergeCell ref="B293:B294"/>
    <mergeCell ref="B282:B283"/>
    <mergeCell ref="B242:B243"/>
    <mergeCell ref="B248:B249"/>
    <mergeCell ref="B252:B253"/>
    <mergeCell ref="B153:B154"/>
    <mergeCell ref="B159:B160"/>
    <mergeCell ref="B240:B241"/>
    <mergeCell ref="B238:B239"/>
    <mergeCell ref="B227:B228"/>
    <mergeCell ref="B233:B234"/>
    <mergeCell ref="B231:B232"/>
    <mergeCell ref="B84:B85"/>
    <mergeCell ref="B80:B81"/>
    <mergeCell ref="B82:B83"/>
    <mergeCell ref="B93:B94"/>
    <mergeCell ref="B89:B90"/>
    <mergeCell ref="B91:B92"/>
    <mergeCell ref="B76:B77"/>
    <mergeCell ref="B78:B79"/>
    <mergeCell ref="B66:B67"/>
    <mergeCell ref="B60:B61"/>
    <mergeCell ref="B64:B65"/>
    <mergeCell ref="B74:B75"/>
    <mergeCell ref="B68:B69"/>
    <mergeCell ref="B70:B71"/>
    <mergeCell ref="B72:B73"/>
    <mergeCell ref="B46:B47"/>
    <mergeCell ref="B50:B51"/>
    <mergeCell ref="B48:B49"/>
    <mergeCell ref="B58:B59"/>
    <mergeCell ref="B56:B57"/>
    <mergeCell ref="B52:B53"/>
    <mergeCell ref="B54:B55"/>
    <mergeCell ref="B26:B27"/>
    <mergeCell ref="B28:B29"/>
    <mergeCell ref="B42:B43"/>
    <mergeCell ref="B44:B45"/>
    <mergeCell ref="B34:B35"/>
    <mergeCell ref="B30:B31"/>
    <mergeCell ref="B36:B37"/>
    <mergeCell ref="B38:B39"/>
    <mergeCell ref="B40:B41"/>
    <mergeCell ref="B32:B33"/>
    <mergeCell ref="B175:B176"/>
    <mergeCell ref="B109:B110"/>
    <mergeCell ref="B125:B126"/>
    <mergeCell ref="B145:B146"/>
    <mergeCell ref="B147:B148"/>
    <mergeCell ref="B151:B152"/>
    <mergeCell ref="B129:B130"/>
    <mergeCell ref="B131:B132"/>
    <mergeCell ref="B123:B124"/>
    <mergeCell ref="B195:B196"/>
    <mergeCell ref="B163:B164"/>
    <mergeCell ref="B165:B166"/>
    <mergeCell ref="B181:B182"/>
    <mergeCell ref="B187:B188"/>
    <mergeCell ref="B169:B170"/>
    <mergeCell ref="B167:B168"/>
    <mergeCell ref="B177:B178"/>
    <mergeCell ref="B171:B172"/>
    <mergeCell ref="B173:B174"/>
    <mergeCell ref="B3:B4"/>
    <mergeCell ref="B7:B8"/>
    <mergeCell ref="B13:B14"/>
    <mergeCell ref="B278:B279"/>
    <mergeCell ref="B266:B267"/>
    <mergeCell ref="B259:B260"/>
    <mergeCell ref="B269:B270"/>
    <mergeCell ref="B271:B272"/>
    <mergeCell ref="B235:B236"/>
    <mergeCell ref="B210:B211"/>
    <mergeCell ref="B275:B276"/>
    <mergeCell ref="B143:B144"/>
    <mergeCell ref="B62:B63"/>
    <mergeCell ref="B23:B24"/>
    <mergeCell ref="B221:B222"/>
    <mergeCell ref="B212:B213"/>
    <mergeCell ref="B219:B220"/>
    <mergeCell ref="B216:B217"/>
    <mergeCell ref="B214:B215"/>
    <mergeCell ref="B179:B180"/>
    <mergeCell ref="B257:B258"/>
    <mergeCell ref="B262:B263"/>
    <mergeCell ref="B185:B186"/>
    <mergeCell ref="B223:B224"/>
    <mergeCell ref="B225:B226"/>
    <mergeCell ref="B189:B190"/>
    <mergeCell ref="B206:B207"/>
    <mergeCell ref="B199:B200"/>
    <mergeCell ref="B201:B202"/>
    <mergeCell ref="B204:B205"/>
    <mergeCell ref="D1:O1"/>
    <mergeCell ref="Q1:AB1"/>
    <mergeCell ref="AD1:AN1"/>
    <mergeCell ref="B135:B136"/>
    <mergeCell ref="B105:B106"/>
    <mergeCell ref="B107:B108"/>
    <mergeCell ref="B113:B114"/>
    <mergeCell ref="B115:B116"/>
    <mergeCell ref="B119:B120"/>
    <mergeCell ref="B15:B16"/>
  </mergeCells>
  <printOptions/>
  <pageMargins left="0.3937007874015748" right="0.3937007874015748" top="0.1968503937007874" bottom="0.1968503937007874" header="0.31496062992125984" footer="0.5118110236220472"/>
  <pageSetup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SZGKU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начислениях и оплате населением за коммунальные услуги за период январь-апрель 2013 года</dc:title>
  <dc:subject/>
  <dc:creator>Galia</dc:creator>
  <cp:keywords/>
  <dc:description/>
  <cp:lastModifiedBy>Galia</cp:lastModifiedBy>
  <cp:lastPrinted>2013-06-28T06:36:19Z</cp:lastPrinted>
  <dcterms:created xsi:type="dcterms:W3CDTF">2013-01-22T11:49:20Z</dcterms:created>
  <dcterms:modified xsi:type="dcterms:W3CDTF">2013-06-28T06:37:03Z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XXJ7TYMEEKJ2-2677-17</vt:lpwstr>
  </property>
  <property fmtid="{D5CDD505-2E9C-101B-9397-08002B2CF9AE}" pid="4" name="_dlc_DocIdItemGu">
    <vt:lpwstr>939279d2-c80d-49d6-9a75-bcec8cd9f126</vt:lpwstr>
  </property>
  <property fmtid="{D5CDD505-2E9C-101B-9397-08002B2CF9AE}" pid="5" name="_dlc_DocIdU">
    <vt:lpwstr>https://vip.gov.mari.ru/sernur/_layouts/DocIdRedir.aspx?ID=XXJ7TYMEEKJ2-2677-17, XXJ7TYMEEKJ2-2677-17</vt:lpwstr>
  </property>
  <property fmtid="{D5CDD505-2E9C-101B-9397-08002B2CF9AE}" pid="6" name="Пап">
    <vt:lpwstr>Тарифы и цены</vt:lpwstr>
  </property>
  <property fmtid="{D5CDD505-2E9C-101B-9397-08002B2CF9AE}" pid="7" name="Описан">
    <vt:lpwstr/>
  </property>
</Properties>
</file>