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<sst xmlns="http://schemas.openxmlformats.org/spreadsheetml/2006/main" count="70" uniqueCount="69">
  <si>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</si>
  <si>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</si>
  <si>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</si>
  <si>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</si>
  <si>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</si>
  <si>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</si>
  <si>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</si>
  <si>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</si>
  <si>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</si>
  <si>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</si>
  <si>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</si>
  <si>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В % к плану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</si>
  <si>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</si>
  <si>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</si>
  <si>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</si>
  <si>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</si>
  <si>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</si>
  <si>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</si>
  <si>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</si>
  <si>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</si>
  <si>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</si>
  <si>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</si>
  <si>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</si>
  <si>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муниципальных органов управления и созданных ими учреждений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</si>
  <si>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</si>
  <si>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</si>
  <si>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</si>
  <si>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</si>
  <si>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</si>
  <si>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</si>
  <si>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182 1 05 02000 02 0000 110</t>
  </si>
  <si>
    <t>182 1 05 03000 01 0000 110</t>
  </si>
  <si>
    <t>182 1 06 01030 10 0000 110</t>
  </si>
  <si>
    <t>182 1 06 06000 10 0000 110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</si>
  <si>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</si>
  <si>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</si>
  <si>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903 1 14 06014 10 0000 430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</si>
  <si>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</si>
  <si>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</si>
  <si>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</si>
  <si>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</si>
  <si>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</si>
  <si>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</si>
  <si>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</si>
  <si>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903 1 11 09045 10 0000 120</t>
  </si>
  <si>
    <t>903 1 11 05035 10 0000 120</t>
  </si>
  <si>
    <t>Приложение №1</t>
  </si>
  <si>
    <t>БЕЗВОЗМЕЗДНЫЕ ПЕРЕЧИСЛЕНИЯ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</si>
  <si>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</si>
  <si>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</si>
  <si>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 xml:space="preserve">Субвенции бюджетам поселений на осуществление  первичного воинского учета, на территориях,где  отсутствуют военские комиссариаты                                    </t>
  </si>
  <si>
    <t>ИТОГО ДОХОДОВ</t>
  </si>
  <si>
    <t>тыс.рублей</t>
  </si>
  <si>
    <t>ДОХОДЫ - всего</t>
  </si>
  <si>
    <t>МО "Марийское сельское поселение"</t>
  </si>
  <si>
    <t>Межбюджетные трансферты, передаваемые бюджетам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</si>
  <si>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 xml:space="preserve">Прочие субсидии бюджетам поселений </t>
  </si>
  <si>
    <t>903 2 02 02999 10 0000 151</t>
  </si>
  <si>
    <t>992 2 02 02999 10 0000 151</t>
  </si>
  <si>
    <t>к постановлению администрации</t>
  </si>
  <si>
    <t>Исполнение по доходам бюджета МО"Марийское сельское поселение" за 1 квартал 2017 года</t>
  </si>
  <si>
    <t>Утверждено на 2017 год</t>
  </si>
  <si>
    <t>992 2 02 15001 10 0000 151</t>
  </si>
  <si>
    <t>992 2 02 15002 10 0000 151</t>
  </si>
  <si>
    <t>Субсидии бюджетам поселений на осуществление капитального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</si>
  <si>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992 2 02 20216 10 0000 151</t>
  </si>
  <si>
    <t xml:space="preserve">992 2 02 35118 10 0000 151 </t>
  </si>
  <si>
    <t>992 2 02 40014 10 0000 151</t>
  </si>
  <si>
    <r>
      <t>от 25 апреля  2017 года №30</t>
    </r>
    <r>
      <rPr>
        <sz val="12"/>
        <color indexed="9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</si>
</sst>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23" fillId="24" borderId="10" xfId="0" applyFont="1" applyFill="1" applyBorder="1" applyAlignment="1" applyProtection="1">
      <alignment/>
      <protection/>
    </xf>
    <xf numFmtId="0" fontId="23" fillId="24" borderId="10" xfId="0" applyFont="1" applyFill="1" applyBorder="1" applyAlignment="1">
      <alignment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>
      <alignment/>
    </xf>
    <xf numFmtId="1" fontId="21" fillId="0" borderId="12" xfId="0" applyNumberFormat="1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1" fontId="21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>
      <alignment horizontal="left" vertical="center" wrapText="1"/>
    </xf>
    <xf numFmtId="1" fontId="21" fillId="0" borderId="11" xfId="0" applyNumberFormat="1" applyFont="1" applyBorder="1" applyAlignment="1" applyProtection="1">
      <alignment/>
      <protection locked="0"/>
    </xf>
    <xf numFmtId="1" fontId="21" fillId="0" borderId="13" xfId="0" applyNumberFormat="1" applyFont="1" applyBorder="1" applyAlignment="1" applyProtection="1">
      <alignment/>
      <protection locked="0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2" fontId="23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164" fontId="21" fillId="0" borderId="10" xfId="0" applyNumberFormat="1" applyFont="1" applyBorder="1" applyAlignment="1">
      <alignment/>
    </xf>
    <xf numFmtId="49" fontId="21" fillId="0" borderId="14" xfId="0" applyNumberFormat="1" applyFont="1" applyFill="1" applyBorder="1" applyAlignment="1">
      <alignment horizontal="left" vertical="top" shrinkToFit="1"/>
    </xf>
    <xf numFmtId="164" fontId="23" fillId="24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21" fillId="0" borderId="10" xfId="0" applyNumberFormat="1" applyFont="1" applyFill="1" applyBorder="1" applyAlignment="1" applyProtection="1">
      <alignment horizontal="justify" wrapText="1"/>
      <protection locked="0"/>
    </xf>
    <xf numFmtId="164" fontId="23" fillId="0" borderId="10" xfId="0" applyNumberFormat="1" applyFont="1" applyBorder="1" applyAlignment="1">
      <alignment/>
    </xf>
    <xf numFmtId="164" fontId="21" fillId="24" borderId="10" xfId="0" applyNumberFormat="1" applyFont="1" applyFill="1" applyBorder="1" applyAlignment="1">
      <alignment/>
    </xf>
    <xf numFmtId="49" fontId="21" fillId="0" borderId="14" xfId="0" applyNumberFormat="1" applyFont="1" applyBorder="1" applyAlignment="1">
      <alignment horizontal="left" vertical="top" shrinkToFi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3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32.25390625" style="27" customWidth="1"/>
    <col min="2" max="2" width="55.00390625" style="27" customWidth="1"/>
    <col min="3" max="3" width="24.125" style="27" customWidth="1"/>
    <col min="4" max="4" width="23.375" style="27" customWidth="1"/>
    <col min="5" max="5" width="22.375" style="27" customWidth="1"/>
    <col min="6" max="16384" width="9.125" style="27" customWidth="1"/>
  </cols>
  <sheetData>
    <row r="2" spans="3:5" ht="18" customHeight="1">
      <c r="C2" s="37" t="s">
        <v>46</v>
      </c>
      <c r="D2" s="37"/>
      <c r="E2" s="37"/>
    </row>
    <row r="3" spans="3:5" ht="18" customHeight="1">
      <c r="C3" s="37" t="s">
        <v>59</v>
      </c>
      <c r="D3" s="37"/>
      <c r="E3" s="37"/>
    </row>
    <row r="4" spans="3:5" ht="14.25" customHeight="1">
      <c r="C4" s="37" t="s">
        <v>54</v>
      </c>
      <c r="D4" s="37"/>
      <c r="E4" s="37"/>
    </row>
    <row r="5" spans="3:5" ht="18" customHeight="1">
      <c r="C5" s="37" t="s">
        <v>68</v>
      </c>
      <c r="D5" s="37"/>
      <c r="E5" s="37"/>
    </row>
    <row r="6" spans="3:5" ht="15.75">
      <c r="C6" s="1"/>
      <c r="D6" s="28"/>
      <c r="E6" s="28"/>
    </row>
    <row r="7" spans="1:5" ht="15.75">
      <c r="A7" s="35" t="s">
        <v>60</v>
      </c>
      <c r="B7" s="36"/>
      <c r="C7" s="36"/>
      <c r="D7" s="36"/>
      <c r="E7" s="36"/>
    </row>
    <row r="8" spans="1:5" ht="15.75">
      <c r="A8" s="29"/>
      <c r="B8" s="30"/>
      <c r="C8" s="30"/>
      <c r="D8" s="30"/>
      <c r="E8" s="30"/>
    </row>
    <row r="9" spans="1:5" ht="15.75">
      <c r="A9" s="29"/>
      <c r="B9" s="30"/>
      <c r="C9" s="30"/>
      <c r="D9" s="30"/>
      <c r="E9" s="30"/>
    </row>
    <row r="10" ht="15.75">
      <c r="E10" s="1" t="s">
        <v>52</v>
      </c>
    </row>
    <row r="11" spans="1:5" ht="47.25">
      <c r="A11" s="2"/>
      <c r="B11" s="2"/>
      <c r="C11" s="3" t="s">
        <v>61</v>
      </c>
      <c r="D11" s="4" t="s">
        <v>10</v>
      </c>
      <c r="E11" s="3" t="s">
        <v>11</v>
      </c>
    </row>
    <row r="12" spans="1:5" ht="15.75">
      <c r="A12" s="5"/>
      <c r="B12" s="6" t="s">
        <v>53</v>
      </c>
      <c r="C12" s="7">
        <f>C13+C15+C18+C21+C23+C24+C27+C28+C30+C32+C33+C34</f>
        <v>494</v>
      </c>
      <c r="D12" s="26">
        <f>D13+D15+D18+D21+D23+D24+D27+D28+D30+D32+D33+D34</f>
        <v>61.1</v>
      </c>
      <c r="E12" s="26">
        <f>D12/C12*100</f>
        <v>12.36842105263158</v>
      </c>
    </row>
    <row r="13" spans="1:5" ht="15.75">
      <c r="A13" s="8" t="s">
        <v>0</v>
      </c>
      <c r="B13" s="9" t="s">
        <v>12</v>
      </c>
      <c r="C13" s="9">
        <f>C14</f>
        <v>246</v>
      </c>
      <c r="D13" s="26">
        <f>D14</f>
        <v>47.7</v>
      </c>
      <c r="E13" s="26">
        <f>D13/C13*100</f>
        <v>19.390243902439025</v>
      </c>
    </row>
    <row r="14" spans="1:5" ht="16.5" thickBot="1">
      <c r="A14" s="10" t="s">
        <v>29</v>
      </c>
      <c r="B14" s="2" t="s">
        <v>13</v>
      </c>
      <c r="C14" s="2">
        <v>246</v>
      </c>
      <c r="D14" s="33">
        <v>47.7</v>
      </c>
      <c r="E14" s="33">
        <f>D14/C14*100</f>
        <v>19.390243902439025</v>
      </c>
    </row>
    <row r="15" spans="1:5" ht="15.75">
      <c r="A15" s="11" t="s">
        <v>1</v>
      </c>
      <c r="B15" s="9" t="s">
        <v>14</v>
      </c>
      <c r="C15" s="9">
        <f>C16+C17</f>
        <v>5</v>
      </c>
      <c r="D15" s="26">
        <f>D16+D17</f>
        <v>0</v>
      </c>
      <c r="E15" s="33"/>
    </row>
    <row r="16" spans="1:5" ht="31.5">
      <c r="A16" s="12" t="s">
        <v>30</v>
      </c>
      <c r="B16" s="13" t="s">
        <v>15</v>
      </c>
      <c r="C16" s="2">
        <v>0</v>
      </c>
      <c r="D16" s="33">
        <v>0</v>
      </c>
      <c r="E16" s="33"/>
    </row>
    <row r="17" spans="1:5" ht="15.75">
      <c r="A17" s="14" t="s">
        <v>31</v>
      </c>
      <c r="B17" s="2" t="s">
        <v>28</v>
      </c>
      <c r="C17" s="2">
        <v>5</v>
      </c>
      <c r="D17" s="33"/>
      <c r="E17" s="33"/>
    </row>
    <row r="18" spans="1:5" ht="15.75">
      <c r="A18" s="8" t="s">
        <v>2</v>
      </c>
      <c r="B18" s="9" t="s">
        <v>16</v>
      </c>
      <c r="C18" s="9">
        <f>C19+C20</f>
        <v>226</v>
      </c>
      <c r="D18" s="26">
        <f>D19+D20</f>
        <v>-7.1000000000000005</v>
      </c>
      <c r="E18" s="26">
        <f>D18/C18*100</f>
        <v>-3.1415929203539825</v>
      </c>
    </row>
    <row r="19" spans="1:5" ht="15.75">
      <c r="A19" s="12" t="s">
        <v>32</v>
      </c>
      <c r="B19" s="13" t="s">
        <v>17</v>
      </c>
      <c r="C19" s="2">
        <v>139</v>
      </c>
      <c r="D19" s="33">
        <v>-14.3</v>
      </c>
      <c r="E19" s="33">
        <f>D19/C19*100</f>
        <v>-10.287769784172662</v>
      </c>
    </row>
    <row r="20" spans="1:5" ht="15.75">
      <c r="A20" s="12" t="s">
        <v>33</v>
      </c>
      <c r="B20" s="2" t="s">
        <v>18</v>
      </c>
      <c r="C20" s="2">
        <v>87</v>
      </c>
      <c r="D20" s="33">
        <v>7.2</v>
      </c>
      <c r="E20" s="33">
        <f>D20/C20*100</f>
        <v>8.275862068965518</v>
      </c>
    </row>
    <row r="21" spans="1:5" ht="16.5" thickBot="1">
      <c r="A21" s="8" t="s">
        <v>3</v>
      </c>
      <c r="B21" s="9" t="s">
        <v>19</v>
      </c>
      <c r="C21" s="9">
        <f>C22</f>
        <v>13</v>
      </c>
      <c r="D21" s="26">
        <f>D22</f>
        <v>2.5</v>
      </c>
      <c r="E21" s="26">
        <f>D21/C21*100</f>
        <v>19.230769230769234</v>
      </c>
    </row>
    <row r="22" spans="1:5" ht="16.5" thickBot="1">
      <c r="A22" s="15" t="s">
        <v>34</v>
      </c>
      <c r="B22" s="13" t="s">
        <v>20</v>
      </c>
      <c r="C22" s="2">
        <v>13</v>
      </c>
      <c r="D22" s="33">
        <v>2.5</v>
      </c>
      <c r="E22" s="33">
        <f>D22/C22*100</f>
        <v>19.230769230769234</v>
      </c>
    </row>
    <row r="23" spans="1:5" ht="31.5">
      <c r="A23" s="8" t="s">
        <v>4</v>
      </c>
      <c r="B23" s="16" t="s">
        <v>21</v>
      </c>
      <c r="C23" s="9">
        <v>0</v>
      </c>
      <c r="D23" s="26">
        <v>0</v>
      </c>
      <c r="E23" s="33"/>
    </row>
    <row r="24" spans="1:5" ht="63">
      <c r="A24" s="8" t="s">
        <v>5</v>
      </c>
      <c r="B24" s="17" t="s">
        <v>22</v>
      </c>
      <c r="C24" s="9">
        <f>C25+C26</f>
        <v>4</v>
      </c>
      <c r="D24" s="32">
        <f>D25+D26</f>
        <v>0</v>
      </c>
      <c r="E24" s="32">
        <f>E25+E26</f>
        <v>0</v>
      </c>
    </row>
    <row r="25" spans="1:5" ht="47.25">
      <c r="A25" s="18" t="s">
        <v>45</v>
      </c>
      <c r="B25" s="13" t="s">
        <v>23</v>
      </c>
      <c r="C25" s="2">
        <v>0</v>
      </c>
      <c r="D25" s="33"/>
      <c r="E25" s="33"/>
    </row>
    <row r="26" spans="1:5" ht="94.5">
      <c r="A26" s="19" t="s">
        <v>44</v>
      </c>
      <c r="B26" s="13" t="s">
        <v>43</v>
      </c>
      <c r="C26" s="2">
        <v>4</v>
      </c>
      <c r="D26" s="33"/>
      <c r="E26" s="33"/>
    </row>
    <row r="27" spans="1:5" ht="31.5">
      <c r="A27" s="8" t="s">
        <v>6</v>
      </c>
      <c r="B27" s="17" t="s">
        <v>24</v>
      </c>
      <c r="C27" s="9">
        <v>0</v>
      </c>
      <c r="D27" s="26">
        <v>0</v>
      </c>
      <c r="E27" s="33"/>
    </row>
    <row r="28" spans="1:5" ht="47.25">
      <c r="A28" s="2" t="s">
        <v>38</v>
      </c>
      <c r="B28" s="17" t="s">
        <v>40</v>
      </c>
      <c r="C28" s="9">
        <v>0</v>
      </c>
      <c r="D28" s="26">
        <v>0</v>
      </c>
      <c r="E28" s="33"/>
    </row>
    <row r="29" spans="1:5" ht="31.5">
      <c r="A29" s="2" t="s">
        <v>39</v>
      </c>
      <c r="B29" s="13" t="s">
        <v>37</v>
      </c>
      <c r="C29" s="2">
        <v>0</v>
      </c>
      <c r="D29" s="33">
        <v>0</v>
      </c>
      <c r="E29" s="33"/>
    </row>
    <row r="30" spans="1:5" ht="31.5">
      <c r="A30" s="8" t="s">
        <v>7</v>
      </c>
      <c r="B30" s="17" t="s">
        <v>25</v>
      </c>
      <c r="C30" s="9">
        <v>0</v>
      </c>
      <c r="D30" s="26">
        <f>D31</f>
        <v>0</v>
      </c>
      <c r="E30" s="33"/>
    </row>
    <row r="31" spans="1:5" ht="63">
      <c r="A31" s="20" t="s">
        <v>36</v>
      </c>
      <c r="B31" s="13" t="s">
        <v>35</v>
      </c>
      <c r="C31" s="2">
        <v>0</v>
      </c>
      <c r="D31" s="33"/>
      <c r="E31" s="33"/>
    </row>
    <row r="32" spans="1:5" ht="31.5">
      <c r="A32" s="8" t="s">
        <v>8</v>
      </c>
      <c r="B32" s="17" t="s">
        <v>26</v>
      </c>
      <c r="C32" s="9">
        <v>0</v>
      </c>
      <c r="D32" s="26">
        <v>18</v>
      </c>
      <c r="E32" s="33"/>
    </row>
    <row r="33" spans="1:5" ht="15.75">
      <c r="A33" s="8" t="s">
        <v>9</v>
      </c>
      <c r="B33" s="17" t="s">
        <v>27</v>
      </c>
      <c r="C33" s="9">
        <v>0</v>
      </c>
      <c r="D33" s="26">
        <v>0</v>
      </c>
      <c r="E33" s="33"/>
    </row>
    <row r="34" spans="1:5" ht="31.5">
      <c r="A34" s="21" t="s">
        <v>41</v>
      </c>
      <c r="B34" s="17" t="s">
        <v>42</v>
      </c>
      <c r="C34" s="9">
        <v>0</v>
      </c>
      <c r="D34" s="26">
        <v>0</v>
      </c>
      <c r="E34" s="33"/>
    </row>
    <row r="35" spans="1:5" ht="25.5" customHeight="1">
      <c r="A35" s="23"/>
      <c r="B35" s="16" t="s">
        <v>47</v>
      </c>
      <c r="C35" s="22">
        <f>C36+C37+C38+C39+C42+C41</f>
        <v>3439</v>
      </c>
      <c r="D35" s="32">
        <f>D36+D37+D38+D39+D42+D41</f>
        <v>1531.5</v>
      </c>
      <c r="E35" s="26">
        <f>D35/C35*100</f>
        <v>44.53329456237278</v>
      </c>
    </row>
    <row r="36" spans="1:5" ht="31.5">
      <c r="A36" s="23" t="s">
        <v>62</v>
      </c>
      <c r="B36" s="23" t="s">
        <v>48</v>
      </c>
      <c r="C36" s="24">
        <v>2259</v>
      </c>
      <c r="D36" s="24">
        <v>1165.5</v>
      </c>
      <c r="E36" s="33">
        <f>D36/C36*100</f>
        <v>51.59362549800797</v>
      </c>
    </row>
    <row r="37" spans="1:5" ht="31.5">
      <c r="A37" s="23" t="s">
        <v>63</v>
      </c>
      <c r="B37" s="23" t="s">
        <v>49</v>
      </c>
      <c r="C37" s="24">
        <v>267</v>
      </c>
      <c r="D37" s="24">
        <v>267</v>
      </c>
      <c r="E37" s="33">
        <f aca="true" t="shared" si="0" ref="E37:E42">D37/C37*100</f>
        <v>100</v>
      </c>
    </row>
    <row r="38" spans="1:5" ht="110.25">
      <c r="A38" s="25" t="s">
        <v>65</v>
      </c>
      <c r="B38" s="31" t="s">
        <v>64</v>
      </c>
      <c r="C38" s="24">
        <v>737</v>
      </c>
      <c r="D38" s="24">
        <v>75</v>
      </c>
      <c r="E38" s="33">
        <f t="shared" si="0"/>
        <v>10.176390773405698</v>
      </c>
    </row>
    <row r="39" spans="1:5" ht="15.75" hidden="1">
      <c r="A39" s="25" t="s">
        <v>57</v>
      </c>
      <c r="B39" s="31" t="s">
        <v>56</v>
      </c>
      <c r="C39" s="24"/>
      <c r="D39" s="24"/>
      <c r="E39" s="33" t="e">
        <f t="shared" si="0"/>
        <v>#DIV/0!</v>
      </c>
    </row>
    <row r="40" spans="1:5" ht="15.75" hidden="1">
      <c r="A40" s="25" t="s">
        <v>58</v>
      </c>
      <c r="B40" s="31" t="s">
        <v>56</v>
      </c>
      <c r="C40" s="24"/>
      <c r="D40" s="24"/>
      <c r="E40" s="33" t="e">
        <f t="shared" si="0"/>
        <v>#DIV/0!</v>
      </c>
    </row>
    <row r="41" spans="1:5" ht="46.5" customHeight="1">
      <c r="A41" s="23" t="s">
        <v>66</v>
      </c>
      <c r="B41" s="23" t="s">
        <v>50</v>
      </c>
      <c r="C41" s="24">
        <v>143</v>
      </c>
      <c r="D41" s="24">
        <v>24</v>
      </c>
      <c r="E41" s="33">
        <f t="shared" si="0"/>
        <v>16.783216783216783</v>
      </c>
    </row>
    <row r="42" spans="1:5" ht="78.75">
      <c r="A42" s="34" t="s">
        <v>67</v>
      </c>
      <c r="B42" s="31" t="s">
        <v>55</v>
      </c>
      <c r="C42" s="24">
        <v>33</v>
      </c>
      <c r="D42" s="24"/>
      <c r="E42" s="33">
        <f t="shared" si="0"/>
        <v>0</v>
      </c>
    </row>
    <row r="43" spans="1:5" ht="15.75">
      <c r="A43" s="9" t="s">
        <v>51</v>
      </c>
      <c r="B43" s="9"/>
      <c r="C43" s="32">
        <f>C12+C35</f>
        <v>3933</v>
      </c>
      <c r="D43" s="32">
        <f>D12+D35</f>
        <v>1592.6</v>
      </c>
      <c r="E43" s="26">
        <f>D43/C43*100</f>
        <v>40.49326214085939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 постановлению № 30</dc:title>
  <dc:subject/>
  <dc:creator>user</dc:creator>
  <cp:keywords/>
  <dc:description/>
  <cp:lastModifiedBy>Admin</cp:lastModifiedBy>
  <cp:lastPrinted>2013-05-24T09:52:28Z</cp:lastPrinted>
  <dcterms:created xsi:type="dcterms:W3CDTF">2012-05-02T05:19:35Z</dcterms:created>
  <dcterms:modified xsi:type="dcterms:W3CDTF">2017-04-25T12:49:28Z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XXJ7TYMEEKJ2-7525-10</vt:lpwstr>
  </property>
  <property fmtid="{D5CDD505-2E9C-101B-9397-08002B2CF9AE}" pid="4" name="_dlc_DocIdItemGu">
    <vt:lpwstr>d80409c9-b46e-439d-9b28-da61ad9e24ca</vt:lpwstr>
  </property>
  <property fmtid="{D5CDD505-2E9C-101B-9397-08002B2CF9AE}" pid="5" name="_dlc_DocIdU">
    <vt:lpwstr>https://vip.gov.mari.ru/mturek/sp_mariets/_layouts/DocIdRedir.aspx?ID=XXJ7TYMEEKJ2-7525-10, XXJ7TYMEEKJ2-7525-10</vt:lpwstr>
  </property>
  <property fmtid="{D5CDD505-2E9C-101B-9397-08002B2CF9AE}" pid="6" name="Описан">
    <vt:lpwstr>Приложение № 1</vt:lpwstr>
  </property>
  <property fmtid="{D5CDD505-2E9C-101B-9397-08002B2CF9AE}" pid="7" name="Г">
    <vt:lpwstr>2017 год</vt:lpwstr>
  </property>
</Properties>
</file>