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<sst xmlns="http://schemas.openxmlformats.org/spreadsheetml/2006/main" count="76" uniqueCount="75">
  <si>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</si>
  <si>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</si>
  <si>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</si>
  <si>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</si>
  <si>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</si>
  <si>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</si>
  <si>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</si>
  <si>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</si>
  <si>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</si>
  <si>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</si>
  <si>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</si>
  <si>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</si>
  <si>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</si>
  <si>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</si>
  <si>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</si>
  <si>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</si>
  <si>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</si>
  <si>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</si>
  <si>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</si>
  <si>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</si>
  <si>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</si>
  <si>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</si>
  <si>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</si>
  <si>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</si>
  <si>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</si>
  <si>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</si>
  <si>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</si>
  <si>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</si>
  <si>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</si>
  <si>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</si>
  <si>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</si>
  <si>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</si>
  <si>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</si>
  <si>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</si>
  <si>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</si>
  <si>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</si>
  <si>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</si>
  <si>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</si>
  <si>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</si>
  <si>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</si>
  <si>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</si>
  <si>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</si>
  <si>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</si>
  <si>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</si>
  <si>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</si>
  <si>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</si>
  <si>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</si>
  <si>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</si>
  <si>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к постановлению администрации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</si>
  <si>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</si>
  <si>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</si>
  <si>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</si>
  <si>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</si>
  <si>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Утверждено на 2019 год</t>
  </si>
  <si>
    <t>903 2 02 25555 13 0000 150</t>
  </si>
  <si>
    <t>904 1 11 05013 13 0000 120</t>
  </si>
  <si>
    <t>904 1 14 06013 13 0000 430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</si>
  <si>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</si>
  <si>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</si>
  <si>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992 2 02 15001 10 0000 150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</si>
  <si>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</si>
  <si>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</si>
  <si>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>992 2 02 40014 10 0000 150</t>
  </si>
  <si>
    <t>992 2 02 15002 10 0000 151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</si>
  <si>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</si>
  <si>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</si>
  <si>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903 2 07 05030 10 0000 180</t>
  </si>
  <si>
    <t>992 2 02 25555 10 0000 150</t>
  </si>
  <si>
    <t>Исполнение по доходам бюджета МО "Косолаповское сельское поселение" за 1 квартал 2019 года</t>
  </si>
  <si>
    <t>МО "Косолаповское сельское поселение"</t>
  </si>
  <si>
    <t>182 1 06 01030 10 0000 110</t>
  </si>
  <si>
    <t>182 1 06 06000 10 0000 110</t>
  </si>
  <si>
    <t>903 1 08 04020 01 0000 110</t>
  </si>
  <si>
    <t>903 1 11 09045 10 0000 120</t>
  </si>
  <si>
    <t>от 9 апреля  2019 года №16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</si>
</sst>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tabSelected="1" zoomScalePageLayoutView="0" workbookViewId="0" topLeftCell="A1">
      <selection activeCell="A8" sqref="A8:IV9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8" t="s">
        <v>39</v>
      </c>
      <c r="D2" s="38"/>
      <c r="E2" s="38"/>
    </row>
    <row r="3" spans="1:5" ht="18" customHeight="1">
      <c r="A3" s="1"/>
      <c r="B3" s="1"/>
      <c r="C3" s="38" t="s">
        <v>48</v>
      </c>
      <c r="D3" s="38"/>
      <c r="E3" s="38"/>
    </row>
    <row r="4" spans="1:5" ht="14.25" customHeight="1">
      <c r="A4" s="1"/>
      <c r="B4" s="1"/>
      <c r="C4" s="38" t="s">
        <v>69</v>
      </c>
      <c r="D4" s="38"/>
      <c r="E4" s="38"/>
    </row>
    <row r="5" spans="1:5" ht="18" customHeight="1">
      <c r="A5" s="1"/>
      <c r="B5" s="1"/>
      <c r="C5" s="38" t="s">
        <v>74</v>
      </c>
      <c r="D5" s="38"/>
      <c r="E5" s="38"/>
    </row>
    <row r="6" spans="1:5" ht="12.75">
      <c r="A6" s="1"/>
      <c r="B6" s="1"/>
      <c r="C6" s="2"/>
      <c r="D6" s="3"/>
      <c r="E6" s="3"/>
    </row>
    <row r="7" spans="1:5" ht="18.75">
      <c r="A7" s="36" t="s">
        <v>68</v>
      </c>
      <c r="B7" s="37"/>
      <c r="C7" s="37"/>
      <c r="D7" s="37"/>
      <c r="E7" s="37"/>
    </row>
    <row r="8" spans="1:5" ht="15.75">
      <c r="A8" s="1"/>
      <c r="B8" s="1"/>
      <c r="C8" s="1"/>
      <c r="D8" s="1"/>
      <c r="E8" s="4" t="s">
        <v>44</v>
      </c>
    </row>
    <row r="9" spans="1:5" ht="47.25">
      <c r="A9" s="5"/>
      <c r="B9" s="5"/>
      <c r="C9" s="6" t="s">
        <v>53</v>
      </c>
      <c r="D9" s="7" t="s">
        <v>10</v>
      </c>
      <c r="E9" s="6" t="s">
        <v>47</v>
      </c>
    </row>
    <row r="10" spans="1:5" ht="15.75">
      <c r="A10" s="8"/>
      <c r="B10" s="9" t="s">
        <v>45</v>
      </c>
      <c r="C10" s="10">
        <f>C11+C13+C16+C19+C21+C22+C26+C27+C29+C31+C32+C33</f>
        <v>1578</v>
      </c>
      <c r="D10" s="10">
        <f>D11+D13+D16+D19+D21+D22+D26+D27+D29+D31+D32+D33</f>
        <v>236.7</v>
      </c>
      <c r="E10" s="10">
        <f>D10/C10*100</f>
        <v>15</v>
      </c>
    </row>
    <row r="11" spans="1:5" ht="15.75">
      <c r="A11" s="11" t="s">
        <v>0</v>
      </c>
      <c r="B11" s="12" t="s">
        <v>11</v>
      </c>
      <c r="C11" s="27">
        <f>C12</f>
        <v>344</v>
      </c>
      <c r="D11" s="10">
        <f>D12</f>
        <v>98.7</v>
      </c>
      <c r="E11" s="10">
        <f>D11/C11*100</f>
        <v>28.69186046511628</v>
      </c>
    </row>
    <row r="12" spans="1:5" ht="16.5" thickBot="1">
      <c r="A12" s="13" t="s">
        <v>28</v>
      </c>
      <c r="B12" s="5" t="s">
        <v>12</v>
      </c>
      <c r="C12" s="34">
        <v>344</v>
      </c>
      <c r="D12" s="14">
        <v>98.7</v>
      </c>
      <c r="E12" s="14">
        <f>D12/C12*100</f>
        <v>28.69186046511628</v>
      </c>
    </row>
    <row r="13" spans="1:5" ht="15.75">
      <c r="A13" s="15" t="s">
        <v>1</v>
      </c>
      <c r="B13" s="12" t="s">
        <v>13</v>
      </c>
      <c r="C13" s="27">
        <f>C14+C15</f>
        <v>0</v>
      </c>
      <c r="D13" s="10">
        <f>D14+D15</f>
        <v>0</v>
      </c>
      <c r="E13" s="14" t="e">
        <f>D13/C13*100</f>
        <v>#DIV/0!</v>
      </c>
    </row>
    <row r="14" spans="1:5" ht="31.5" hidden="1">
      <c r="A14" s="16" t="s">
        <v>29</v>
      </c>
      <c r="B14" s="17" t="s">
        <v>14</v>
      </c>
      <c r="C14" s="29">
        <v>0</v>
      </c>
      <c r="D14" s="14">
        <v>0</v>
      </c>
      <c r="E14" s="14"/>
    </row>
    <row r="15" spans="1:5" ht="15.75">
      <c r="A15" s="18" t="s">
        <v>30</v>
      </c>
      <c r="B15" s="5" t="s">
        <v>27</v>
      </c>
      <c r="C15" s="29">
        <v>0</v>
      </c>
      <c r="D15" s="14">
        <v>0</v>
      </c>
      <c r="E15" s="10" t="e">
        <f aca="true" t="shared" si="0" ref="E15:E20">D15/C15*100</f>
        <v>#DIV/0!</v>
      </c>
    </row>
    <row r="16" spans="1:5" ht="15.75">
      <c r="A16" s="11" t="s">
        <v>2</v>
      </c>
      <c r="B16" s="12" t="s">
        <v>15</v>
      </c>
      <c r="C16" s="27">
        <f>C17+C18</f>
        <v>244</v>
      </c>
      <c r="D16" s="10">
        <f>D17+D18</f>
        <v>16.7</v>
      </c>
      <c r="E16" s="10">
        <f t="shared" si="0"/>
        <v>6.8442622950819665</v>
      </c>
    </row>
    <row r="17" spans="1:5" ht="15.75">
      <c r="A17" s="16" t="s">
        <v>70</v>
      </c>
      <c r="B17" s="17" t="s">
        <v>16</v>
      </c>
      <c r="C17" s="29">
        <v>82</v>
      </c>
      <c r="D17" s="14">
        <v>3.3</v>
      </c>
      <c r="E17" s="14">
        <f t="shared" si="0"/>
        <v>4.024390243902439</v>
      </c>
    </row>
    <row r="18" spans="1:5" ht="15.75">
      <c r="A18" s="16" t="s">
        <v>71</v>
      </c>
      <c r="B18" s="5" t="s">
        <v>17</v>
      </c>
      <c r="C18" s="29">
        <v>162</v>
      </c>
      <c r="D18" s="14">
        <v>13.4</v>
      </c>
      <c r="E18" s="14">
        <f t="shared" si="0"/>
        <v>8.271604938271606</v>
      </c>
    </row>
    <row r="19" spans="1:5" ht="16.5" thickBot="1">
      <c r="A19" s="11" t="s">
        <v>3</v>
      </c>
      <c r="B19" s="12" t="s">
        <v>18</v>
      </c>
      <c r="C19" s="27">
        <f>C20</f>
        <v>7</v>
      </c>
      <c r="D19" s="10">
        <f>D20</f>
        <v>2.1</v>
      </c>
      <c r="E19" s="14">
        <f t="shared" si="0"/>
        <v>30</v>
      </c>
    </row>
    <row r="20" spans="1:5" ht="18" customHeight="1" thickBot="1">
      <c r="A20" s="19" t="s">
        <v>72</v>
      </c>
      <c r="B20" s="17" t="s">
        <v>19</v>
      </c>
      <c r="C20" s="29">
        <v>7</v>
      </c>
      <c r="D20" s="14">
        <v>2.1</v>
      </c>
      <c r="E20" s="14">
        <f t="shared" si="0"/>
        <v>30</v>
      </c>
    </row>
    <row r="21" spans="1:5" ht="34.5" customHeight="1">
      <c r="A21" s="11" t="s">
        <v>4</v>
      </c>
      <c r="B21" s="20" t="s">
        <v>20</v>
      </c>
      <c r="C21" s="27"/>
      <c r="D21" s="10">
        <v>0</v>
      </c>
      <c r="E21" s="14"/>
    </row>
    <row r="22" spans="1:5" ht="48" customHeight="1">
      <c r="A22" s="11" t="s">
        <v>5</v>
      </c>
      <c r="B22" s="21" t="s">
        <v>21</v>
      </c>
      <c r="C22" s="27">
        <f>C23+C24+C25</f>
        <v>983</v>
      </c>
      <c r="D22" s="10">
        <f>D23+D24+D25</f>
        <v>119.2</v>
      </c>
      <c r="E22" s="10">
        <f>D22/C22*100</f>
        <v>12.126144455747712</v>
      </c>
    </row>
    <row r="23" spans="1:5" ht="52.5" customHeight="1" hidden="1">
      <c r="A23" s="22" t="s">
        <v>55</v>
      </c>
      <c r="B23" s="17" t="s">
        <v>22</v>
      </c>
      <c r="C23" s="29"/>
      <c r="D23" s="14"/>
      <c r="E23" s="14" t="e">
        <f>D23/C23*100</f>
        <v>#DIV/0!</v>
      </c>
    </row>
    <row r="24" spans="1:5" ht="94.5">
      <c r="A24" s="22" t="s">
        <v>58</v>
      </c>
      <c r="B24" s="17" t="s">
        <v>57</v>
      </c>
      <c r="C24" s="29">
        <v>949</v>
      </c>
      <c r="D24" s="14">
        <v>109.5</v>
      </c>
      <c r="E24" s="14"/>
    </row>
    <row r="25" spans="1:5" ht="84" customHeight="1">
      <c r="A25" s="23" t="s">
        <v>73</v>
      </c>
      <c r="B25" s="17" t="s">
        <v>38</v>
      </c>
      <c r="C25" s="29">
        <v>34</v>
      </c>
      <c r="D25" s="14">
        <v>9.7</v>
      </c>
      <c r="E25" s="14">
        <f aca="true" t="shared" si="1" ref="E25:E30">D25/C25*100</f>
        <v>28.52941176470588</v>
      </c>
    </row>
    <row r="26" spans="1:5" ht="31.5">
      <c r="A26" s="11" t="s">
        <v>6</v>
      </c>
      <c r="B26" s="21" t="s">
        <v>23</v>
      </c>
      <c r="C26" s="27">
        <v>0</v>
      </c>
      <c r="D26" s="10">
        <v>0</v>
      </c>
      <c r="E26" s="14"/>
    </row>
    <row r="27" spans="1:5" ht="47.25">
      <c r="A27" s="5" t="s">
        <v>33</v>
      </c>
      <c r="B27" s="21" t="s">
        <v>35</v>
      </c>
      <c r="C27" s="27">
        <v>0</v>
      </c>
      <c r="D27" s="10">
        <v>0</v>
      </c>
      <c r="E27" s="14"/>
    </row>
    <row r="28" spans="1:5" ht="31.5" hidden="1">
      <c r="A28" s="5" t="s">
        <v>34</v>
      </c>
      <c r="B28" s="17" t="s">
        <v>32</v>
      </c>
      <c r="C28" s="29">
        <v>0</v>
      </c>
      <c r="D28" s="14">
        <v>0</v>
      </c>
      <c r="E28" s="14"/>
    </row>
    <row r="29" spans="1:5" ht="31.5">
      <c r="A29" s="11" t="s">
        <v>7</v>
      </c>
      <c r="B29" s="21" t="s">
        <v>24</v>
      </c>
      <c r="C29" s="27">
        <f>C30</f>
        <v>0</v>
      </c>
      <c r="D29" s="10">
        <f>D30</f>
        <v>0</v>
      </c>
      <c r="E29" s="14" t="e">
        <f t="shared" si="1"/>
        <v>#DIV/0!</v>
      </c>
    </row>
    <row r="30" spans="1:5" ht="63">
      <c r="A30" s="24" t="s">
        <v>56</v>
      </c>
      <c r="B30" s="17" t="s">
        <v>31</v>
      </c>
      <c r="C30" s="29"/>
      <c r="D30" s="14"/>
      <c r="E30" s="14" t="e">
        <f t="shared" si="1"/>
        <v>#DIV/0!</v>
      </c>
    </row>
    <row r="31" spans="1:5" ht="31.5">
      <c r="A31" s="11" t="s">
        <v>8</v>
      </c>
      <c r="B31" s="21" t="s">
        <v>25</v>
      </c>
      <c r="C31" s="27">
        <v>0</v>
      </c>
      <c r="D31" s="10">
        <v>0</v>
      </c>
      <c r="E31" s="14"/>
    </row>
    <row r="32" spans="1:5" ht="15.75">
      <c r="A32" s="11" t="s">
        <v>9</v>
      </c>
      <c r="B32" s="21" t="s">
        <v>26</v>
      </c>
      <c r="C32" s="27">
        <v>0</v>
      </c>
      <c r="D32" s="10">
        <v>0</v>
      </c>
      <c r="E32" s="14"/>
    </row>
    <row r="33" spans="1:5" ht="31.5">
      <c r="A33" s="25" t="s">
        <v>36</v>
      </c>
      <c r="B33" s="21" t="s">
        <v>37</v>
      </c>
      <c r="C33" s="27">
        <v>0</v>
      </c>
      <c r="D33" s="10">
        <v>0</v>
      </c>
      <c r="E33" s="14"/>
    </row>
    <row r="34" spans="1:5" ht="25.5" customHeight="1">
      <c r="A34" s="26"/>
      <c r="B34" s="20" t="s">
        <v>40</v>
      </c>
      <c r="C34" s="27">
        <f>C35+C37+C40+C41+C43+C38+C39+C42</f>
        <v>2790.2999999999997</v>
      </c>
      <c r="D34" s="27">
        <f>D35+D37+D40+D41+D43+D38+D39+D42</f>
        <v>575.5</v>
      </c>
      <c r="E34" s="10">
        <f aca="true" t="shared" si="2" ref="E34:E44">D34/C34*100</f>
        <v>20.625022399025198</v>
      </c>
    </row>
    <row r="35" spans="1:5" ht="31.5">
      <c r="A35" s="28" t="s">
        <v>59</v>
      </c>
      <c r="B35" s="28" t="s">
        <v>41</v>
      </c>
      <c r="C35" s="29">
        <v>748.9</v>
      </c>
      <c r="D35" s="29">
        <v>184.3</v>
      </c>
      <c r="E35" s="14">
        <f t="shared" si="2"/>
        <v>24.609427159834425</v>
      </c>
    </row>
    <row r="36" spans="1:5" ht="30" customHeight="1" hidden="1">
      <c r="A36" s="28" t="s">
        <v>63</v>
      </c>
      <c r="B36" s="28" t="s">
        <v>42</v>
      </c>
      <c r="C36" s="29"/>
      <c r="D36" s="29"/>
      <c r="E36" s="14" t="e">
        <f>D36/C36*100</f>
        <v>#DIV/0!</v>
      </c>
    </row>
    <row r="37" spans="1:5" ht="66" customHeight="1">
      <c r="A37" s="28" t="s">
        <v>67</v>
      </c>
      <c r="B37" s="28" t="s">
        <v>46</v>
      </c>
      <c r="C37" s="29">
        <v>961.8</v>
      </c>
      <c r="D37" s="29"/>
      <c r="E37" s="14">
        <f t="shared" si="2"/>
        <v>0</v>
      </c>
    </row>
    <row r="38" spans="1:5" ht="52.5" customHeight="1">
      <c r="A38" s="30" t="s">
        <v>61</v>
      </c>
      <c r="B38" s="32" t="s">
        <v>60</v>
      </c>
      <c r="C38" s="29">
        <v>201</v>
      </c>
      <c r="D38" s="29">
        <v>40</v>
      </c>
      <c r="E38" s="14">
        <f t="shared" si="2"/>
        <v>19.900497512437813</v>
      </c>
    </row>
    <row r="39" spans="1:5" ht="63.75" customHeight="1" hidden="1">
      <c r="A39" s="30" t="s">
        <v>54</v>
      </c>
      <c r="B39" s="32" t="s">
        <v>46</v>
      </c>
      <c r="C39" s="29"/>
      <c r="D39" s="29">
        <v>0</v>
      </c>
      <c r="E39" s="14" t="e">
        <f t="shared" si="2"/>
        <v>#DIV/0!</v>
      </c>
    </row>
    <row r="40" spans="1:5" ht="63.75" customHeight="1" hidden="1">
      <c r="A40" s="35" t="s">
        <v>51</v>
      </c>
      <c r="B40" s="32" t="s">
        <v>49</v>
      </c>
      <c r="C40" s="29">
        <v>0</v>
      </c>
      <c r="D40" s="29">
        <v>0</v>
      </c>
      <c r="E40" s="14" t="e">
        <f t="shared" si="2"/>
        <v>#DIV/0!</v>
      </c>
    </row>
    <row r="41" spans="1:5" ht="70.5" customHeight="1" hidden="1">
      <c r="A41" s="35" t="s">
        <v>52</v>
      </c>
      <c r="B41" s="32" t="s">
        <v>50</v>
      </c>
      <c r="C41" s="29"/>
      <c r="D41" s="29"/>
      <c r="E41" s="14"/>
    </row>
    <row r="42" spans="1:5" ht="76.5" customHeight="1">
      <c r="A42" s="31" t="s">
        <v>62</v>
      </c>
      <c r="B42" s="32" t="s">
        <v>64</v>
      </c>
      <c r="C42" s="29">
        <v>878.6</v>
      </c>
      <c r="D42" s="29">
        <v>351.2</v>
      </c>
      <c r="E42" s="14">
        <f>D42/C42*100</f>
        <v>39.97268381516048</v>
      </c>
    </row>
    <row r="43" spans="1:5" ht="42.75" customHeight="1">
      <c r="A43" s="31" t="s">
        <v>66</v>
      </c>
      <c r="B43" s="32" t="s">
        <v>65</v>
      </c>
      <c r="C43" s="29">
        <v>0</v>
      </c>
      <c r="D43" s="29">
        <v>0</v>
      </c>
      <c r="E43" s="14" t="e">
        <f t="shared" si="2"/>
        <v>#DIV/0!</v>
      </c>
    </row>
    <row r="44" spans="1:5" ht="18.75">
      <c r="A44" s="33" t="s">
        <v>43</v>
      </c>
      <c r="B44" s="33"/>
      <c r="C44" s="27">
        <f>C10+C34</f>
        <v>4368.299999999999</v>
      </c>
      <c r="D44" s="27">
        <f>D10+D34</f>
        <v>812.2</v>
      </c>
      <c r="E44" s="10">
        <f t="shared" si="2"/>
        <v>18.593045349449447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Приложение №1 к постановлению от 09.04.2019 года №16</dc:title>
  <dc:subject/>
  <dc:creator>user</dc:creator>
  <cp:keywords/>
  <dc:description/>
  <cp:lastModifiedBy>user</cp:lastModifiedBy>
  <cp:lastPrinted>2018-04-11T10:55:33Z</cp:lastPrinted>
  <dcterms:created xsi:type="dcterms:W3CDTF">2012-05-02T05:19:35Z</dcterms:created>
  <dcterms:modified xsi:type="dcterms:W3CDTF">2019-04-09T15:24:38Z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XXJ7TYMEEKJ2-7618-12</vt:lpwstr>
  </property>
  <property fmtid="{D5CDD505-2E9C-101B-9397-08002B2CF9AE}" pid="4" name="_dlc_DocIdItemGu">
    <vt:lpwstr>005d275d-53b1-41af-a219-435b99094a5e</vt:lpwstr>
  </property>
  <property fmtid="{D5CDD505-2E9C-101B-9397-08002B2CF9AE}" pid="5" name="_dlc_DocIdU">
    <vt:lpwstr>https://vip.gov.mari.ru/mturek/sp_kosolapovo/_layouts/DocIdRedir.aspx?ID=XXJ7TYMEEKJ2-7618-12, XXJ7TYMEEKJ2-7618-12</vt:lpwstr>
  </property>
  <property fmtid="{D5CDD505-2E9C-101B-9397-08002B2CF9AE}" pid="6" name="Описан">
    <vt:lpwstr>Исполнение по доходам бюджета муниципального образования "Косолаповское сельское поселение" за 1 квартал 2019 года</vt:lpwstr>
  </property>
  <property fmtid="{D5CDD505-2E9C-101B-9397-08002B2CF9AE}" pid="7" name="Г">
    <vt:lpwstr>2019 год</vt:lpwstr>
  </property>
</Properties>
</file>