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<sst xmlns="http://schemas.openxmlformats.org/spreadsheetml/2006/main" count="74" uniqueCount="74">
  <si>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</si>
  <si>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</si>
  <si>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</si>
  <si>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</si>
  <si>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</si>
  <si>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</si>
  <si>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</si>
  <si>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</si>
  <si>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</si>
  <si>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</si>
  <si>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</si>
  <si>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</si>
  <si>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</si>
  <si>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</si>
  <si>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</si>
  <si>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</si>
  <si>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</si>
  <si>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</si>
  <si>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</si>
  <si>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</si>
  <si>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</si>
  <si>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</si>
  <si>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</si>
  <si>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</si>
  <si>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</si>
  <si>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</si>
  <si>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</si>
  <si>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</si>
  <si>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</si>
  <si>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</si>
  <si>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</si>
  <si>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</si>
  <si>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</si>
  <si>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</si>
  <si>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</si>
  <si>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</si>
  <si>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</si>
  <si>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</si>
  <si>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</si>
  <si>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</si>
  <si>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</si>
  <si>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</si>
  <si>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</si>
  <si>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</si>
  <si>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</si>
  <si>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</si>
  <si>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</si>
  <si>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</si>
  <si>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</si>
  <si>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</si>
  <si>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</si>
  <si>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</si>
  <si>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</si>
  <si>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</si>
  <si>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</si>
  <si>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</si>
  <si>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</si>
  <si>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</si>
  <si>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</si>
  <si>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</si>
  <si>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</si>
  <si>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</si>
  <si>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</si>
  <si>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</si>
  <si>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</si>
  <si>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</si>
  <si>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 xml:space="preserve">992 2 02 49999 10 0000 150 </t>
  </si>
  <si>
    <t>903 2 02 25016 10 0000 150</t>
  </si>
  <si>
    <t xml:space="preserve">Субсидии бюджетам сельских поселений на мероприятия федеральной целевой программы Развитие водохозяйственного комплекса Росссийской Федерации в 2012-2020 годах"  </t>
  </si>
  <si>
    <t>903 1 11 05025 10 0000 150</t>
  </si>
  <si>
    <t>Исполнение по доходам бюджета МО "Хлебниковское  сельское поселение" за 9 месяцев 2019 года</t>
  </si>
  <si>
    <t>Хлебниковской сельской админи страции</t>
  </si>
  <si>
    <t xml:space="preserve">к постановлению </t>
  </si>
  <si>
    <r>
      <t>от 17  октября  2019 года №41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</si>
</sst>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38</v>
      </c>
      <c r="D2" s="40"/>
      <c r="E2" s="40"/>
    </row>
    <row r="3" spans="1:5" ht="18" customHeight="1">
      <c r="A3" s="1"/>
      <c r="B3" s="1"/>
      <c r="C3" s="40" t="s">
        <v>72</v>
      </c>
      <c r="D3" s="40"/>
      <c r="E3" s="40"/>
    </row>
    <row r="4" spans="1:5" ht="14.25" customHeight="1">
      <c r="A4" s="1"/>
      <c r="B4" s="1"/>
      <c r="C4" s="40" t="s">
        <v>71</v>
      </c>
      <c r="D4" s="40"/>
      <c r="E4" s="40"/>
    </row>
    <row r="5" spans="1:5" ht="18" customHeight="1">
      <c r="A5" s="1"/>
      <c r="B5" s="1"/>
      <c r="C5" s="40" t="s">
        <v>73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38" t="s">
        <v>70</v>
      </c>
      <c r="B7" s="39"/>
      <c r="C7" s="39"/>
      <c r="D7" s="39"/>
      <c r="E7" s="39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50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815</v>
      </c>
      <c r="D12" s="12">
        <f>D13+D15+D18+D21+D23+D24+D28+D29+D31+D33+D34+D35</f>
        <v>501.40000000000003</v>
      </c>
      <c r="E12" s="12">
        <f>D12/C12*100</f>
        <v>61.521472392638046</v>
      </c>
    </row>
    <row r="13" spans="1:5" ht="15.75">
      <c r="A13" s="13" t="s">
        <v>0</v>
      </c>
      <c r="B13" s="14" t="s">
        <v>11</v>
      </c>
      <c r="C13" s="29">
        <f>C14</f>
        <v>215</v>
      </c>
      <c r="D13" s="12">
        <f>D14</f>
        <v>156.5</v>
      </c>
      <c r="E13" s="12">
        <f>D13/C13*100</f>
        <v>72.79069767441861</v>
      </c>
    </row>
    <row r="14" spans="1:5" ht="16.5" thickBot="1">
      <c r="A14" s="15" t="s">
        <v>28</v>
      </c>
      <c r="B14" s="7" t="s">
        <v>12</v>
      </c>
      <c r="C14" s="36">
        <v>215</v>
      </c>
      <c r="D14" s="16">
        <v>156.5</v>
      </c>
      <c r="E14" s="16">
        <f>D14/C14*100</f>
        <v>72.79069767441861</v>
      </c>
    </row>
    <row r="15" spans="1:5" ht="15.75">
      <c r="A15" s="17" t="s">
        <v>1</v>
      </c>
      <c r="B15" s="14" t="s">
        <v>13</v>
      </c>
      <c r="C15" s="29">
        <f>C16+C17</f>
        <v>63</v>
      </c>
      <c r="D15" s="12">
        <f>D16+D17</f>
        <v>48.5</v>
      </c>
      <c r="E15" s="16">
        <f>D15/C15*100</f>
        <v>76.98412698412699</v>
      </c>
    </row>
    <row r="16" spans="1:5" ht="31.5" hidden="1">
      <c r="A16" s="18" t="s">
        <v>29</v>
      </c>
      <c r="B16" s="19" t="s">
        <v>14</v>
      </c>
      <c r="C16" s="31">
        <v>0</v>
      </c>
      <c r="D16" s="16">
        <v>0</v>
      </c>
      <c r="E16" s="16"/>
    </row>
    <row r="17" spans="1:5" ht="15.75">
      <c r="A17" s="20" t="s">
        <v>61</v>
      </c>
      <c r="B17" s="7" t="s">
        <v>27</v>
      </c>
      <c r="C17" s="31">
        <v>63</v>
      </c>
      <c r="D17" s="16">
        <v>48.5</v>
      </c>
      <c r="E17" s="12">
        <f>D17/C17*100</f>
        <v>76.98412698412699</v>
      </c>
    </row>
    <row r="18" spans="1:5" ht="15.75">
      <c r="A18" s="13" t="s">
        <v>2</v>
      </c>
      <c r="B18" s="14" t="s">
        <v>15</v>
      </c>
      <c r="C18" s="29">
        <f>C19+C20</f>
        <v>502</v>
      </c>
      <c r="D18" s="12">
        <f>D19+D20</f>
        <v>241.60000000000002</v>
      </c>
      <c r="E18" s="12">
        <f>D18/C18*100</f>
        <v>48.127490039840644</v>
      </c>
    </row>
    <row r="19" spans="1:5" ht="15.75">
      <c r="A19" s="18" t="s">
        <v>62</v>
      </c>
      <c r="B19" s="19" t="s">
        <v>16</v>
      </c>
      <c r="C19" s="31">
        <v>152</v>
      </c>
      <c r="D19" s="16">
        <v>65.8</v>
      </c>
      <c r="E19" s="16">
        <f>D19/C19*100</f>
        <v>43.28947368421052</v>
      </c>
    </row>
    <row r="20" spans="1:5" ht="15.75">
      <c r="A20" s="18" t="s">
        <v>63</v>
      </c>
      <c r="B20" s="7" t="s">
        <v>17</v>
      </c>
      <c r="C20" s="31">
        <v>350</v>
      </c>
      <c r="D20" s="16">
        <v>175.8</v>
      </c>
      <c r="E20" s="16">
        <f>D20/C20*100</f>
        <v>50.228571428571435</v>
      </c>
    </row>
    <row r="21" spans="1:5" ht="16.5" thickBot="1">
      <c r="A21" s="13" t="s">
        <v>3</v>
      </c>
      <c r="B21" s="14" t="s">
        <v>18</v>
      </c>
      <c r="C21" s="29">
        <f>C22</f>
        <v>15</v>
      </c>
      <c r="D21" s="12">
        <f>D22</f>
        <v>8.8</v>
      </c>
      <c r="E21" s="12"/>
    </row>
    <row r="22" spans="1:5" ht="18" customHeight="1" thickBot="1">
      <c r="A22" s="21" t="s">
        <v>64</v>
      </c>
      <c r="B22" s="19" t="s">
        <v>19</v>
      </c>
      <c r="C22" s="31">
        <v>15</v>
      </c>
      <c r="D22" s="16">
        <v>8.8</v>
      </c>
      <c r="E22" s="16"/>
    </row>
    <row r="23" spans="1:5" ht="34.5" customHeight="1">
      <c r="A23" s="13" t="s">
        <v>4</v>
      </c>
      <c r="B23" s="22" t="s">
        <v>20</v>
      </c>
      <c r="C23" s="29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9">
        <f>C25+C26+C27</f>
        <v>20</v>
      </c>
      <c r="D24" s="12">
        <f>D25+D26+D27</f>
        <v>43</v>
      </c>
      <c r="E24" s="12">
        <f>D24/C24*100</f>
        <v>215</v>
      </c>
    </row>
    <row r="25" spans="1:5" ht="52.5" customHeight="1" hidden="1">
      <c r="A25" s="24" t="s">
        <v>52</v>
      </c>
      <c r="B25" s="19" t="s">
        <v>22</v>
      </c>
      <c r="C25" s="31"/>
      <c r="D25" s="16"/>
      <c r="E25" s="16" t="e">
        <f>D25/C25*100</f>
        <v>#DIV/0!</v>
      </c>
    </row>
    <row r="26" spans="1:5" ht="94.5">
      <c r="A26" s="24" t="s">
        <v>69</v>
      </c>
      <c r="B26" s="19" t="s">
        <v>54</v>
      </c>
      <c r="C26" s="31"/>
      <c r="D26" s="16">
        <v>36</v>
      </c>
      <c r="E26" s="16"/>
    </row>
    <row r="27" spans="1:5" ht="84" customHeight="1">
      <c r="A27" s="25" t="s">
        <v>65</v>
      </c>
      <c r="B27" s="19" t="s">
        <v>37</v>
      </c>
      <c r="C27" s="31">
        <v>20</v>
      </c>
      <c r="D27" s="16">
        <v>7</v>
      </c>
      <c r="E27" s="16">
        <f aca="true" t="shared" si="0" ref="E27:E32">D27/C27*100</f>
        <v>35</v>
      </c>
    </row>
    <row r="28" spans="1:5" ht="31.5">
      <c r="A28" s="13" t="s">
        <v>6</v>
      </c>
      <c r="B28" s="23" t="s">
        <v>23</v>
      </c>
      <c r="C28" s="29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9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31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9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6" t="s">
        <v>53</v>
      </c>
      <c r="B32" s="19" t="s">
        <v>30</v>
      </c>
      <c r="C32" s="31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9">
        <v>0</v>
      </c>
      <c r="D33" s="12">
        <v>3</v>
      </c>
      <c r="E33" s="16"/>
    </row>
    <row r="34" spans="1:5" ht="15.75">
      <c r="A34" s="13" t="s">
        <v>9</v>
      </c>
      <c r="B34" s="23" t="s">
        <v>26</v>
      </c>
      <c r="C34" s="29">
        <v>0</v>
      </c>
      <c r="D34" s="12">
        <v>0</v>
      </c>
      <c r="E34" s="16"/>
    </row>
    <row r="35" spans="1:5" ht="31.5">
      <c r="A35" s="27" t="s">
        <v>35</v>
      </c>
      <c r="B35" s="23" t="s">
        <v>36</v>
      </c>
      <c r="C35" s="29">
        <v>0</v>
      </c>
      <c r="D35" s="12">
        <v>0</v>
      </c>
      <c r="E35" s="16"/>
    </row>
    <row r="36" spans="1:5" ht="25.5" customHeight="1">
      <c r="A36" s="28"/>
      <c r="B36" s="22" t="s">
        <v>39</v>
      </c>
      <c r="C36" s="29">
        <f>C37+C38+C41+C42+C44+C39+C40+C43</f>
        <v>6634.2</v>
      </c>
      <c r="D36" s="29">
        <f>D37+D38+D41+D42+D44+D39+D40+D43</f>
        <v>3390.5</v>
      </c>
      <c r="E36" s="12">
        <f aca="true" t="shared" si="1" ref="E36:E45">D36/C36*100</f>
        <v>51.10638811009617</v>
      </c>
    </row>
    <row r="37" spans="1:5" ht="31.5">
      <c r="A37" s="30" t="s">
        <v>55</v>
      </c>
      <c r="B37" s="30" t="s">
        <v>40</v>
      </c>
      <c r="C37" s="31">
        <v>1222.9</v>
      </c>
      <c r="D37" s="31">
        <v>953.1</v>
      </c>
      <c r="E37" s="16">
        <f t="shared" si="1"/>
        <v>77.93768909968108</v>
      </c>
    </row>
    <row r="38" spans="1:5" ht="50.25" customHeight="1">
      <c r="A38" s="30" t="s">
        <v>67</v>
      </c>
      <c r="B38" s="30" t="s">
        <v>68</v>
      </c>
      <c r="C38" s="31">
        <v>4161.1</v>
      </c>
      <c r="D38" s="31">
        <v>1596.6</v>
      </c>
      <c r="E38" s="16">
        <f t="shared" si="1"/>
        <v>38.36966186825598</v>
      </c>
    </row>
    <row r="39" spans="1:5" ht="52.5" customHeight="1">
      <c r="A39" s="32" t="s">
        <v>57</v>
      </c>
      <c r="B39" s="34" t="s">
        <v>56</v>
      </c>
      <c r="C39" s="31">
        <v>201</v>
      </c>
      <c r="D39" s="31">
        <v>143</v>
      </c>
      <c r="E39" s="16">
        <f t="shared" si="1"/>
        <v>71.14427860696517</v>
      </c>
    </row>
    <row r="40" spans="1:5" ht="63.75" customHeight="1" hidden="1">
      <c r="A40" s="32" t="s">
        <v>51</v>
      </c>
      <c r="B40" s="34" t="s">
        <v>44</v>
      </c>
      <c r="C40" s="31"/>
      <c r="D40" s="31">
        <v>0</v>
      </c>
      <c r="E40" s="16" t="e">
        <f t="shared" si="1"/>
        <v>#DIV/0!</v>
      </c>
    </row>
    <row r="41" spans="1:5" ht="63.75" customHeight="1" hidden="1">
      <c r="A41" s="37" t="s">
        <v>48</v>
      </c>
      <c r="B41" s="34" t="s">
        <v>46</v>
      </c>
      <c r="C41" s="31">
        <v>0</v>
      </c>
      <c r="D41" s="31">
        <v>0</v>
      </c>
      <c r="E41" s="16" t="e">
        <f t="shared" si="1"/>
        <v>#DIV/0!</v>
      </c>
    </row>
    <row r="42" spans="1:5" ht="70.5" customHeight="1" hidden="1">
      <c r="A42" s="37" t="s">
        <v>49</v>
      </c>
      <c r="B42" s="34" t="s">
        <v>47</v>
      </c>
      <c r="C42" s="31"/>
      <c r="D42" s="31"/>
      <c r="E42" s="16"/>
    </row>
    <row r="43" spans="1:5" ht="76.5" customHeight="1">
      <c r="A43" s="33" t="s">
        <v>58</v>
      </c>
      <c r="B43" s="34" t="s">
        <v>59</v>
      </c>
      <c r="C43" s="31">
        <v>1045.2</v>
      </c>
      <c r="D43" s="31">
        <v>693.8</v>
      </c>
      <c r="E43" s="16">
        <f>D43/C43*100</f>
        <v>66.37964026023727</v>
      </c>
    </row>
    <row r="44" spans="1:5" ht="42.75" customHeight="1">
      <c r="A44" s="33" t="s">
        <v>66</v>
      </c>
      <c r="B44" s="34" t="s">
        <v>60</v>
      </c>
      <c r="C44" s="31">
        <v>4</v>
      </c>
      <c r="D44" s="31">
        <v>4</v>
      </c>
      <c r="E44" s="16">
        <f t="shared" si="1"/>
        <v>100</v>
      </c>
    </row>
    <row r="45" spans="1:5" ht="18.75">
      <c r="A45" s="35" t="s">
        <v>41</v>
      </c>
      <c r="B45" s="35"/>
      <c r="C45" s="29">
        <f>C12+C36</f>
        <v>7449.2</v>
      </c>
      <c r="D45" s="29">
        <f>D12+D36</f>
        <v>3891.9</v>
      </c>
      <c r="E45" s="12">
        <f t="shared" si="1"/>
        <v>52.24587875208076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№44 от 17.10.2019 года</dc:title>
  <dc:subject/>
  <dc:creator>user</dc:creator>
  <cp:keywords/>
  <dc:description/>
  <cp:lastModifiedBy>Пользователь</cp:lastModifiedBy>
  <cp:lastPrinted>2019-04-10T06:59:05Z</cp:lastPrinted>
  <dcterms:created xsi:type="dcterms:W3CDTF">2012-05-02T05:19:35Z</dcterms:created>
  <dcterms:modified xsi:type="dcterms:W3CDTF">2019-10-30T13:22:01Z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XXJ7TYMEEKJ2-7650-339</vt:lpwstr>
  </property>
  <property fmtid="{D5CDD505-2E9C-101B-9397-08002B2CF9AE}" pid="4" name="_dlc_DocIdItemGu">
    <vt:lpwstr>db8dfb21-541d-48b8-970e-3dc70872216f</vt:lpwstr>
  </property>
  <property fmtid="{D5CDD505-2E9C-101B-9397-08002B2CF9AE}" pid="5" name="_dlc_DocIdU">
    <vt:lpwstr>https://vip.gov.mari.ru/mturek/sp_hlebnikovo/_layouts/DocIdRedir.aspx?ID=XXJ7TYMEEKJ2-7650-339, XXJ7TYMEEKJ2-7650-339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