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<sst xmlns="http://schemas.openxmlformats.org/spreadsheetml/2006/main" count="80" uniqueCount="80">
  <si>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</si>
  <si>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</si>
  <si>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</si>
  <si>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</si>
  <si>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</si>
  <si>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</si>
  <si>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</si>
  <si>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</si>
  <si>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</si>
  <si>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</si>
  <si>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</si>
  <si>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</si>
  <si>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</si>
  <si>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</si>
  <si>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</si>
  <si>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</si>
  <si>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</si>
  <si>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</si>
  <si>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</si>
  <si>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</si>
  <si>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</si>
  <si>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</si>
  <si>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</si>
  <si>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</si>
  <si>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</si>
  <si>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</si>
  <si>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</si>
  <si>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</si>
  <si>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</si>
  <si>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</si>
  <si>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</si>
  <si>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</si>
  <si>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</si>
  <si>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</si>
  <si>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</si>
  <si>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</si>
  <si>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</si>
  <si>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</si>
  <si>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</si>
  <si>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992 2 02 29999 13 0020 151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</si>
  <si>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</si>
  <si>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</si>
  <si>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</si>
  <si>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</si>
  <si>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</si>
  <si>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</si>
  <si>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</si>
  <si>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</si>
  <si>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</si>
  <si>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</si>
  <si>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</si>
  <si>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</si>
  <si>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</si>
  <si>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992 2 02 16001 10 0000 150</t>
  </si>
  <si>
    <t>992 2 02 49999 10 0000 150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</si>
  <si>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</si>
  <si>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</si>
  <si>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>903 2 02 49999 10 0070 150</t>
  </si>
  <si>
    <t>Иные 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безхозяйные объекты гахораспределения, расположенные на территории Республики Марий Эл</t>
  </si>
  <si>
    <t>Утверждено на 2021 год</t>
  </si>
  <si>
    <t>ИНИЦИАТИВНЫЕ ПЛАТЕЖИ</t>
  </si>
  <si>
    <t>Инициативные платежи, зачисляемые в бюджеты сельских поселений (в рамках проекта местных инициатив "Дорэ сюрес"-ремонт автомобильной дороги в дер. Сизнер")</t>
  </si>
  <si>
    <t>000 1 17 15030 10 0002 150</t>
  </si>
  <si>
    <t>903 2 02 29999 10 0060 150</t>
  </si>
  <si>
    <t>Субсидии 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</si>
  <si>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БЕЗВОЗМЕЗДНЫЕ ПОСТУПЛЕНИЯ</t>
  </si>
  <si>
    <t>БЕЗВОЗМЕЗДНЫЕ ПОСТУПЛЕНИЯ ОТ ДРУГИХ БЮДЖЕТОВ БЮДЖЕТНОЙ СИСТЕМЫ СИСТЕМЫ РФ</t>
  </si>
  <si>
    <t>ДОТАЦИИ БЮДЖЕТАМ МО</t>
  </si>
  <si>
    <t>000 2 00 00000 00 0000 000</t>
  </si>
  <si>
    <t>000 2 02 00000 00 0000 000</t>
  </si>
  <si>
    <t>000 2 02 10000 00 0000 000</t>
  </si>
  <si>
    <t>СУБСИДИИ БЮДЖЕТАМ БЮДЖЕТНОЙ СИСТЕМЫ РФ</t>
  </si>
  <si>
    <t>000 0 02 20000 00 0000 000</t>
  </si>
  <si>
    <t>СУБВЕНЦИИ БЮДЖЕТАМ БЮДЖЕТНОЙ СИСТЕМЫ РФ</t>
  </si>
  <si>
    <t>000 2 02 30000 00 0000 000</t>
  </si>
  <si>
    <t>ИНЫЕ МЕЖБЮДЖЕТНЫЕ ТРАНСФЕРТЫ</t>
  </si>
  <si>
    <t>000 2 02 40000 00 0000 000</t>
  </si>
  <si>
    <t>к постановлению Хлебниковской сельской администрации Мари-Турекского муниципального  района Республики Марий Эл</t>
  </si>
  <si>
    <t>Исполнение по доходам бюджета Хлебниковского  сельского поселения Мари-Турекского муниципального  района Республики Марий Эл за 1 квартал 2021 года</t>
  </si>
  <si>
    <t>от 05 мая  2021 года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</si>
</sst>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72" fontId="24" fillId="24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0" fontId="26" fillId="0" borderId="10" xfId="0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4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49" fontId="24" fillId="0" borderId="12" xfId="0" applyNumberFormat="1" applyFont="1" applyFill="1" applyBorder="1" applyAlignment="1">
      <alignment horizontal="left" shrinkToFit="1"/>
    </xf>
    <xf numFmtId="49" fontId="24" fillId="0" borderId="10" xfId="0" applyNumberFormat="1" applyFont="1" applyBorder="1" applyAlignment="1">
      <alignment horizontal="center" shrinkToFit="1"/>
    </xf>
    <xf numFmtId="2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6" fillId="0" borderId="10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31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50.25" customHeight="1">
      <c r="A4" s="1"/>
      <c r="B4" s="1"/>
      <c r="C4" s="41" t="s">
        <v>77</v>
      </c>
      <c r="D4" s="41"/>
      <c r="E4" s="41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3" customHeight="1">
      <c r="A7" s="38" t="s">
        <v>78</v>
      </c>
      <c r="B7" s="39"/>
      <c r="C7" s="39"/>
      <c r="D7" s="39"/>
      <c r="E7" s="39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34</v>
      </c>
    </row>
    <row r="11" spans="1:5" ht="47.25">
      <c r="A11" s="7"/>
      <c r="B11" s="7"/>
      <c r="C11" s="8" t="s">
        <v>59</v>
      </c>
      <c r="D11" s="9" t="s">
        <v>9</v>
      </c>
      <c r="E11" s="8" t="s">
        <v>37</v>
      </c>
    </row>
    <row r="12" spans="1:5" ht="15.75">
      <c r="A12" s="10"/>
      <c r="B12" s="11" t="s">
        <v>35</v>
      </c>
      <c r="C12" s="12">
        <f>C13+C15+C18+C21+C23+C24+C28</f>
        <v>1206</v>
      </c>
      <c r="D12" s="12">
        <f>D13+D15+D18+D21+D23+D24+D28</f>
        <v>227.5</v>
      </c>
      <c r="E12" s="12">
        <f>D12/C12*100</f>
        <v>18.86401326699834</v>
      </c>
    </row>
    <row r="13" spans="1:5" ht="15.75">
      <c r="A13" s="25" t="s">
        <v>0</v>
      </c>
      <c r="B13" s="13" t="s">
        <v>10</v>
      </c>
      <c r="C13" s="18">
        <f>C14</f>
        <v>258</v>
      </c>
      <c r="D13" s="12">
        <f>D14</f>
        <v>57.8</v>
      </c>
      <c r="E13" s="12">
        <f>D13/C13*100</f>
        <v>22.403100775193796</v>
      </c>
    </row>
    <row r="14" spans="1:5" ht="16.5" thickBot="1">
      <c r="A14" s="26" t="s">
        <v>25</v>
      </c>
      <c r="B14" s="7" t="s">
        <v>11</v>
      </c>
      <c r="C14" s="24">
        <v>258</v>
      </c>
      <c r="D14" s="14">
        <v>57.8</v>
      </c>
      <c r="E14" s="14">
        <f>D14/C14*100</f>
        <v>22.403100775193796</v>
      </c>
    </row>
    <row r="15" spans="1:5" ht="15.75">
      <c r="A15" s="27" t="s">
        <v>1</v>
      </c>
      <c r="B15" s="13" t="s">
        <v>12</v>
      </c>
      <c r="C15" s="18">
        <f>C16+C17</f>
        <v>88</v>
      </c>
      <c r="D15" s="12">
        <f>D16+D17</f>
        <v>88.2</v>
      </c>
      <c r="E15" s="14">
        <f>D15/C15*100</f>
        <v>100.22727272727272</v>
      </c>
    </row>
    <row r="16" spans="1:5" ht="31.5" hidden="1">
      <c r="A16" s="28" t="s">
        <v>26</v>
      </c>
      <c r="B16" s="15" t="s">
        <v>13</v>
      </c>
      <c r="C16" s="20">
        <v>0</v>
      </c>
      <c r="D16" s="14">
        <v>0</v>
      </c>
      <c r="E16" s="14"/>
    </row>
    <row r="17" spans="1:5" ht="15.75">
      <c r="A17" s="29" t="s">
        <v>48</v>
      </c>
      <c r="B17" s="7" t="s">
        <v>24</v>
      </c>
      <c r="C17" s="20">
        <v>88</v>
      </c>
      <c r="D17" s="14">
        <v>88.2</v>
      </c>
      <c r="E17" s="12">
        <f aca="true" t="shared" si="0" ref="E17:E22">D17/C17*100</f>
        <v>100.22727272727272</v>
      </c>
    </row>
    <row r="18" spans="1:5" ht="15.75">
      <c r="A18" s="25" t="s">
        <v>2</v>
      </c>
      <c r="B18" s="13" t="s">
        <v>14</v>
      </c>
      <c r="C18" s="18">
        <f>C19+C20</f>
        <v>674</v>
      </c>
      <c r="D18" s="12">
        <f>D19+D20</f>
        <v>51.6</v>
      </c>
      <c r="E18" s="12">
        <f t="shared" si="0"/>
        <v>7.655786350148368</v>
      </c>
    </row>
    <row r="19" spans="1:5" ht="15.75">
      <c r="A19" s="28" t="s">
        <v>49</v>
      </c>
      <c r="B19" s="15" t="s">
        <v>15</v>
      </c>
      <c r="C19" s="20">
        <v>289</v>
      </c>
      <c r="D19" s="14">
        <v>18.4</v>
      </c>
      <c r="E19" s="14">
        <f t="shared" si="0"/>
        <v>6.366782006920414</v>
      </c>
    </row>
    <row r="20" spans="1:5" ht="15.75">
      <c r="A20" s="28" t="s">
        <v>50</v>
      </c>
      <c r="B20" s="7" t="s">
        <v>16</v>
      </c>
      <c r="C20" s="20">
        <v>385</v>
      </c>
      <c r="D20" s="14">
        <v>33.2</v>
      </c>
      <c r="E20" s="14">
        <f t="shared" si="0"/>
        <v>8.623376623376625</v>
      </c>
    </row>
    <row r="21" spans="1:5" ht="16.5" thickBot="1">
      <c r="A21" s="25" t="s">
        <v>3</v>
      </c>
      <c r="B21" s="13" t="s">
        <v>17</v>
      </c>
      <c r="C21" s="18">
        <f>C22</f>
        <v>4</v>
      </c>
      <c r="D21" s="12">
        <f>D22</f>
        <v>1.9</v>
      </c>
      <c r="E21" s="14">
        <f t="shared" si="0"/>
        <v>47.5</v>
      </c>
    </row>
    <row r="22" spans="1:5" ht="18" customHeight="1" thickBot="1">
      <c r="A22" s="30" t="s">
        <v>51</v>
      </c>
      <c r="B22" s="15" t="s">
        <v>18</v>
      </c>
      <c r="C22" s="20">
        <v>4</v>
      </c>
      <c r="D22" s="14">
        <v>1.9</v>
      </c>
      <c r="E22" s="14">
        <f t="shared" si="0"/>
        <v>47.5</v>
      </c>
    </row>
    <row r="23" spans="1:5" ht="34.5" customHeight="1" hidden="1">
      <c r="A23" s="25" t="s">
        <v>4</v>
      </c>
      <c r="B23" s="16" t="s">
        <v>19</v>
      </c>
      <c r="C23" s="18"/>
      <c r="D23" s="12">
        <v>0</v>
      </c>
      <c r="E23" s="14"/>
    </row>
    <row r="24" spans="1:5" ht="72.75" customHeight="1">
      <c r="A24" s="25" t="s">
        <v>5</v>
      </c>
      <c r="B24" s="17" t="s">
        <v>20</v>
      </c>
      <c r="C24" s="18">
        <f>C25+C26+C27</f>
        <v>72</v>
      </c>
      <c r="D24" s="12">
        <f>D25+D26+D27</f>
        <v>28</v>
      </c>
      <c r="E24" s="12">
        <f>D24/C24*100</f>
        <v>38.88888888888889</v>
      </c>
    </row>
    <row r="25" spans="1:5" ht="52.5" customHeight="1" hidden="1">
      <c r="A25" s="31" t="s">
        <v>41</v>
      </c>
      <c r="B25" s="15" t="s">
        <v>21</v>
      </c>
      <c r="C25" s="20"/>
      <c r="D25" s="14"/>
      <c r="E25" s="12" t="e">
        <f>D25/C25*100</f>
        <v>#DIV/0!</v>
      </c>
    </row>
    <row r="26" spans="1:5" ht="94.5">
      <c r="A26" s="31" t="s">
        <v>43</v>
      </c>
      <c r="B26" s="15" t="s">
        <v>42</v>
      </c>
      <c r="C26" s="20">
        <v>37</v>
      </c>
      <c r="D26" s="14"/>
      <c r="E26" s="12">
        <f>D26/C26*100</f>
        <v>0</v>
      </c>
    </row>
    <row r="27" spans="1:5" ht="84" customHeight="1">
      <c r="A27" s="32" t="s">
        <v>52</v>
      </c>
      <c r="B27" s="15" t="s">
        <v>30</v>
      </c>
      <c r="C27" s="20">
        <v>35</v>
      </c>
      <c r="D27" s="14">
        <v>28</v>
      </c>
      <c r="E27" s="14">
        <f>D27/C27*100</f>
        <v>80</v>
      </c>
    </row>
    <row r="28" spans="1:5" ht="15.75">
      <c r="A28" s="25" t="s">
        <v>8</v>
      </c>
      <c r="B28" s="17" t="s">
        <v>60</v>
      </c>
      <c r="C28" s="18">
        <f>C29</f>
        <v>110</v>
      </c>
      <c r="D28" s="18">
        <f>D29</f>
        <v>0</v>
      </c>
      <c r="E28" s="14">
        <f aca="true" t="shared" si="1" ref="E28:E35">D28/C28*100</f>
        <v>0</v>
      </c>
    </row>
    <row r="29" spans="1:5" ht="72" customHeight="1">
      <c r="A29" s="33" t="s">
        <v>62</v>
      </c>
      <c r="B29" s="15" t="s">
        <v>61</v>
      </c>
      <c r="C29" s="18">
        <v>110</v>
      </c>
      <c r="D29" s="12">
        <v>0</v>
      </c>
      <c r="E29" s="14">
        <f t="shared" si="1"/>
        <v>0</v>
      </c>
    </row>
    <row r="30" spans="1:5" ht="31.5" hidden="1">
      <c r="A30" s="33" t="s">
        <v>29</v>
      </c>
      <c r="B30" s="15" t="s">
        <v>28</v>
      </c>
      <c r="C30" s="20">
        <v>0</v>
      </c>
      <c r="D30" s="14">
        <v>0</v>
      </c>
      <c r="E30" s="14" t="e">
        <f t="shared" si="1"/>
        <v>#DIV/0!</v>
      </c>
    </row>
    <row r="31" spans="1:5" ht="31.5" hidden="1">
      <c r="A31" s="25" t="s">
        <v>6</v>
      </c>
      <c r="B31" s="17" t="s">
        <v>22</v>
      </c>
      <c r="C31" s="18">
        <f>C32</f>
        <v>0</v>
      </c>
      <c r="D31" s="12">
        <f>D32</f>
        <v>0</v>
      </c>
      <c r="E31" s="14" t="e">
        <f t="shared" si="1"/>
        <v>#DIV/0!</v>
      </c>
    </row>
    <row r="32" spans="1:5" ht="63" hidden="1">
      <c r="A32" s="31" t="s">
        <v>56</v>
      </c>
      <c r="B32" s="15" t="s">
        <v>27</v>
      </c>
      <c r="C32" s="20"/>
      <c r="D32" s="14"/>
      <c r="E32" s="14" t="e">
        <f t="shared" si="1"/>
        <v>#DIV/0!</v>
      </c>
    </row>
    <row r="33" spans="1:5" ht="31.5" hidden="1">
      <c r="A33" s="25" t="s">
        <v>7</v>
      </c>
      <c r="B33" s="17" t="s">
        <v>23</v>
      </c>
      <c r="C33" s="18">
        <v>0</v>
      </c>
      <c r="D33" s="12">
        <v>0</v>
      </c>
      <c r="E33" s="14" t="e">
        <f t="shared" si="1"/>
        <v>#DIV/0!</v>
      </c>
    </row>
    <row r="34" spans="1:5" ht="25.5" customHeight="1">
      <c r="A34" s="25" t="s">
        <v>68</v>
      </c>
      <c r="B34" s="17" t="s">
        <v>65</v>
      </c>
      <c r="C34" s="18">
        <f>C35</f>
        <v>4403.6</v>
      </c>
      <c r="D34" s="18">
        <f>D35</f>
        <v>847</v>
      </c>
      <c r="E34" s="12">
        <f t="shared" si="1"/>
        <v>19.23426287582887</v>
      </c>
    </row>
    <row r="35" spans="1:5" ht="58.5" customHeight="1">
      <c r="A35" s="25" t="s">
        <v>69</v>
      </c>
      <c r="B35" s="17" t="s">
        <v>66</v>
      </c>
      <c r="C35" s="18">
        <f>C36+C38+C40+C44</f>
        <v>4403.6</v>
      </c>
      <c r="D35" s="18">
        <f>D36+D38+D40+D44</f>
        <v>847</v>
      </c>
      <c r="E35" s="12">
        <f t="shared" si="1"/>
        <v>19.23426287582887</v>
      </c>
    </row>
    <row r="36" spans="1:5" ht="25.5" customHeight="1">
      <c r="A36" s="16" t="s">
        <v>70</v>
      </c>
      <c r="B36" s="16" t="s">
        <v>67</v>
      </c>
      <c r="C36" s="18">
        <f>C37</f>
        <v>2133</v>
      </c>
      <c r="D36" s="18">
        <f>D37</f>
        <v>409.9</v>
      </c>
      <c r="E36" s="12">
        <f aca="true" t="shared" si="2" ref="E36:E48">D36/C36*100</f>
        <v>19.217065166432253</v>
      </c>
    </row>
    <row r="37" spans="1:5" ht="33.75" customHeight="1">
      <c r="A37" s="19" t="s">
        <v>53</v>
      </c>
      <c r="B37" s="19" t="s">
        <v>32</v>
      </c>
      <c r="C37" s="20">
        <v>2133</v>
      </c>
      <c r="D37" s="20">
        <v>409.9</v>
      </c>
      <c r="E37" s="14">
        <f>D37/C37*100</f>
        <v>19.217065166432253</v>
      </c>
    </row>
    <row r="38" spans="1:5" ht="33.75" customHeight="1">
      <c r="A38" s="16" t="s">
        <v>72</v>
      </c>
      <c r="B38" s="16" t="s">
        <v>71</v>
      </c>
      <c r="C38" s="18">
        <f>C39</f>
        <v>864.8</v>
      </c>
      <c r="D38" s="18">
        <f>D39</f>
        <v>0</v>
      </c>
      <c r="E38" s="12">
        <f t="shared" si="2"/>
        <v>0</v>
      </c>
    </row>
    <row r="39" spans="1:5" ht="63" customHeight="1">
      <c r="A39" s="19" t="s">
        <v>63</v>
      </c>
      <c r="B39" s="19" t="s">
        <v>64</v>
      </c>
      <c r="C39" s="20">
        <v>864.8</v>
      </c>
      <c r="D39" s="20">
        <v>0</v>
      </c>
      <c r="E39" s="14">
        <f>D39/C39*100</f>
        <v>0</v>
      </c>
    </row>
    <row r="40" spans="1:5" ht="36" customHeight="1">
      <c r="A40" s="16" t="s">
        <v>74</v>
      </c>
      <c r="B40" s="16" t="s">
        <v>73</v>
      </c>
      <c r="C40" s="18">
        <f>C41</f>
        <v>222.4</v>
      </c>
      <c r="D40" s="18">
        <f>D41</f>
        <v>42.4</v>
      </c>
      <c r="E40" s="12">
        <f t="shared" si="2"/>
        <v>19.064748201438846</v>
      </c>
    </row>
    <row r="41" spans="1:5" ht="54" customHeight="1">
      <c r="A41" s="34" t="s">
        <v>44</v>
      </c>
      <c r="B41" s="22" t="s">
        <v>55</v>
      </c>
      <c r="C41" s="20">
        <v>222.4</v>
      </c>
      <c r="D41" s="20">
        <v>42.4</v>
      </c>
      <c r="E41" s="14">
        <f t="shared" si="2"/>
        <v>19.064748201438846</v>
      </c>
    </row>
    <row r="42" spans="1:5" ht="63.75" customHeight="1" hidden="1">
      <c r="A42" s="34" t="s">
        <v>40</v>
      </c>
      <c r="B42" s="22" t="s">
        <v>36</v>
      </c>
      <c r="C42" s="20"/>
      <c r="D42" s="20">
        <v>0</v>
      </c>
      <c r="E42" s="14" t="e">
        <f t="shared" si="2"/>
        <v>#DIV/0!</v>
      </c>
    </row>
    <row r="43" spans="1:5" ht="63.75" customHeight="1" hidden="1">
      <c r="A43" s="35" t="s">
        <v>39</v>
      </c>
      <c r="B43" s="22" t="s">
        <v>38</v>
      </c>
      <c r="C43" s="20">
        <v>0</v>
      </c>
      <c r="D43" s="20">
        <v>0</v>
      </c>
      <c r="E43" s="14" t="e">
        <f t="shared" si="2"/>
        <v>#DIV/0!</v>
      </c>
    </row>
    <row r="44" spans="1:5" ht="25.5" customHeight="1">
      <c r="A44" s="37" t="s">
        <v>76</v>
      </c>
      <c r="B44" s="36" t="s">
        <v>75</v>
      </c>
      <c r="C44" s="18">
        <f>C45</f>
        <v>1183.4</v>
      </c>
      <c r="D44" s="18">
        <f>D45</f>
        <v>394.7</v>
      </c>
      <c r="E44" s="12">
        <f t="shared" si="2"/>
        <v>33.35305053236437</v>
      </c>
    </row>
    <row r="45" spans="1:5" ht="99" customHeight="1">
      <c r="A45" s="21" t="s">
        <v>45</v>
      </c>
      <c r="B45" s="22" t="s">
        <v>46</v>
      </c>
      <c r="C45" s="20">
        <v>1183.4</v>
      </c>
      <c r="D45" s="20">
        <v>394.7</v>
      </c>
      <c r="E45" s="14">
        <f>D45/C45*100</f>
        <v>33.35305053236437</v>
      </c>
    </row>
    <row r="46" spans="1:5" ht="34.5" customHeight="1" hidden="1">
      <c r="A46" s="21" t="s">
        <v>54</v>
      </c>
      <c r="B46" s="22" t="s">
        <v>47</v>
      </c>
      <c r="C46" s="20"/>
      <c r="D46" s="20">
        <v>0</v>
      </c>
      <c r="E46" s="14" t="e">
        <f>D46/C46*100</f>
        <v>#DIV/0!</v>
      </c>
    </row>
    <row r="47" spans="1:5" ht="60.75" customHeight="1" hidden="1">
      <c r="A47" s="21" t="s">
        <v>57</v>
      </c>
      <c r="B47" s="22" t="s">
        <v>58</v>
      </c>
      <c r="C47" s="20"/>
      <c r="D47" s="20">
        <v>0</v>
      </c>
      <c r="E47" s="14" t="e">
        <f t="shared" si="2"/>
        <v>#DIV/0!</v>
      </c>
    </row>
    <row r="48" spans="1:5" ht="18.75">
      <c r="A48" s="23" t="s">
        <v>33</v>
      </c>
      <c r="B48" s="23"/>
      <c r="C48" s="18">
        <f>C12+C34</f>
        <v>5609.6</v>
      </c>
      <c r="D48" s="18">
        <f>D12+D34</f>
        <v>1074.5</v>
      </c>
      <c r="E48" s="12">
        <f t="shared" si="2"/>
        <v>19.154663434112948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администрации №58 от 05.05.2021 год</dc:title>
  <dc:subject/>
  <dc:creator>user</dc:creator>
  <cp:keywords/>
  <dc:description/>
  <cp:lastModifiedBy>adm_hlebnikovo12@mail.ru</cp:lastModifiedBy>
  <cp:lastPrinted>2021-04-23T05:59:04Z</cp:lastPrinted>
  <dcterms:created xsi:type="dcterms:W3CDTF">2012-05-02T05:19:35Z</dcterms:created>
  <dcterms:modified xsi:type="dcterms:W3CDTF">2021-05-05T09:27:20Z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XXJ7TYMEEKJ2-7648-44</vt:lpwstr>
  </property>
  <property fmtid="{D5CDD505-2E9C-101B-9397-08002B2CF9AE}" pid="4" name="_dlc_DocIdItemGu">
    <vt:lpwstr>f3cc1e48-c430-4966-83c5-f45c4eeec1c8</vt:lpwstr>
  </property>
  <property fmtid="{D5CDD505-2E9C-101B-9397-08002B2CF9AE}" pid="5" name="_dlc_DocIdU">
    <vt:lpwstr>https://vip.gov.mari.ru/mturek/sp_hlebnikovo/_layouts/DocIdRedir.aspx?ID=XXJ7TYMEEKJ2-7648-44, XXJ7TYMEEKJ2-7648-44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