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360" windowHeight="36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<sst xmlns="http://schemas.openxmlformats.org/spreadsheetml/2006/main" count="333" uniqueCount="142">
  <si>
    <t>статус</t>
  </si>
  <si>
    <t>Код бюджетной классификации</t>
  </si>
  <si>
    <t>Расходы (тыс. руб.) по годам</t>
  </si>
  <si>
    <t>ГРБС</t>
  </si>
  <si>
    <t>РзПР</t>
  </si>
  <si>
    <t>ЦСР</t>
  </si>
  <si>
    <t>ВР</t>
  </si>
  <si>
    <t>2014 г.</t>
  </si>
  <si>
    <t>2015 г.</t>
  </si>
  <si>
    <t>2016 г.</t>
  </si>
  <si>
    <t>2017 г.</t>
  </si>
  <si>
    <t>2018 г.</t>
  </si>
  <si>
    <t>2019 г.</t>
  </si>
  <si>
    <t>2020 г.</t>
  </si>
  <si>
    <t>Наименование муниципальной программы, подпрограммы, основного мероприятия</t>
  </si>
  <si>
    <t>Муниципальная программа</t>
  </si>
  <si>
    <t>Ответственный исполнитель</t>
  </si>
  <si>
    <t>Основное мероприятие</t>
  </si>
  <si>
    <t>Развитие деятельности учреждения дополнительного образования</t>
  </si>
  <si>
    <t>Развитие деятельности музея</t>
  </si>
  <si>
    <t>Развитие деятельности библиотек</t>
  </si>
  <si>
    <t>Развитие средств массовой информации</t>
  </si>
  <si>
    <t xml:space="preserve">Развитие туризма </t>
  </si>
  <si>
    <t>0200000</t>
  </si>
  <si>
    <t>000</t>
  </si>
  <si>
    <t>957</t>
  </si>
  <si>
    <t>0801</t>
  </si>
  <si>
    <t>0000</t>
  </si>
  <si>
    <t>0702</t>
  </si>
  <si>
    <t>0804</t>
  </si>
  <si>
    <t>1102</t>
  </si>
  <si>
    <t>0104</t>
  </si>
  <si>
    <t>Приложение № 4</t>
  </si>
  <si>
    <t>Муниципальное автономное учреждение "Редакция Мари-Турекская районная газета "Знамя"</t>
  </si>
  <si>
    <t>Развитие культуры, физической культуры и спорта, туризма и средств массовой информации в муниципальном образовании "Мари-Турекский муниципальный район" на 2014-2020 годы</t>
  </si>
  <si>
    <t>Отдел культуры, физической культуры и спорта администрации муниципального образования "Мари-Турекский муниципальный район"</t>
  </si>
  <si>
    <t>Подпрограмма 1</t>
  </si>
  <si>
    <t>Муниципальное бюджетное учреждение культуры "Мари-Турекская межпоселенческая централизованная клубная система"</t>
  </si>
  <si>
    <t>Финансирование расходов на осуществление государственных полномочий по предоставлению мер социальной поддержки по оплате жилищно-коммунальных услуг некоторым категориям граждан</t>
  </si>
  <si>
    <t>Подпрограмма 2</t>
  </si>
  <si>
    <t>Поддержка и развитие средств массовой информации в муниципальном образовании "Мари-Турекский муниципальный район"</t>
  </si>
  <si>
    <t>Подпрограмма 3</t>
  </si>
  <si>
    <t>Развитие массового спорта, организация пропаганды спорта в муниципальном образовании "Мари-Турекский муниципальный район"</t>
  </si>
  <si>
    <t>Развитие  деятельности культурно-досуговых учреждений</t>
  </si>
  <si>
    <t>Развитие туризма в муниципальном образовании "Мари-Турекский муниципальный район"</t>
  </si>
  <si>
    <t>Обеспечение реализации муниципальной программы "Развитие культуры, физической культуры и спорта, туризма и средств массовой информации в муниципальном образовании "Мари-Турекский муниципальный район" на 2014-2020 годы"</t>
  </si>
  <si>
    <t>Подпрограмма 4</t>
  </si>
  <si>
    <t>Подпрограмма 5</t>
  </si>
  <si>
    <t xml:space="preserve"> к муниципальной программе "Развитие культуры, физической культуры и спорта, туризма и средств массовой информации в муниципальном образовании "Мари-Турекский муниципальный район" на 2014-2020 годы".</t>
  </si>
  <si>
    <t>1202</t>
  </si>
  <si>
    <t>Субсидии на иные цели</t>
  </si>
  <si>
    <t>0412</t>
  </si>
  <si>
    <t>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Санкт-Петербурга</t>
  </si>
  <si>
    <t>Иные межбюджетные трансферты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</si>
  <si>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Инвестиции и капитальные вложения в сферу культуры</t>
  </si>
  <si>
    <t>Субвенция на осуществление государственных полномочий по предоставлению мер социальной поддержки по оплате жилищно-коммунальных услуг некоторым категориям граждан</t>
  </si>
  <si>
    <r>
      <rPr>
        <b/>
        <sz val="11"/>
        <rFont val="Calibri"/>
        <family val="2"/>
      </rPr>
      <t>02</t>
    </r>
    <r>
      <rPr>
        <b/>
        <sz val="11"/>
        <color indexed="10"/>
        <rFont val="Calibri"/>
        <family val="2"/>
      </rPr>
      <t>1</t>
    </r>
    <r>
      <rPr>
        <b/>
        <sz val="11"/>
        <color indexed="17"/>
        <rFont val="Calibri"/>
        <family val="2"/>
      </rPr>
      <t>01</t>
    </r>
    <r>
      <rPr>
        <b/>
        <sz val="11"/>
        <color indexed="30"/>
        <rFont val="Calibri"/>
        <family val="2"/>
      </rPr>
      <t>2926</t>
    </r>
    <r>
      <rPr>
        <b/>
        <sz val="11"/>
        <color indexed="17"/>
        <rFont val="Calibri"/>
        <family val="2"/>
      </rPr>
      <t>0</t>
    </r>
  </si>
  <si>
    <r>
      <rPr>
        <b/>
        <sz val="11"/>
        <rFont val="Calibri"/>
        <family val="2"/>
      </rPr>
      <t>02</t>
    </r>
    <r>
      <rPr>
        <b/>
        <sz val="11"/>
        <color indexed="10"/>
        <rFont val="Calibri"/>
        <family val="2"/>
      </rPr>
      <t>1</t>
    </r>
    <r>
      <rPr>
        <b/>
        <sz val="11"/>
        <color indexed="17"/>
        <rFont val="Calibri"/>
        <family val="2"/>
      </rPr>
      <t>01</t>
    </r>
    <r>
      <rPr>
        <b/>
        <sz val="11"/>
        <color indexed="30"/>
        <rFont val="Calibri"/>
        <family val="2"/>
      </rPr>
      <t>0000</t>
    </r>
    <r>
      <rPr>
        <b/>
        <sz val="11"/>
        <color indexed="17"/>
        <rFont val="Calibri"/>
        <family val="2"/>
      </rPr>
      <t>0</t>
    </r>
  </si>
  <si>
    <r>
      <t>02</t>
    </r>
    <r>
      <rPr>
        <b/>
        <sz val="11"/>
        <color indexed="10"/>
        <rFont val="Calibri"/>
        <family val="2"/>
      </rPr>
      <t>1</t>
    </r>
    <r>
      <rPr>
        <b/>
        <sz val="11"/>
        <color indexed="17"/>
        <rFont val="Calibri"/>
        <family val="2"/>
      </rPr>
      <t>00</t>
    </r>
    <r>
      <rPr>
        <b/>
        <sz val="11"/>
        <color indexed="30"/>
        <rFont val="Calibri"/>
        <family val="2"/>
      </rPr>
      <t>0000</t>
    </r>
    <r>
      <rPr>
        <b/>
        <sz val="11"/>
        <color indexed="17"/>
        <rFont val="Calibri"/>
        <family val="2"/>
      </rPr>
      <t>0</t>
    </r>
  </si>
  <si>
    <r>
      <t>02</t>
    </r>
    <r>
      <rPr>
        <b/>
        <sz val="11"/>
        <color indexed="10"/>
        <rFont val="Calibri"/>
        <family val="2"/>
      </rPr>
      <t>1</t>
    </r>
    <r>
      <rPr>
        <b/>
        <sz val="11"/>
        <color indexed="17"/>
        <rFont val="Calibri"/>
        <family val="2"/>
      </rPr>
      <t>02</t>
    </r>
    <r>
      <rPr>
        <b/>
        <sz val="11"/>
        <color indexed="30"/>
        <rFont val="Calibri"/>
        <family val="2"/>
      </rPr>
      <t>0000</t>
    </r>
    <r>
      <rPr>
        <b/>
        <sz val="11"/>
        <color indexed="17"/>
        <rFont val="Calibri"/>
        <family val="2"/>
      </rPr>
      <t>0</t>
    </r>
  </si>
  <si>
    <r>
      <t>02</t>
    </r>
    <r>
      <rPr>
        <b/>
        <sz val="11"/>
        <color indexed="10"/>
        <rFont val="Calibri"/>
        <family val="2"/>
      </rPr>
      <t>2</t>
    </r>
    <r>
      <rPr>
        <b/>
        <sz val="11"/>
        <color indexed="17"/>
        <rFont val="Calibri"/>
        <family val="2"/>
      </rPr>
      <t>00</t>
    </r>
    <r>
      <rPr>
        <b/>
        <sz val="11"/>
        <color indexed="30"/>
        <rFont val="Calibri"/>
        <family val="2"/>
      </rPr>
      <t>0000</t>
    </r>
    <r>
      <rPr>
        <b/>
        <sz val="11"/>
        <color indexed="17"/>
        <rFont val="Calibri"/>
        <family val="2"/>
      </rPr>
      <t>0</t>
    </r>
  </si>
  <si>
    <r>
      <t>02</t>
    </r>
    <r>
      <rPr>
        <b/>
        <sz val="11"/>
        <color indexed="10"/>
        <rFont val="Calibri"/>
        <family val="2"/>
      </rPr>
      <t>2</t>
    </r>
    <r>
      <rPr>
        <b/>
        <sz val="11"/>
        <color indexed="17"/>
        <rFont val="Calibri"/>
        <family val="2"/>
      </rPr>
      <t>01</t>
    </r>
    <r>
      <rPr>
        <b/>
        <sz val="11"/>
        <color indexed="30"/>
        <rFont val="Calibri"/>
        <family val="2"/>
      </rPr>
      <t>0000</t>
    </r>
    <r>
      <rPr>
        <b/>
        <sz val="11"/>
        <color indexed="17"/>
        <rFont val="Calibri"/>
        <family val="2"/>
      </rPr>
      <t>0</t>
    </r>
  </si>
  <si>
    <t>Поддержка и развитие музейного дела</t>
  </si>
  <si>
    <t>Поддержка и развитие библиотечного дела</t>
  </si>
  <si>
    <r>
      <t>02</t>
    </r>
    <r>
      <rPr>
        <b/>
        <sz val="11"/>
        <color indexed="10"/>
        <rFont val="Calibri"/>
        <family val="2"/>
      </rPr>
      <t>3</t>
    </r>
    <r>
      <rPr>
        <b/>
        <sz val="11"/>
        <color indexed="17"/>
        <rFont val="Calibri"/>
        <family val="2"/>
      </rPr>
      <t>00</t>
    </r>
    <r>
      <rPr>
        <b/>
        <sz val="11"/>
        <color indexed="30"/>
        <rFont val="Calibri"/>
        <family val="2"/>
      </rPr>
      <t>0000</t>
    </r>
    <r>
      <rPr>
        <b/>
        <sz val="11"/>
        <color indexed="17"/>
        <rFont val="Calibri"/>
        <family val="2"/>
      </rPr>
      <t>0</t>
    </r>
  </si>
  <si>
    <r>
      <t>02</t>
    </r>
    <r>
      <rPr>
        <b/>
        <sz val="11"/>
        <color indexed="10"/>
        <rFont val="Calibri"/>
        <family val="2"/>
      </rPr>
      <t>3</t>
    </r>
    <r>
      <rPr>
        <b/>
        <sz val="11"/>
        <color indexed="17"/>
        <rFont val="Calibri"/>
        <family val="2"/>
      </rPr>
      <t>01</t>
    </r>
    <r>
      <rPr>
        <b/>
        <sz val="11"/>
        <color indexed="30"/>
        <rFont val="Calibri"/>
        <family val="2"/>
      </rPr>
      <t>0000</t>
    </r>
    <r>
      <rPr>
        <b/>
        <sz val="11"/>
        <color indexed="17"/>
        <rFont val="Calibri"/>
        <family val="2"/>
      </rPr>
      <t>0</t>
    </r>
  </si>
  <si>
    <r>
      <t>02</t>
    </r>
    <r>
      <rPr>
        <b/>
        <sz val="11"/>
        <color indexed="10"/>
        <rFont val="Calibri"/>
        <family val="2"/>
      </rPr>
      <t>4</t>
    </r>
    <r>
      <rPr>
        <b/>
        <sz val="11"/>
        <color indexed="17"/>
        <rFont val="Calibri"/>
        <family val="2"/>
      </rPr>
      <t>00</t>
    </r>
    <r>
      <rPr>
        <b/>
        <sz val="11"/>
        <color indexed="30"/>
        <rFont val="Calibri"/>
        <family val="2"/>
      </rPr>
      <t>0000</t>
    </r>
    <r>
      <rPr>
        <b/>
        <sz val="11"/>
        <color indexed="17"/>
        <rFont val="Calibri"/>
        <family val="2"/>
      </rPr>
      <t>0</t>
    </r>
  </si>
  <si>
    <r>
      <t>02</t>
    </r>
    <r>
      <rPr>
        <b/>
        <sz val="11"/>
        <color indexed="10"/>
        <rFont val="Calibri"/>
        <family val="2"/>
      </rPr>
      <t>4</t>
    </r>
    <r>
      <rPr>
        <b/>
        <sz val="11"/>
        <color indexed="17"/>
        <rFont val="Calibri"/>
        <family val="2"/>
      </rPr>
      <t>01</t>
    </r>
    <r>
      <rPr>
        <b/>
        <sz val="11"/>
        <color indexed="30"/>
        <rFont val="Calibri"/>
        <family val="2"/>
      </rPr>
      <t>0000</t>
    </r>
    <r>
      <rPr>
        <b/>
        <sz val="11"/>
        <color indexed="17"/>
        <rFont val="Calibri"/>
        <family val="2"/>
      </rPr>
      <t>0</t>
    </r>
  </si>
  <si>
    <r>
      <t>02</t>
    </r>
    <r>
      <rPr>
        <b/>
        <sz val="11"/>
        <color indexed="10"/>
        <rFont val="Calibri"/>
        <family val="2"/>
      </rPr>
      <t>5</t>
    </r>
    <r>
      <rPr>
        <b/>
        <sz val="11"/>
        <color indexed="17"/>
        <rFont val="Calibri"/>
        <family val="2"/>
      </rPr>
      <t>00</t>
    </r>
    <r>
      <rPr>
        <b/>
        <sz val="11"/>
        <color indexed="30"/>
        <rFont val="Calibri"/>
        <family val="2"/>
      </rPr>
      <t>0000</t>
    </r>
    <r>
      <rPr>
        <b/>
        <sz val="11"/>
        <color indexed="17"/>
        <rFont val="Calibri"/>
        <family val="2"/>
      </rPr>
      <t>0</t>
    </r>
  </si>
  <si>
    <r>
      <t>02</t>
    </r>
    <r>
      <rPr>
        <b/>
        <sz val="11"/>
        <color indexed="10"/>
        <rFont val="Calibri"/>
        <family val="2"/>
      </rPr>
      <t>5</t>
    </r>
    <r>
      <rPr>
        <b/>
        <sz val="11"/>
        <color indexed="17"/>
        <rFont val="Calibri"/>
        <family val="2"/>
      </rPr>
      <t>01</t>
    </r>
    <r>
      <rPr>
        <b/>
        <sz val="11"/>
        <color indexed="30"/>
        <rFont val="Calibri"/>
        <family val="2"/>
      </rPr>
      <t>0000</t>
    </r>
    <r>
      <rPr>
        <b/>
        <sz val="11"/>
        <color indexed="17"/>
        <rFont val="Calibri"/>
        <family val="2"/>
      </rPr>
      <t>0</t>
    </r>
  </si>
  <si>
    <t>Мероприятия по развитию средств массовой информации</t>
  </si>
  <si>
    <t xml:space="preserve">Мероприятия по развитию массового спорта, организация пропаганды спорта </t>
  </si>
  <si>
    <t>Мероприятия по развитию туризма</t>
  </si>
  <si>
    <r>
      <t>02</t>
    </r>
    <r>
      <rPr>
        <b/>
        <sz val="11"/>
        <color indexed="10"/>
        <rFont val="Calibri"/>
        <family val="2"/>
      </rPr>
      <t>1</t>
    </r>
    <r>
      <rPr>
        <b/>
        <sz val="11"/>
        <color indexed="17"/>
        <rFont val="Calibri"/>
        <family val="2"/>
      </rPr>
      <t>01</t>
    </r>
    <r>
      <rPr>
        <b/>
        <sz val="11"/>
        <color indexed="30"/>
        <rFont val="Calibri"/>
        <family val="2"/>
      </rPr>
      <t>2931</t>
    </r>
    <r>
      <rPr>
        <b/>
        <sz val="11"/>
        <color indexed="17"/>
        <rFont val="Calibri"/>
        <family val="2"/>
      </rPr>
      <t>0</t>
    </r>
  </si>
  <si>
    <t>Расходы на обеспечение выполнения функций органов местного самоуправления</t>
  </si>
  <si>
    <t>Расходы на обеспечение деятельности централизованных бухгалтерий, структурных подразделений и отделов</t>
  </si>
  <si>
    <t>Обеспечение деятельности по осуществлению общих функций органа местного самоуправления</t>
  </si>
  <si>
    <t>Проведение спортивно-массовых мероприятий</t>
  </si>
  <si>
    <t>Мероприятия на грант главы администрации Мари-Турекского муниципального района в области физической культуры и спорта</t>
  </si>
  <si>
    <t>Обеспечение функционирования  и развития системы культуры в муниципальном образовании "Мари-Турекский муниципальный район"</t>
  </si>
  <si>
    <r>
      <t>02</t>
    </r>
    <r>
      <rPr>
        <b/>
        <sz val="11"/>
        <color indexed="10"/>
        <rFont val="Calibri"/>
        <family val="2"/>
      </rPr>
      <t>1</t>
    </r>
    <r>
      <rPr>
        <b/>
        <sz val="11"/>
        <color indexed="17"/>
        <rFont val="Calibri"/>
        <family val="2"/>
      </rPr>
      <t>02</t>
    </r>
    <r>
      <rPr>
        <b/>
        <sz val="11"/>
        <color indexed="30"/>
        <rFont val="Calibri"/>
        <family val="2"/>
      </rPr>
      <t>2932</t>
    </r>
    <r>
      <rPr>
        <b/>
        <sz val="11"/>
        <color indexed="17"/>
        <rFont val="Calibri"/>
        <family val="2"/>
      </rPr>
      <t>0</t>
    </r>
  </si>
  <si>
    <r>
      <t>02</t>
    </r>
    <r>
      <rPr>
        <b/>
        <sz val="11"/>
        <color indexed="10"/>
        <rFont val="Calibri"/>
        <family val="2"/>
      </rPr>
      <t>1</t>
    </r>
    <r>
      <rPr>
        <b/>
        <sz val="11"/>
        <color indexed="17"/>
        <rFont val="Calibri"/>
        <family val="2"/>
      </rPr>
      <t>03</t>
    </r>
    <r>
      <rPr>
        <b/>
        <sz val="11"/>
        <color indexed="30"/>
        <rFont val="Calibri"/>
        <family val="2"/>
      </rPr>
      <t>0000</t>
    </r>
    <r>
      <rPr>
        <b/>
        <sz val="11"/>
        <color indexed="17"/>
        <rFont val="Calibri"/>
        <family val="2"/>
      </rPr>
      <t>0</t>
    </r>
  </si>
  <si>
    <r>
      <t>02</t>
    </r>
    <r>
      <rPr>
        <b/>
        <sz val="11"/>
        <color indexed="10"/>
        <rFont val="Calibri"/>
        <family val="2"/>
      </rPr>
      <t>1</t>
    </r>
    <r>
      <rPr>
        <b/>
        <sz val="11"/>
        <color indexed="17"/>
        <rFont val="Calibri"/>
        <family val="2"/>
      </rPr>
      <t>03</t>
    </r>
    <r>
      <rPr>
        <b/>
        <sz val="11"/>
        <color indexed="30"/>
        <rFont val="Calibri"/>
        <family val="2"/>
      </rPr>
      <t>2928</t>
    </r>
    <r>
      <rPr>
        <b/>
        <sz val="11"/>
        <color indexed="17"/>
        <rFont val="Calibri"/>
        <family val="2"/>
      </rPr>
      <t>0</t>
    </r>
  </si>
  <si>
    <r>
      <t>02</t>
    </r>
    <r>
      <rPr>
        <b/>
        <sz val="11"/>
        <color indexed="10"/>
        <rFont val="Calibri"/>
        <family val="2"/>
      </rPr>
      <t>1</t>
    </r>
    <r>
      <rPr>
        <b/>
        <sz val="11"/>
        <color indexed="17"/>
        <rFont val="Calibri"/>
        <family val="2"/>
      </rPr>
      <t>03</t>
    </r>
    <r>
      <rPr>
        <b/>
        <sz val="11"/>
        <color indexed="30"/>
        <rFont val="Calibri"/>
        <family val="2"/>
      </rPr>
      <t>2932</t>
    </r>
    <r>
      <rPr>
        <b/>
        <sz val="11"/>
        <color indexed="17"/>
        <rFont val="Calibri"/>
        <family val="2"/>
      </rPr>
      <t>0</t>
    </r>
  </si>
  <si>
    <r>
      <t>02</t>
    </r>
    <r>
      <rPr>
        <b/>
        <sz val="11"/>
        <color indexed="10"/>
        <rFont val="Calibri"/>
        <family val="2"/>
      </rPr>
      <t>1</t>
    </r>
    <r>
      <rPr>
        <b/>
        <sz val="11"/>
        <color indexed="17"/>
        <rFont val="Calibri"/>
        <family val="2"/>
      </rPr>
      <t>04</t>
    </r>
    <r>
      <rPr>
        <b/>
        <sz val="11"/>
        <color indexed="30"/>
        <rFont val="Calibri"/>
        <family val="2"/>
      </rPr>
      <t>2929</t>
    </r>
    <r>
      <rPr>
        <b/>
        <sz val="11"/>
        <color indexed="17"/>
        <rFont val="Calibri"/>
        <family val="2"/>
      </rPr>
      <t>0</t>
    </r>
  </si>
  <si>
    <r>
      <t>02</t>
    </r>
    <r>
      <rPr>
        <b/>
        <sz val="11"/>
        <color indexed="10"/>
        <rFont val="Calibri"/>
        <family val="2"/>
      </rPr>
      <t>1</t>
    </r>
    <r>
      <rPr>
        <b/>
        <sz val="11"/>
        <color indexed="17"/>
        <rFont val="Calibri"/>
        <family val="2"/>
      </rPr>
      <t>04</t>
    </r>
    <r>
      <rPr>
        <b/>
        <sz val="11"/>
        <color indexed="30"/>
        <rFont val="Calibri"/>
        <family val="2"/>
      </rPr>
      <t>5144</t>
    </r>
    <r>
      <rPr>
        <b/>
        <sz val="11"/>
        <color indexed="17"/>
        <rFont val="Calibri"/>
        <family val="2"/>
      </rPr>
      <t>0</t>
    </r>
  </si>
  <si>
    <r>
      <t>02</t>
    </r>
    <r>
      <rPr>
        <b/>
        <sz val="11"/>
        <color indexed="10"/>
        <rFont val="Calibri"/>
        <family val="2"/>
      </rPr>
      <t>1</t>
    </r>
    <r>
      <rPr>
        <b/>
        <sz val="11"/>
        <color indexed="17"/>
        <rFont val="Calibri"/>
        <family val="2"/>
      </rPr>
      <t>04</t>
    </r>
    <r>
      <rPr>
        <b/>
        <sz val="11"/>
        <color indexed="30"/>
        <rFont val="Calibri"/>
        <family val="2"/>
      </rPr>
      <t>5146</t>
    </r>
    <r>
      <rPr>
        <b/>
        <sz val="11"/>
        <color indexed="17"/>
        <rFont val="Calibri"/>
        <family val="2"/>
      </rPr>
      <t>0</t>
    </r>
  </si>
  <si>
    <r>
      <t>02</t>
    </r>
    <r>
      <rPr>
        <b/>
        <sz val="11"/>
        <color indexed="10"/>
        <rFont val="Calibri"/>
        <family val="2"/>
      </rPr>
      <t>1</t>
    </r>
    <r>
      <rPr>
        <b/>
        <sz val="11"/>
        <color indexed="17"/>
        <rFont val="Calibri"/>
        <family val="2"/>
      </rPr>
      <t>04</t>
    </r>
    <r>
      <rPr>
        <b/>
        <sz val="11"/>
        <color indexed="30"/>
        <rFont val="Calibri"/>
        <family val="2"/>
      </rPr>
      <t>2932</t>
    </r>
    <r>
      <rPr>
        <b/>
        <sz val="11"/>
        <color indexed="17"/>
        <rFont val="Calibri"/>
        <family val="2"/>
      </rPr>
      <t>0</t>
    </r>
  </si>
  <si>
    <r>
      <t>02</t>
    </r>
    <r>
      <rPr>
        <b/>
        <sz val="11"/>
        <color indexed="10"/>
        <rFont val="Calibri"/>
        <family val="2"/>
      </rPr>
      <t>1</t>
    </r>
    <r>
      <rPr>
        <b/>
        <sz val="11"/>
        <color indexed="17"/>
        <rFont val="Calibri"/>
        <family val="2"/>
      </rPr>
      <t>05</t>
    </r>
    <r>
      <rPr>
        <b/>
        <sz val="11"/>
        <color indexed="30"/>
        <rFont val="Calibri"/>
        <family val="2"/>
      </rPr>
      <t>0000</t>
    </r>
    <r>
      <rPr>
        <b/>
        <sz val="11"/>
        <color indexed="17"/>
        <rFont val="Calibri"/>
        <family val="2"/>
      </rPr>
      <t>0</t>
    </r>
  </si>
  <si>
    <r>
      <t>02</t>
    </r>
    <r>
      <rPr>
        <b/>
        <sz val="11"/>
        <color indexed="10"/>
        <rFont val="Calibri"/>
        <family val="2"/>
      </rPr>
      <t>1</t>
    </r>
    <r>
      <rPr>
        <b/>
        <sz val="11"/>
        <color indexed="17"/>
        <rFont val="Calibri"/>
        <family val="2"/>
      </rPr>
      <t>05</t>
    </r>
    <r>
      <rPr>
        <b/>
        <sz val="11"/>
        <color indexed="30"/>
        <rFont val="Calibri"/>
        <family val="2"/>
      </rPr>
      <t>7010</t>
    </r>
    <r>
      <rPr>
        <b/>
        <sz val="11"/>
        <color indexed="17"/>
        <rFont val="Calibri"/>
        <family val="2"/>
      </rPr>
      <t>0</t>
    </r>
  </si>
  <si>
    <r>
      <t>02</t>
    </r>
    <r>
      <rPr>
        <b/>
        <sz val="11"/>
        <color indexed="10"/>
        <rFont val="Calibri"/>
        <family val="2"/>
      </rPr>
      <t>2</t>
    </r>
    <r>
      <rPr>
        <b/>
        <sz val="11"/>
        <color indexed="17"/>
        <rFont val="Calibri"/>
        <family val="2"/>
      </rPr>
      <t>01</t>
    </r>
    <r>
      <rPr>
        <b/>
        <sz val="11"/>
        <color indexed="30"/>
        <rFont val="Calibri"/>
        <family val="2"/>
      </rPr>
      <t>2940</t>
    </r>
    <r>
      <rPr>
        <b/>
        <sz val="11"/>
        <color indexed="17"/>
        <rFont val="Calibri"/>
        <family val="2"/>
      </rPr>
      <t>0</t>
    </r>
  </si>
  <si>
    <r>
      <t>02</t>
    </r>
    <r>
      <rPr>
        <b/>
        <sz val="11"/>
        <color indexed="10"/>
        <rFont val="Calibri"/>
        <family val="2"/>
      </rPr>
      <t>3</t>
    </r>
    <r>
      <rPr>
        <b/>
        <sz val="11"/>
        <color indexed="17"/>
        <rFont val="Calibri"/>
        <family val="2"/>
      </rPr>
      <t>01</t>
    </r>
    <r>
      <rPr>
        <b/>
        <sz val="11"/>
        <color indexed="30"/>
        <rFont val="Calibri"/>
        <family val="2"/>
      </rPr>
      <t>2941</t>
    </r>
    <r>
      <rPr>
        <b/>
        <sz val="11"/>
        <color indexed="17"/>
        <rFont val="Calibri"/>
        <family val="2"/>
      </rPr>
      <t>0</t>
    </r>
  </si>
  <si>
    <r>
      <t>02</t>
    </r>
    <r>
      <rPr>
        <b/>
        <sz val="11"/>
        <color indexed="10"/>
        <rFont val="Calibri"/>
        <family val="2"/>
      </rPr>
      <t>3</t>
    </r>
    <r>
      <rPr>
        <b/>
        <sz val="11"/>
        <color indexed="17"/>
        <rFont val="Calibri"/>
        <family val="2"/>
      </rPr>
      <t>01</t>
    </r>
    <r>
      <rPr>
        <b/>
        <sz val="11"/>
        <color indexed="30"/>
        <rFont val="Calibri"/>
        <family val="2"/>
      </rPr>
      <t>2945</t>
    </r>
    <r>
      <rPr>
        <b/>
        <sz val="11"/>
        <color indexed="17"/>
        <rFont val="Calibri"/>
        <family val="2"/>
      </rPr>
      <t>0</t>
    </r>
  </si>
  <si>
    <r>
      <t>02</t>
    </r>
    <r>
      <rPr>
        <b/>
        <sz val="11"/>
        <color indexed="10"/>
        <rFont val="Calibri"/>
        <family val="2"/>
      </rPr>
      <t>4</t>
    </r>
    <r>
      <rPr>
        <b/>
        <sz val="11"/>
        <color indexed="17"/>
        <rFont val="Calibri"/>
        <family val="2"/>
      </rPr>
      <t>01</t>
    </r>
    <r>
      <rPr>
        <b/>
        <sz val="11"/>
        <color indexed="30"/>
        <rFont val="Calibri"/>
        <family val="2"/>
      </rPr>
      <t>4903</t>
    </r>
    <r>
      <rPr>
        <b/>
        <sz val="11"/>
        <color indexed="17"/>
        <rFont val="Calibri"/>
        <family val="2"/>
      </rPr>
      <t>0</t>
    </r>
  </si>
  <si>
    <r>
      <t>02</t>
    </r>
    <r>
      <rPr>
        <b/>
        <sz val="11"/>
        <color indexed="10"/>
        <rFont val="Calibri"/>
        <family val="2"/>
      </rPr>
      <t>5</t>
    </r>
    <r>
      <rPr>
        <b/>
        <sz val="11"/>
        <color indexed="17"/>
        <rFont val="Calibri"/>
        <family val="2"/>
      </rPr>
      <t>01</t>
    </r>
    <r>
      <rPr>
        <b/>
        <sz val="11"/>
        <color indexed="30"/>
        <rFont val="Calibri"/>
        <family val="2"/>
      </rPr>
      <t>2902</t>
    </r>
    <r>
      <rPr>
        <b/>
        <sz val="11"/>
        <color indexed="17"/>
        <rFont val="Calibri"/>
        <family val="2"/>
      </rPr>
      <t>0</t>
    </r>
  </si>
  <si>
    <r>
      <t>02</t>
    </r>
    <r>
      <rPr>
        <b/>
        <sz val="11"/>
        <color indexed="10"/>
        <rFont val="Calibri"/>
        <family val="2"/>
      </rPr>
      <t>5</t>
    </r>
    <r>
      <rPr>
        <b/>
        <sz val="11"/>
        <color indexed="17"/>
        <rFont val="Calibri"/>
        <family val="2"/>
      </rPr>
      <t>01</t>
    </r>
    <r>
      <rPr>
        <b/>
        <sz val="11"/>
        <color indexed="30"/>
        <rFont val="Calibri"/>
        <family val="2"/>
      </rPr>
      <t>2910</t>
    </r>
    <r>
      <rPr>
        <b/>
        <sz val="11"/>
        <color indexed="17"/>
        <rFont val="Calibri"/>
        <family val="2"/>
      </rPr>
      <t>0</t>
    </r>
  </si>
  <si>
    <t>0212926</t>
  </si>
  <si>
    <t>Поддержка и развитие деятельности культурно-досуговых учреждений</t>
  </si>
  <si>
    <t>Поддержка и развитие художественного образования</t>
  </si>
  <si>
    <t>0212927</t>
  </si>
  <si>
    <t>0210229260</t>
  </si>
  <si>
    <t>0212928</t>
  </si>
  <si>
    <t>0212929</t>
  </si>
  <si>
    <t>0222940</t>
  </si>
  <si>
    <t>0232941</t>
  </si>
  <si>
    <t>244</t>
  </si>
  <si>
    <t>0252902</t>
  </si>
  <si>
    <t>0252910</t>
  </si>
  <si>
    <t>0214934</t>
  </si>
  <si>
    <t>0212932</t>
  </si>
  <si>
    <t>0215144</t>
  </si>
  <si>
    <t>0214932</t>
  </si>
  <si>
    <t>0217010</t>
  </si>
  <si>
    <t>Муниципальное бюджетное учреждение культуры "Краеведческий музей им.В.П.Мосолова"</t>
  </si>
  <si>
    <t>0215146</t>
  </si>
  <si>
    <t>Субсидии на реализацию мероприятий федеральной целевой программы "Культура России (2012-2018 годы)</t>
  </si>
  <si>
    <t>0215014</t>
  </si>
  <si>
    <t>612</t>
  </si>
  <si>
    <t>Иные межбюджетные трансферты на государственную поддержку муниципальных учреждений культуры в рамках подпрограммы "Искусство" государственной программы Российской Федерации "развитие культуры и туризма"</t>
  </si>
  <si>
    <t>241</t>
  </si>
  <si>
    <t>0212931</t>
  </si>
  <si>
    <t>464</t>
  </si>
  <si>
    <t>Иные межбюджетные трансферты на государственную поддержку лучших работников муниципальных учреждений культуры, находящихся на территориях сельских поселений</t>
  </si>
  <si>
    <t>025148</t>
  </si>
  <si>
    <t>350</t>
  </si>
  <si>
    <t>Муниципальное бюджетное учреждение культуры Мари-Турекская межпоселенческая центральная библиотека</t>
  </si>
  <si>
    <t>Муниципальное бюджетное  учреждение дополнительного образования  "Детская школа искусств п.Мари-Турек"</t>
  </si>
  <si>
    <r>
      <rPr>
        <b/>
        <sz val="14"/>
        <color indexed="8"/>
        <rFont val="Calibri"/>
        <family val="2"/>
      </rPr>
      <t>Ресурсное обеспечение</t>
    </r>
    <r>
      <rPr>
        <sz val="11"/>
        <color theme="1"/>
        <rFont val="Calibri"/>
        <family val="2"/>
      </rPr>
      <t xml:space="preserve">  </t>
    </r>
    <r>
      <rPr>
        <b/>
        <sz val="14"/>
        <color indexed="8"/>
        <rFont val="Calibri"/>
        <family val="2"/>
      </rPr>
      <t>реализации муниципальной программы "Развитие культуры, физической культуры и спорта, туризма и средств массовой информации в  муниципальном образовании  "Мари-Турекский муниципальный район" на 2014-2020 годы"</t>
    </r>
  </si>
  <si>
    <t>Субсидии на приобретение основных средств</t>
  </si>
  <si>
    <t>02101R0140</t>
  </si>
  <si>
    <t>0703</t>
  </si>
  <si>
    <r>
      <rPr>
        <b/>
        <sz val="11"/>
        <rFont val="Calibri"/>
        <family val="2"/>
      </rPr>
      <t>02</t>
    </r>
    <r>
      <rPr>
        <b/>
        <sz val="11"/>
        <color indexed="10"/>
        <rFont val="Calibri"/>
        <family val="2"/>
      </rPr>
      <t>1</t>
    </r>
    <r>
      <rPr>
        <b/>
        <sz val="11"/>
        <color indexed="17"/>
        <rFont val="Calibri"/>
        <family val="2"/>
      </rPr>
      <t>01</t>
    </r>
    <r>
      <rPr>
        <b/>
        <sz val="11"/>
        <color indexed="30"/>
        <rFont val="Calibri"/>
        <family val="2"/>
      </rPr>
      <t>2927</t>
    </r>
    <r>
      <rPr>
        <b/>
        <sz val="11"/>
        <color indexed="17"/>
        <rFont val="Calibri"/>
        <family val="2"/>
      </rPr>
      <t>0</t>
    </r>
  </si>
  <si>
    <r>
      <t>02</t>
    </r>
    <r>
      <rPr>
        <b/>
        <sz val="11"/>
        <color indexed="10"/>
        <rFont val="Calibri"/>
        <family val="2"/>
      </rPr>
      <t>1</t>
    </r>
    <r>
      <rPr>
        <b/>
        <sz val="11"/>
        <color indexed="17"/>
        <rFont val="Calibri"/>
        <family val="2"/>
      </rPr>
      <t>0150140</t>
    </r>
  </si>
  <si>
    <r>
      <t>02</t>
    </r>
    <r>
      <rPr>
        <b/>
        <sz val="11"/>
        <color indexed="10"/>
        <rFont val="Calibri"/>
        <family val="2"/>
      </rPr>
      <t>1</t>
    </r>
    <r>
      <rPr>
        <b/>
        <sz val="11"/>
        <color indexed="17"/>
        <rFont val="Calibri"/>
        <family val="2"/>
      </rPr>
      <t>024</t>
    </r>
    <r>
      <rPr>
        <b/>
        <sz val="11"/>
        <color indexed="30"/>
        <rFont val="Calibri"/>
        <family val="2"/>
      </rPr>
      <t>934</t>
    </r>
    <r>
      <rPr>
        <b/>
        <sz val="11"/>
        <color indexed="17"/>
        <rFont val="Calibri"/>
        <family val="2"/>
      </rPr>
      <t>0</t>
    </r>
  </si>
  <si>
    <t>0210251470</t>
  </si>
  <si>
    <t>субсидия на проведение мероприятий по решению Администрации муниципального района</t>
  </si>
  <si>
    <r>
      <t>02</t>
    </r>
    <r>
      <rPr>
        <b/>
        <sz val="11"/>
        <color indexed="10"/>
        <rFont val="Calibri"/>
        <family val="2"/>
      </rPr>
      <t>1</t>
    </r>
    <r>
      <rPr>
        <b/>
        <sz val="11"/>
        <color indexed="17"/>
        <rFont val="Calibri"/>
        <family val="2"/>
      </rPr>
      <t>0400000</t>
    </r>
  </si>
  <si>
    <t>Субсидия на поддержку отрасли культуры (комплектование книжных фондов муниципальных общедоступных библиотек и государственных центральных библиотек субъектов Российской Федерации)</t>
  </si>
  <si>
    <t>02104R5190</t>
  </si>
  <si>
    <r>
      <rPr>
        <b/>
        <sz val="11"/>
        <rFont val="Calibri"/>
        <family val="2"/>
      </rPr>
      <t>02</t>
    </r>
    <r>
      <rPr>
        <b/>
        <sz val="11"/>
        <color indexed="10"/>
        <rFont val="Calibri"/>
        <family val="2"/>
      </rPr>
      <t>1</t>
    </r>
    <r>
      <rPr>
        <b/>
        <sz val="11"/>
        <color indexed="17"/>
        <rFont val="Calibri"/>
        <family val="2"/>
      </rPr>
      <t>01</t>
    </r>
    <r>
      <rPr>
        <b/>
        <sz val="11"/>
        <color indexed="30"/>
        <rFont val="Calibri"/>
        <family val="2"/>
      </rPr>
      <t>29320</t>
    </r>
  </si>
  <si>
    <t>02102R5580</t>
  </si>
  <si>
    <t>0230129450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</si>
</sst>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b/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b/>
      <sz val="11"/>
      <color indexed="30"/>
      <name val="Calibri"/>
      <family val="2"/>
    </font>
    <font>
      <sz val="10"/>
      <color indexed="17"/>
      <name val="Calibri"/>
      <family val="2"/>
    </font>
    <font>
      <b/>
      <sz val="10"/>
      <color indexed="17"/>
      <name val="Calibri"/>
      <family val="2"/>
    </font>
    <font>
      <b/>
      <sz val="10"/>
      <color indexed="30"/>
      <name val="Calibri"/>
      <family val="2"/>
    </font>
    <font>
      <b/>
      <sz val="10"/>
      <color indexed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8"/>
      <name val="Calibri"/>
      <family val="2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9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01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top" wrapText="1"/>
    </xf>
    <xf numFmtId="49" fontId="0" fillId="0" borderId="10" xfId="0" applyNumberForma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49" fontId="0" fillId="0" borderId="11" xfId="0" applyNumberFormat="1" applyBorder="1" applyAlignment="1">
      <alignment horizontal="center" vertical="center"/>
    </xf>
    <xf numFmtId="0" fontId="5" fillId="0" borderId="12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13" fillId="33" borderId="12" xfId="0" applyFont="1" applyFill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0" fontId="13" fillId="0" borderId="10" xfId="0" applyFont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13" fillId="33" borderId="10" xfId="0" applyFont="1" applyFill="1" applyBorder="1" applyAlignment="1">
      <alignment vertical="top" wrapText="1"/>
    </xf>
    <xf numFmtId="0" fontId="14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/>
    </xf>
    <xf numFmtId="49" fontId="0" fillId="0" borderId="12" xfId="0" applyNumberForma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10" xfId="0" applyNumberFormat="1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13" fillId="33" borderId="11" xfId="0" applyFont="1" applyFill="1" applyBorder="1" applyAlignment="1">
      <alignment vertical="top" wrapText="1"/>
    </xf>
    <xf numFmtId="49" fontId="6" fillId="33" borderId="10" xfId="0" applyNumberFormat="1" applyFont="1" applyFill="1" applyBorder="1" applyAlignment="1">
      <alignment horizontal="center" vertical="center"/>
    </xf>
    <xf numFmtId="49" fontId="9" fillId="33" borderId="10" xfId="0" applyNumberFormat="1" applyFont="1" applyFill="1" applyBorder="1" applyAlignment="1">
      <alignment horizontal="center" vertical="center"/>
    </xf>
    <xf numFmtId="0" fontId="6" fillId="33" borderId="10" xfId="0" applyNumberFormat="1" applyFont="1" applyFill="1" applyBorder="1" applyAlignment="1">
      <alignment horizontal="center" vertical="center"/>
    </xf>
    <xf numFmtId="0" fontId="9" fillId="33" borderId="10" xfId="0" applyNumberFormat="1" applyFont="1" applyFill="1" applyBorder="1" applyAlignment="1">
      <alignment horizontal="center" vertical="center"/>
    </xf>
    <xf numFmtId="0" fontId="15" fillId="33" borderId="11" xfId="0" applyFont="1" applyFill="1" applyBorder="1" applyAlignment="1">
      <alignment horizontal="center" vertical="top" wrapText="1"/>
    </xf>
    <xf numFmtId="49" fontId="0" fillId="0" borderId="11" xfId="0" applyNumberFormat="1" applyFont="1" applyBorder="1" applyAlignment="1">
      <alignment horizontal="center" vertical="center"/>
    </xf>
    <xf numFmtId="0" fontId="0" fillId="33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vertical="top" wrapText="1"/>
    </xf>
    <xf numFmtId="0" fontId="5" fillId="34" borderId="10" xfId="0" applyFont="1" applyFill="1" applyBorder="1" applyAlignment="1">
      <alignment vertical="top" wrapText="1"/>
    </xf>
    <xf numFmtId="49" fontId="0" fillId="34" borderId="10" xfId="0" applyNumberFormat="1" applyFont="1" applyFill="1" applyBorder="1" applyAlignment="1">
      <alignment horizontal="center" vertical="center"/>
    </xf>
    <xf numFmtId="49" fontId="2" fillId="34" borderId="10" xfId="0" applyNumberFormat="1" applyFont="1" applyFill="1" applyBorder="1" applyAlignment="1">
      <alignment horizontal="center" vertical="center"/>
    </xf>
    <xf numFmtId="49" fontId="0" fillId="34" borderId="10" xfId="0" applyNumberForma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9" fillId="34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left" vertical="top" wrapText="1"/>
    </xf>
    <xf numFmtId="49" fontId="0" fillId="34" borderId="11" xfId="0" applyNumberFormat="1" applyFill="1" applyBorder="1" applyAlignment="1">
      <alignment horizontal="center" vertical="center"/>
    </xf>
    <xf numFmtId="0" fontId="12" fillId="34" borderId="12" xfId="0" applyFont="1" applyFill="1" applyBorder="1" applyAlignment="1">
      <alignment vertical="top" wrapText="1"/>
    </xf>
    <xf numFmtId="49" fontId="2" fillId="34" borderId="11" xfId="0" applyNumberFormat="1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top" wrapText="1"/>
    </xf>
    <xf numFmtId="0" fontId="13" fillId="0" borderId="12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0" fontId="13" fillId="33" borderId="11" xfId="0" applyFont="1" applyFill="1" applyBorder="1" applyAlignment="1">
      <alignment horizontal="left" vertical="top" wrapText="1"/>
    </xf>
    <xf numFmtId="0" fontId="5" fillId="0" borderId="13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13" fillId="33" borderId="13" xfId="0" applyFont="1" applyFill="1" applyBorder="1" applyAlignment="1">
      <alignment vertical="top" wrapText="1"/>
    </xf>
    <xf numFmtId="49" fontId="2" fillId="33" borderId="10" xfId="0" applyNumberFormat="1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13" fillId="33" borderId="11" xfId="0" applyFont="1" applyFill="1" applyBorder="1" applyAlignment="1">
      <alignment vertical="top" wrapText="1"/>
    </xf>
    <xf numFmtId="0" fontId="13" fillId="33" borderId="12" xfId="0" applyFont="1" applyFill="1" applyBorder="1" applyAlignment="1">
      <alignment horizontal="left" vertical="top" wrapText="1"/>
    </xf>
    <xf numFmtId="0" fontId="13" fillId="33" borderId="11" xfId="0" applyFont="1" applyFill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0" fillId="0" borderId="11" xfId="0" applyBorder="1" applyAlignment="1">
      <alignment/>
    </xf>
    <xf numFmtId="0" fontId="3" fillId="0" borderId="12" xfId="0" applyFont="1" applyBorder="1" applyAlignment="1">
      <alignment horizontal="center" vertical="top" wrapText="1"/>
    </xf>
    <xf numFmtId="0" fontId="15" fillId="33" borderId="12" xfId="0" applyFont="1" applyFill="1" applyBorder="1" applyAlignment="1">
      <alignment horizontal="center" vertical="top" wrapText="1"/>
    </xf>
    <xf numFmtId="0" fontId="15" fillId="33" borderId="11" xfId="0" applyFont="1" applyFill="1" applyBorder="1" applyAlignment="1">
      <alignment horizontal="center" vertical="top" wrapText="1"/>
    </xf>
    <xf numFmtId="0" fontId="16" fillId="33" borderId="12" xfId="0" applyFont="1" applyFill="1" applyBorder="1" applyAlignment="1">
      <alignment horizontal="center" vertical="top" wrapText="1"/>
    </xf>
    <xf numFmtId="0" fontId="16" fillId="33" borderId="11" xfId="0" applyFont="1" applyFill="1" applyBorder="1" applyAlignment="1">
      <alignment horizontal="center" vertical="top" wrapText="1"/>
    </xf>
    <xf numFmtId="0" fontId="13" fillId="0" borderId="12" xfId="0" applyFont="1" applyBorder="1" applyAlignment="1">
      <alignment horizontal="left" vertical="top"/>
    </xf>
    <xf numFmtId="0" fontId="13" fillId="0" borderId="11" xfId="0" applyFont="1" applyBorder="1" applyAlignment="1">
      <alignment horizontal="left" vertical="top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15" fillId="33" borderId="12" xfId="0" applyFont="1" applyFill="1" applyBorder="1" applyAlignment="1">
      <alignment horizontal="left" vertical="top" wrapText="1"/>
    </xf>
    <xf numFmtId="0" fontId="15" fillId="33" borderId="11" xfId="0" applyFont="1" applyFill="1" applyBorder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 wrapText="1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3" fillId="0" borderId="12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 wrapText="1"/>
    </xf>
    <xf numFmtId="0" fontId="13" fillId="33" borderId="12" xfId="0" applyFont="1" applyFill="1" applyBorder="1" applyAlignment="1">
      <alignment horizontal="center" vertical="top" wrapText="1"/>
    </xf>
    <xf numFmtId="0" fontId="13" fillId="33" borderId="11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74"/>
  <sheetViews>
    <sheetView tabSelected="1" zoomScale="75" zoomScaleNormal="75" zoomScalePageLayoutView="0" workbookViewId="0" topLeftCell="B10">
      <selection activeCell="O17" sqref="O17"/>
    </sheetView>
  </sheetViews>
  <sheetFormatPr defaultColWidth="9.140625" defaultRowHeight="15"/>
  <cols>
    <col min="1" max="1" width="16.140625" style="0" customWidth="1"/>
    <col min="2" max="2" width="24.421875" style="0" customWidth="1"/>
    <col min="3" max="3" width="27.421875" style="0" customWidth="1"/>
    <col min="6" max="6" width="12.140625" style="0" customWidth="1"/>
    <col min="8" max="8" width="11.140625" style="0" customWidth="1"/>
    <col min="13" max="13" width="12.421875" style="0" customWidth="1"/>
    <col min="15" max="15" width="14.28125" style="0" customWidth="1"/>
  </cols>
  <sheetData>
    <row r="2" spans="12:14" ht="15">
      <c r="L2" s="86" t="s">
        <v>32</v>
      </c>
      <c r="M2" s="86"/>
      <c r="N2" s="86"/>
    </row>
    <row r="3" spans="9:14" ht="15">
      <c r="I3" s="87" t="s">
        <v>48</v>
      </c>
      <c r="J3" s="87"/>
      <c r="K3" s="87"/>
      <c r="L3" s="87"/>
      <c r="M3" s="87"/>
      <c r="N3" s="87"/>
    </row>
    <row r="4" spans="9:14" ht="15">
      <c r="I4" s="87"/>
      <c r="J4" s="87"/>
      <c r="K4" s="87"/>
      <c r="L4" s="87"/>
      <c r="M4" s="87"/>
      <c r="N4" s="87"/>
    </row>
    <row r="5" spans="9:14" ht="15">
      <c r="I5" s="87"/>
      <c r="J5" s="87"/>
      <c r="K5" s="87"/>
      <c r="L5" s="87"/>
      <c r="M5" s="87"/>
      <c r="N5" s="87"/>
    </row>
    <row r="6" spans="9:14" ht="32.25" customHeight="1">
      <c r="I6" s="87"/>
      <c r="J6" s="87"/>
      <c r="K6" s="87"/>
      <c r="L6" s="87"/>
      <c r="M6" s="87"/>
      <c r="N6" s="87"/>
    </row>
    <row r="7" spans="1:14" ht="15">
      <c r="A7" s="87" t="s">
        <v>127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</row>
    <row r="8" spans="1:14" ht="15">
      <c r="A8" s="87"/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</row>
    <row r="9" spans="1:14" ht="15">
      <c r="A9" s="87"/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</row>
    <row r="10" spans="1:14" ht="15">
      <c r="A10" s="87"/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</row>
    <row r="12" spans="1:14" ht="15">
      <c r="A12" s="88" t="s">
        <v>0</v>
      </c>
      <c r="B12" s="90" t="s">
        <v>14</v>
      </c>
      <c r="C12" s="92" t="s">
        <v>16</v>
      </c>
      <c r="D12" s="94" t="s">
        <v>1</v>
      </c>
      <c r="E12" s="95"/>
      <c r="F12" s="95"/>
      <c r="G12" s="96"/>
      <c r="H12" s="94" t="s">
        <v>2</v>
      </c>
      <c r="I12" s="95"/>
      <c r="J12" s="95"/>
      <c r="K12" s="95"/>
      <c r="L12" s="95"/>
      <c r="M12" s="95"/>
      <c r="N12" s="96"/>
    </row>
    <row r="13" spans="1:14" ht="60.75" customHeight="1">
      <c r="A13" s="89"/>
      <c r="B13" s="91"/>
      <c r="C13" s="93"/>
      <c r="D13" s="2" t="s">
        <v>3</v>
      </c>
      <c r="E13" s="2" t="s">
        <v>4</v>
      </c>
      <c r="F13" s="2" t="s">
        <v>5</v>
      </c>
      <c r="G13" s="2" t="s">
        <v>6</v>
      </c>
      <c r="H13" s="2" t="s">
        <v>7</v>
      </c>
      <c r="I13" s="2" t="s">
        <v>8</v>
      </c>
      <c r="J13" s="2" t="s">
        <v>9</v>
      </c>
      <c r="K13" s="2" t="s">
        <v>10</v>
      </c>
      <c r="L13" s="2" t="s">
        <v>11</v>
      </c>
      <c r="M13" s="2" t="s">
        <v>12</v>
      </c>
      <c r="N13" s="2" t="s">
        <v>13</v>
      </c>
    </row>
    <row r="14" spans="1:14" ht="15">
      <c r="A14" s="1">
        <v>1</v>
      </c>
      <c r="B14" s="1">
        <v>2</v>
      </c>
      <c r="C14" s="1">
        <v>3</v>
      </c>
      <c r="D14" s="1">
        <v>4</v>
      </c>
      <c r="E14" s="1">
        <v>5</v>
      </c>
      <c r="F14" s="1">
        <v>6</v>
      </c>
      <c r="G14" s="1">
        <v>7</v>
      </c>
      <c r="H14" s="1">
        <v>8</v>
      </c>
      <c r="I14" s="1">
        <v>9</v>
      </c>
      <c r="J14" s="1">
        <v>10</v>
      </c>
      <c r="K14" s="1">
        <v>11</v>
      </c>
      <c r="L14" s="1">
        <v>12</v>
      </c>
      <c r="M14" s="1">
        <v>13</v>
      </c>
      <c r="N14" s="1">
        <v>14</v>
      </c>
    </row>
    <row r="15" spans="1:16" ht="107.25" customHeight="1">
      <c r="A15" s="3" t="s">
        <v>15</v>
      </c>
      <c r="B15" s="3" t="s">
        <v>34</v>
      </c>
      <c r="C15" s="3" t="s">
        <v>35</v>
      </c>
      <c r="D15" s="11" t="s">
        <v>24</v>
      </c>
      <c r="E15" s="11" t="s">
        <v>27</v>
      </c>
      <c r="F15" s="11" t="s">
        <v>23</v>
      </c>
      <c r="G15" s="11" t="s">
        <v>24</v>
      </c>
      <c r="H15" s="2">
        <f>H16+H57+H61+H69</f>
        <v>48789.4</v>
      </c>
      <c r="I15" s="2">
        <f>I16+I57+I61+I69</f>
        <v>45908.7</v>
      </c>
      <c r="J15" s="2">
        <f>J16+J57+J61+J66+J69</f>
        <v>39620.9</v>
      </c>
      <c r="K15" s="2">
        <f>K16+K57+K61+K69</f>
        <v>51883.6</v>
      </c>
      <c r="L15" s="2">
        <f>L16+L57+L61+L69</f>
        <v>50669.799999999996</v>
      </c>
      <c r="M15" s="2">
        <f>M16+M57+M61+M69</f>
        <v>46518.700000000004</v>
      </c>
      <c r="N15" s="2">
        <f>N16+N57+N61+N69</f>
        <v>47732.4</v>
      </c>
      <c r="O15" s="26"/>
      <c r="P15" s="27"/>
    </row>
    <row r="16" spans="1:14" s="6" customFormat="1" ht="96" customHeight="1">
      <c r="A16" s="3" t="s">
        <v>36</v>
      </c>
      <c r="B16" s="21" t="s">
        <v>79</v>
      </c>
      <c r="C16" s="3" t="s">
        <v>35</v>
      </c>
      <c r="D16" s="11" t="s">
        <v>25</v>
      </c>
      <c r="E16" s="11" t="s">
        <v>27</v>
      </c>
      <c r="F16" s="11" t="s">
        <v>58</v>
      </c>
      <c r="G16" s="11" t="s">
        <v>24</v>
      </c>
      <c r="H16" s="2">
        <f aca="true" t="shared" si="0" ref="H16:N16">H17+H26+H38+H43+H54</f>
        <v>41853.1</v>
      </c>
      <c r="I16" s="2">
        <f t="shared" si="0"/>
        <v>36508.5</v>
      </c>
      <c r="J16" s="2">
        <f>J17+J26+J38+J43+J54</f>
        <v>32392.3</v>
      </c>
      <c r="K16" s="2">
        <f>K17+K26+K38+K43+K54</f>
        <v>42465.1</v>
      </c>
      <c r="L16" s="2">
        <f t="shared" si="0"/>
        <v>43775.799999999996</v>
      </c>
      <c r="M16" s="2">
        <f t="shared" si="0"/>
        <v>40017.75</v>
      </c>
      <c r="N16" s="2">
        <f t="shared" si="0"/>
        <v>41058.9</v>
      </c>
    </row>
    <row r="17" spans="1:14" s="6" customFormat="1" ht="67.5" customHeight="1">
      <c r="A17" s="40" t="s">
        <v>17</v>
      </c>
      <c r="B17" s="40" t="s">
        <v>98</v>
      </c>
      <c r="C17" s="41" t="s">
        <v>126</v>
      </c>
      <c r="D17" s="42" t="s">
        <v>25</v>
      </c>
      <c r="E17" s="44" t="s">
        <v>28</v>
      </c>
      <c r="F17" s="43" t="s">
        <v>57</v>
      </c>
      <c r="G17" s="44" t="s">
        <v>24</v>
      </c>
      <c r="H17" s="46">
        <f>H18+H20+H23+H24+H25</f>
        <v>5324.6</v>
      </c>
      <c r="I17" s="46">
        <f>I18+I20+I23+I24+I25</f>
        <v>4763</v>
      </c>
      <c r="J17" s="46">
        <f>J18+J20+J23+J24+J25+J22+J19</f>
        <v>5473.700000000001</v>
      </c>
      <c r="K17" s="46">
        <f>K18+K20+K23+K24+K25+K19+K21</f>
        <v>5255</v>
      </c>
      <c r="L17" s="46">
        <f>L18+L20+L23+L24+L25+L19</f>
        <v>6209.9</v>
      </c>
      <c r="M17" s="46">
        <f>M18+M20+M23+M24+M25+M22</f>
        <v>5855.9</v>
      </c>
      <c r="N17" s="46">
        <f>N18+N20+N23+N24+N25</f>
        <v>6011.2</v>
      </c>
    </row>
    <row r="18" spans="1:14" s="6" customFormat="1" ht="28.5" customHeight="1">
      <c r="A18" s="72"/>
      <c r="B18" s="16" t="s">
        <v>18</v>
      </c>
      <c r="C18" s="70"/>
      <c r="D18" s="4" t="s">
        <v>25</v>
      </c>
      <c r="E18" s="4" t="s">
        <v>28</v>
      </c>
      <c r="F18" s="11" t="s">
        <v>99</v>
      </c>
      <c r="G18" s="4" t="s">
        <v>119</v>
      </c>
      <c r="H18" s="10">
        <v>4087</v>
      </c>
      <c r="I18" s="39">
        <v>4763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</row>
    <row r="19" spans="1:14" s="6" customFormat="1" ht="28.5" customHeight="1">
      <c r="A19" s="82"/>
      <c r="B19" s="60"/>
      <c r="C19" s="83"/>
      <c r="D19" s="4" t="s">
        <v>25</v>
      </c>
      <c r="E19" s="4" t="s">
        <v>28</v>
      </c>
      <c r="F19" s="11" t="s">
        <v>56</v>
      </c>
      <c r="G19" s="4" t="s">
        <v>119</v>
      </c>
      <c r="H19" s="2">
        <v>0</v>
      </c>
      <c r="I19" s="2">
        <v>0</v>
      </c>
      <c r="J19" s="10">
        <v>3986.8</v>
      </c>
      <c r="K19" s="10">
        <v>0</v>
      </c>
      <c r="L19" s="10">
        <v>0</v>
      </c>
      <c r="M19" s="10">
        <v>0</v>
      </c>
      <c r="N19" s="10">
        <v>0</v>
      </c>
    </row>
    <row r="20" spans="1:14" s="6" customFormat="1" ht="27" customHeight="1">
      <c r="A20" s="81"/>
      <c r="B20" s="31"/>
      <c r="C20" s="71"/>
      <c r="D20" s="4" t="s">
        <v>25</v>
      </c>
      <c r="E20" s="4" t="s">
        <v>130</v>
      </c>
      <c r="F20" s="11" t="s">
        <v>131</v>
      </c>
      <c r="G20" s="4" t="s">
        <v>119</v>
      </c>
      <c r="H20" s="2">
        <v>0</v>
      </c>
      <c r="I20" s="2">
        <v>0</v>
      </c>
      <c r="J20" s="10">
        <v>0</v>
      </c>
      <c r="K20" s="10">
        <v>5255</v>
      </c>
      <c r="L20" s="10">
        <v>6209.9</v>
      </c>
      <c r="M20" s="10">
        <v>5855.9</v>
      </c>
      <c r="N20" s="10">
        <v>6011.2</v>
      </c>
    </row>
    <row r="21" spans="1:14" s="6" customFormat="1" ht="27" customHeight="1">
      <c r="A21" s="58"/>
      <c r="B21" s="65" t="s">
        <v>50</v>
      </c>
      <c r="C21" s="59"/>
      <c r="D21" s="4" t="s">
        <v>25</v>
      </c>
      <c r="E21" s="4" t="s">
        <v>130</v>
      </c>
      <c r="F21" s="11" t="s">
        <v>139</v>
      </c>
      <c r="G21" s="4" t="s">
        <v>119</v>
      </c>
      <c r="H21" s="2">
        <v>0</v>
      </c>
      <c r="I21" s="2">
        <v>0</v>
      </c>
      <c r="J21" s="10">
        <v>0</v>
      </c>
      <c r="K21" s="10">
        <v>0</v>
      </c>
      <c r="L21" s="10"/>
      <c r="M21" s="10"/>
      <c r="N21" s="10"/>
    </row>
    <row r="22" spans="1:14" s="6" customFormat="1" ht="32.25" customHeight="1">
      <c r="A22" s="58"/>
      <c r="B22" s="56" t="s">
        <v>128</v>
      </c>
      <c r="C22" s="59"/>
      <c r="D22" s="4" t="s">
        <v>25</v>
      </c>
      <c r="E22" s="4" t="s">
        <v>28</v>
      </c>
      <c r="F22" s="11" t="s">
        <v>129</v>
      </c>
      <c r="G22" s="4" t="s">
        <v>119</v>
      </c>
      <c r="H22" s="2"/>
      <c r="I22" s="2">
        <v>0</v>
      </c>
      <c r="J22" s="10">
        <v>74.9</v>
      </c>
      <c r="K22" s="10"/>
      <c r="L22" s="10"/>
      <c r="M22" s="10"/>
      <c r="N22" s="10"/>
    </row>
    <row r="23" spans="1:14" s="6" customFormat="1" ht="75" customHeight="1">
      <c r="A23" s="17"/>
      <c r="B23" s="20" t="s">
        <v>115</v>
      </c>
      <c r="C23" s="9"/>
      <c r="D23" s="7" t="s">
        <v>25</v>
      </c>
      <c r="E23" s="4" t="s">
        <v>28</v>
      </c>
      <c r="F23" s="11" t="s">
        <v>132</v>
      </c>
      <c r="G23" s="4" t="s">
        <v>117</v>
      </c>
      <c r="H23" s="8">
        <v>0</v>
      </c>
      <c r="I23" s="8">
        <v>0</v>
      </c>
      <c r="J23" s="8">
        <v>81.1</v>
      </c>
      <c r="K23" s="8">
        <v>0</v>
      </c>
      <c r="L23" s="8">
        <v>0</v>
      </c>
      <c r="M23" s="8">
        <v>0</v>
      </c>
      <c r="N23" s="8">
        <v>0</v>
      </c>
    </row>
    <row r="24" spans="1:14" s="6" customFormat="1" ht="35.25" customHeight="1">
      <c r="A24" s="19"/>
      <c r="B24" s="66" t="s">
        <v>54</v>
      </c>
      <c r="C24" s="14"/>
      <c r="D24" s="25" t="s">
        <v>25</v>
      </c>
      <c r="E24" s="25" t="s">
        <v>28</v>
      </c>
      <c r="F24" s="7" t="s">
        <v>108</v>
      </c>
      <c r="G24" s="25" t="s">
        <v>121</v>
      </c>
      <c r="H24" s="8">
        <v>1237.6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</row>
    <row r="25" spans="1:14" s="6" customFormat="1" ht="24" customHeight="1">
      <c r="A25" s="19"/>
      <c r="B25" s="67"/>
      <c r="C25" s="14"/>
      <c r="D25" s="25" t="s">
        <v>25</v>
      </c>
      <c r="E25" s="25" t="s">
        <v>28</v>
      </c>
      <c r="F25" s="11" t="s">
        <v>73</v>
      </c>
      <c r="G25" s="25" t="s">
        <v>121</v>
      </c>
      <c r="H25" s="8">
        <v>0</v>
      </c>
      <c r="I25" s="8">
        <v>0</v>
      </c>
      <c r="J25" s="8">
        <v>1330.9</v>
      </c>
      <c r="K25" s="8">
        <v>0</v>
      </c>
      <c r="L25" s="8">
        <v>0</v>
      </c>
      <c r="M25" s="8">
        <v>0</v>
      </c>
      <c r="N25" s="8">
        <v>0</v>
      </c>
    </row>
    <row r="26" spans="1:14" s="6" customFormat="1" ht="69" customHeight="1">
      <c r="A26" s="40" t="s">
        <v>17</v>
      </c>
      <c r="B26" s="40" t="s">
        <v>97</v>
      </c>
      <c r="C26" s="41" t="s">
        <v>37</v>
      </c>
      <c r="D26" s="42" t="s">
        <v>25</v>
      </c>
      <c r="E26" s="42" t="s">
        <v>26</v>
      </c>
      <c r="F26" s="43" t="s">
        <v>59</v>
      </c>
      <c r="G26" s="44" t="s">
        <v>24</v>
      </c>
      <c r="H26" s="45">
        <f>H27+H28+H29+H30+H32+H34+H36+H37</f>
        <v>25072.4</v>
      </c>
      <c r="I26" s="45">
        <f>I27+I28+I29+I30+I31+I32+I34+I36+I37</f>
        <v>20555.8</v>
      </c>
      <c r="J26" s="45">
        <f>J27+J28+J29+J30+J32+J34+J36+J37+J33+J35</f>
        <v>19133.2</v>
      </c>
      <c r="K26" s="45">
        <f>K27+K28+K29+K30+K32+K34+K36+K37+K33+K35</f>
        <v>25152.800000000003</v>
      </c>
      <c r="L26" s="45">
        <f>L27+L28+L29+L30+L32+L34+L36+L37+L33</f>
        <v>24778.899999999998</v>
      </c>
      <c r="M26" s="45">
        <f>M27+M28+M29+M30+M32+M34+M36+M37</f>
        <v>22138.95</v>
      </c>
      <c r="N26" s="45">
        <f>N27+N28+N29+N30+N32+N34+N36+N37</f>
        <v>22725.8</v>
      </c>
    </row>
    <row r="27" spans="1:14" s="6" customFormat="1" ht="33.75" customHeight="1">
      <c r="A27" s="75"/>
      <c r="B27" s="84" t="s">
        <v>43</v>
      </c>
      <c r="C27" s="77"/>
      <c r="D27" s="32" t="s">
        <v>25</v>
      </c>
      <c r="E27" s="32" t="s">
        <v>26</v>
      </c>
      <c r="F27" s="33" t="s">
        <v>96</v>
      </c>
      <c r="G27" s="32" t="s">
        <v>119</v>
      </c>
      <c r="H27" s="34">
        <v>23015.5</v>
      </c>
      <c r="I27" s="34">
        <v>19364</v>
      </c>
      <c r="J27" s="35">
        <v>0</v>
      </c>
      <c r="K27" s="34">
        <v>0</v>
      </c>
      <c r="L27" s="34">
        <v>0</v>
      </c>
      <c r="M27" s="34">
        <v>0</v>
      </c>
      <c r="N27" s="34">
        <v>0</v>
      </c>
    </row>
    <row r="28" spans="1:14" s="6" customFormat="1" ht="33" customHeight="1">
      <c r="A28" s="76"/>
      <c r="B28" s="85"/>
      <c r="C28" s="78"/>
      <c r="D28" s="32" t="s">
        <v>25</v>
      </c>
      <c r="E28" s="32" t="s">
        <v>26</v>
      </c>
      <c r="F28" s="33" t="s">
        <v>100</v>
      </c>
      <c r="G28" s="32" t="s">
        <v>119</v>
      </c>
      <c r="H28" s="34">
        <v>0</v>
      </c>
      <c r="I28" s="34">
        <v>0</v>
      </c>
      <c r="J28" s="34">
        <v>13027.5</v>
      </c>
      <c r="K28" s="34">
        <v>21986.2</v>
      </c>
      <c r="L28" s="34">
        <v>17477.1</v>
      </c>
      <c r="M28" s="34">
        <v>16480.95</v>
      </c>
      <c r="N28" s="34">
        <v>16917.8</v>
      </c>
    </row>
    <row r="29" spans="1:14" s="6" customFormat="1" ht="20.25" customHeight="1">
      <c r="A29" s="75"/>
      <c r="B29" s="68" t="s">
        <v>50</v>
      </c>
      <c r="C29" s="77"/>
      <c r="D29" s="32" t="s">
        <v>25</v>
      </c>
      <c r="E29" s="32" t="s">
        <v>26</v>
      </c>
      <c r="F29" s="33" t="s">
        <v>109</v>
      </c>
      <c r="G29" s="32" t="s">
        <v>117</v>
      </c>
      <c r="H29" s="34">
        <v>360</v>
      </c>
      <c r="I29" s="34">
        <v>50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</row>
    <row r="30" spans="1:14" s="6" customFormat="1" ht="23.25" customHeight="1">
      <c r="A30" s="76"/>
      <c r="B30" s="69"/>
      <c r="C30" s="78"/>
      <c r="D30" s="7" t="s">
        <v>25</v>
      </c>
      <c r="E30" s="7" t="s">
        <v>26</v>
      </c>
      <c r="F30" s="11" t="s">
        <v>80</v>
      </c>
      <c r="G30" s="4" t="s">
        <v>117</v>
      </c>
      <c r="H30" s="8">
        <v>0</v>
      </c>
      <c r="I30" s="8">
        <v>0</v>
      </c>
      <c r="J30" s="8">
        <v>0</v>
      </c>
      <c r="K30" s="8">
        <v>0</v>
      </c>
      <c r="L30" s="8">
        <v>6000</v>
      </c>
      <c r="M30" s="8">
        <v>5658</v>
      </c>
      <c r="N30" s="8">
        <v>5808</v>
      </c>
    </row>
    <row r="31" spans="1:14" s="6" customFormat="1" ht="23.25" customHeight="1">
      <c r="A31" s="36"/>
      <c r="B31" s="66" t="s">
        <v>54</v>
      </c>
      <c r="C31" s="70"/>
      <c r="D31" s="25" t="s">
        <v>25</v>
      </c>
      <c r="E31" s="25" t="s">
        <v>26</v>
      </c>
      <c r="F31" s="11" t="s">
        <v>120</v>
      </c>
      <c r="G31" s="25" t="s">
        <v>121</v>
      </c>
      <c r="H31" s="8">
        <v>0</v>
      </c>
      <c r="I31" s="8">
        <v>991.8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</row>
    <row r="32" spans="1:14" s="6" customFormat="1" ht="45" customHeight="1">
      <c r="A32" s="17"/>
      <c r="B32" s="67"/>
      <c r="C32" s="71"/>
      <c r="D32" s="25" t="s">
        <v>25</v>
      </c>
      <c r="E32" s="25" t="s">
        <v>26</v>
      </c>
      <c r="F32" s="11" t="s">
        <v>133</v>
      </c>
      <c r="G32" s="25" t="s">
        <v>121</v>
      </c>
      <c r="H32" s="8">
        <v>0</v>
      </c>
      <c r="I32" s="8">
        <v>0</v>
      </c>
      <c r="J32" s="8">
        <v>5664</v>
      </c>
      <c r="K32" s="8">
        <v>1928.4</v>
      </c>
      <c r="L32" s="8">
        <v>0</v>
      </c>
      <c r="M32" s="8">
        <v>0</v>
      </c>
      <c r="N32" s="8">
        <v>0</v>
      </c>
    </row>
    <row r="33" spans="1:14" s="6" customFormat="1" ht="45" customHeight="1">
      <c r="A33" s="17"/>
      <c r="B33" s="56" t="s">
        <v>128</v>
      </c>
      <c r="C33" s="57"/>
      <c r="D33" s="25" t="s">
        <v>25</v>
      </c>
      <c r="E33" s="25" t="s">
        <v>26</v>
      </c>
      <c r="F33" s="61" t="s">
        <v>140</v>
      </c>
      <c r="G33" s="25" t="s">
        <v>119</v>
      </c>
      <c r="H33" s="8">
        <v>0</v>
      </c>
      <c r="I33" s="8">
        <v>0</v>
      </c>
      <c r="J33" s="8">
        <v>78</v>
      </c>
      <c r="K33" s="34">
        <v>113.8</v>
      </c>
      <c r="L33" s="8">
        <v>104.1</v>
      </c>
      <c r="M33" s="8">
        <v>0</v>
      </c>
      <c r="N33" s="8">
        <v>0</v>
      </c>
    </row>
    <row r="34" spans="1:14" s="6" customFormat="1" ht="69" customHeight="1">
      <c r="A34" s="17"/>
      <c r="B34" s="20" t="s">
        <v>115</v>
      </c>
      <c r="C34" s="14"/>
      <c r="D34" s="25" t="s">
        <v>25</v>
      </c>
      <c r="E34" s="25" t="s">
        <v>26</v>
      </c>
      <c r="F34" s="61" t="s">
        <v>140</v>
      </c>
      <c r="G34" s="25" t="s">
        <v>117</v>
      </c>
      <c r="H34" s="8">
        <v>1596.9</v>
      </c>
      <c r="I34" s="8">
        <v>0</v>
      </c>
      <c r="J34" s="8">
        <v>163.7</v>
      </c>
      <c r="K34" s="34">
        <v>1024.4</v>
      </c>
      <c r="L34" s="8">
        <v>1197.7</v>
      </c>
      <c r="M34" s="8">
        <v>0</v>
      </c>
      <c r="N34" s="8">
        <v>0</v>
      </c>
    </row>
    <row r="35" spans="1:14" s="6" customFormat="1" ht="69" customHeight="1">
      <c r="A35" s="17"/>
      <c r="B35" s="20" t="s">
        <v>135</v>
      </c>
      <c r="C35" s="14"/>
      <c r="D35" s="25" t="s">
        <v>25</v>
      </c>
      <c r="E35" s="25" t="s">
        <v>26</v>
      </c>
      <c r="F35" s="61" t="s">
        <v>141</v>
      </c>
      <c r="G35" s="25" t="s">
        <v>117</v>
      </c>
      <c r="H35" s="8">
        <v>0</v>
      </c>
      <c r="I35" s="8">
        <v>0</v>
      </c>
      <c r="J35" s="8">
        <v>100</v>
      </c>
      <c r="K35" s="38">
        <v>100</v>
      </c>
      <c r="L35" s="8">
        <v>0</v>
      </c>
      <c r="M35" s="8">
        <v>0</v>
      </c>
      <c r="N35" s="8">
        <v>0</v>
      </c>
    </row>
    <row r="36" spans="1:14" s="6" customFormat="1" ht="162.75" customHeight="1">
      <c r="A36" s="17"/>
      <c r="B36" s="20" t="s">
        <v>118</v>
      </c>
      <c r="C36" s="14"/>
      <c r="D36" s="25" t="s">
        <v>25</v>
      </c>
      <c r="E36" s="25" t="s">
        <v>26</v>
      </c>
      <c r="F36" s="11" t="s">
        <v>134</v>
      </c>
      <c r="G36" s="25" t="s">
        <v>117</v>
      </c>
      <c r="H36" s="8">
        <v>100</v>
      </c>
      <c r="I36" s="8">
        <v>100</v>
      </c>
      <c r="J36" s="8">
        <v>100</v>
      </c>
      <c r="K36" s="8">
        <v>0</v>
      </c>
      <c r="L36" s="8">
        <v>0</v>
      </c>
      <c r="M36" s="8">
        <v>0</v>
      </c>
      <c r="N36" s="8">
        <v>0</v>
      </c>
    </row>
    <row r="37" spans="1:14" s="6" customFormat="1" ht="132.75" customHeight="1">
      <c r="A37" s="17"/>
      <c r="B37" s="20" t="s">
        <v>122</v>
      </c>
      <c r="C37" s="14"/>
      <c r="D37" s="25" t="s">
        <v>25</v>
      </c>
      <c r="E37" s="25" t="s">
        <v>26</v>
      </c>
      <c r="F37" s="11" t="s">
        <v>123</v>
      </c>
      <c r="G37" s="25" t="s">
        <v>117</v>
      </c>
      <c r="H37" s="8">
        <v>0</v>
      </c>
      <c r="I37" s="8">
        <v>50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</row>
    <row r="38" spans="1:14" s="6" customFormat="1" ht="67.5" customHeight="1">
      <c r="A38" s="40" t="s">
        <v>17</v>
      </c>
      <c r="B38" s="40" t="s">
        <v>62</v>
      </c>
      <c r="C38" s="41" t="s">
        <v>113</v>
      </c>
      <c r="D38" s="42" t="s">
        <v>25</v>
      </c>
      <c r="E38" s="42" t="s">
        <v>26</v>
      </c>
      <c r="F38" s="43" t="s">
        <v>81</v>
      </c>
      <c r="G38" s="44" t="s">
        <v>24</v>
      </c>
      <c r="H38" s="47">
        <f>H39+H40+H41+H42</f>
        <v>910.1</v>
      </c>
      <c r="I38" s="47">
        <f aca="true" t="shared" si="1" ref="I38:N38">I39+I40+I41+I42</f>
        <v>867</v>
      </c>
      <c r="J38" s="47">
        <f>J39+J40+J41+J42</f>
        <v>649.2</v>
      </c>
      <c r="K38" s="47">
        <f t="shared" si="1"/>
        <v>1305.6</v>
      </c>
      <c r="L38" s="47">
        <f t="shared" si="1"/>
        <v>1180</v>
      </c>
      <c r="M38" s="47">
        <f t="shared" si="1"/>
        <v>1112.7</v>
      </c>
      <c r="N38" s="47">
        <f t="shared" si="1"/>
        <v>1142.2</v>
      </c>
    </row>
    <row r="39" spans="1:14" s="6" customFormat="1" ht="29.25" customHeight="1">
      <c r="A39" s="72"/>
      <c r="B39" s="68" t="s">
        <v>19</v>
      </c>
      <c r="C39" s="70"/>
      <c r="D39" s="4" t="s">
        <v>25</v>
      </c>
      <c r="E39" s="4" t="s">
        <v>26</v>
      </c>
      <c r="F39" s="11" t="s">
        <v>101</v>
      </c>
      <c r="G39" s="4" t="s">
        <v>119</v>
      </c>
      <c r="H39" s="5">
        <v>819</v>
      </c>
      <c r="I39" s="38">
        <v>867</v>
      </c>
      <c r="J39" s="28"/>
      <c r="K39" s="8"/>
      <c r="L39" s="8"/>
      <c r="M39" s="8"/>
      <c r="N39" s="8"/>
    </row>
    <row r="40" spans="1:14" s="6" customFormat="1" ht="31.5" customHeight="1">
      <c r="A40" s="81"/>
      <c r="B40" s="69"/>
      <c r="C40" s="71"/>
      <c r="D40" s="4" t="s">
        <v>25</v>
      </c>
      <c r="E40" s="4" t="s">
        <v>26</v>
      </c>
      <c r="F40" s="11" t="s">
        <v>82</v>
      </c>
      <c r="G40" s="4" t="s">
        <v>119</v>
      </c>
      <c r="H40" s="5"/>
      <c r="I40" s="8"/>
      <c r="J40" s="8">
        <v>649.2</v>
      </c>
      <c r="K40" s="8">
        <v>1305.6</v>
      </c>
      <c r="L40" s="8">
        <v>1180</v>
      </c>
      <c r="M40" s="8">
        <v>1112.7</v>
      </c>
      <c r="N40" s="8">
        <v>1142.2</v>
      </c>
    </row>
    <row r="41" spans="1:14" s="6" customFormat="1" ht="68.25" customHeight="1">
      <c r="A41" s="29"/>
      <c r="B41" s="20" t="s">
        <v>115</v>
      </c>
      <c r="C41" s="30"/>
      <c r="D41" s="4" t="s">
        <v>25</v>
      </c>
      <c r="E41" s="4" t="s">
        <v>26</v>
      </c>
      <c r="F41" s="11" t="s">
        <v>116</v>
      </c>
      <c r="G41" s="4" t="s">
        <v>117</v>
      </c>
      <c r="H41" s="5">
        <v>91.1</v>
      </c>
      <c r="I41" s="8"/>
      <c r="J41" s="8"/>
      <c r="K41" s="8"/>
      <c r="L41" s="8"/>
      <c r="M41" s="8"/>
      <c r="N41" s="8"/>
    </row>
    <row r="42" spans="1:14" s="6" customFormat="1" ht="28.5" customHeight="1">
      <c r="A42" s="17"/>
      <c r="B42" s="54" t="s">
        <v>50</v>
      </c>
      <c r="C42" s="15"/>
      <c r="D42" s="7" t="s">
        <v>25</v>
      </c>
      <c r="E42" s="7" t="s">
        <v>26</v>
      </c>
      <c r="F42" s="11" t="s">
        <v>83</v>
      </c>
      <c r="G42" s="4" t="s">
        <v>117</v>
      </c>
      <c r="H42" s="34"/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</row>
    <row r="43" spans="1:14" s="6" customFormat="1" ht="54.75" customHeight="1">
      <c r="A43" s="40" t="s">
        <v>17</v>
      </c>
      <c r="B43" s="40" t="s">
        <v>63</v>
      </c>
      <c r="C43" s="48" t="s">
        <v>125</v>
      </c>
      <c r="D43" s="49" t="s">
        <v>25</v>
      </c>
      <c r="E43" s="49" t="s">
        <v>26</v>
      </c>
      <c r="F43" s="43" t="s">
        <v>136</v>
      </c>
      <c r="G43" s="44" t="s">
        <v>24</v>
      </c>
      <c r="H43" s="47">
        <f>H44+H45+H46+H47+H48+H49+H51+H52+H53</f>
        <v>9956.800000000001</v>
      </c>
      <c r="I43" s="47">
        <f aca="true" t="shared" si="2" ref="I43:N43">I44+I45+I46+I47+I48+I49+I51+I52+I53</f>
        <v>9692</v>
      </c>
      <c r="J43" s="47">
        <f>J44+J45+J46+J47+J48+J49+J51+J52+J53</f>
        <v>6646.599999999999</v>
      </c>
      <c r="K43" s="47">
        <f>K44+K45+K46+K47+K48+K49+K51+K52+K53+K50</f>
        <v>9944.5</v>
      </c>
      <c r="L43" s="47">
        <f t="shared" si="2"/>
        <v>10787</v>
      </c>
      <c r="M43" s="47">
        <f t="shared" si="2"/>
        <v>10172.2</v>
      </c>
      <c r="N43" s="47">
        <f t="shared" si="2"/>
        <v>10441.7</v>
      </c>
    </row>
    <row r="44" spans="1:14" s="6" customFormat="1" ht="31.5" customHeight="1">
      <c r="A44" s="72"/>
      <c r="B44" s="68" t="s">
        <v>20</v>
      </c>
      <c r="C44" s="70"/>
      <c r="D44" s="13" t="s">
        <v>25</v>
      </c>
      <c r="E44" s="13" t="s">
        <v>26</v>
      </c>
      <c r="F44" s="11" t="s">
        <v>102</v>
      </c>
      <c r="G44" s="13" t="s">
        <v>119</v>
      </c>
      <c r="H44" s="5">
        <v>9685.5</v>
      </c>
      <c r="I44" s="38">
        <v>9562</v>
      </c>
      <c r="J44" s="28">
        <v>0</v>
      </c>
      <c r="K44" s="8">
        <v>0</v>
      </c>
      <c r="L44" s="8">
        <v>0</v>
      </c>
      <c r="M44" s="8">
        <v>0</v>
      </c>
      <c r="N44" s="8">
        <v>0</v>
      </c>
    </row>
    <row r="45" spans="1:14" s="6" customFormat="1" ht="32.25" customHeight="1">
      <c r="A45" s="73"/>
      <c r="B45" s="69"/>
      <c r="C45" s="73"/>
      <c r="D45" s="13" t="s">
        <v>25</v>
      </c>
      <c r="E45" s="13" t="s">
        <v>26</v>
      </c>
      <c r="F45" s="11" t="s">
        <v>84</v>
      </c>
      <c r="G45" s="13" t="s">
        <v>119</v>
      </c>
      <c r="H45" s="5">
        <v>0</v>
      </c>
      <c r="I45" s="8">
        <v>0</v>
      </c>
      <c r="J45" s="8">
        <v>6640.4</v>
      </c>
      <c r="K45" s="8">
        <v>9938.1</v>
      </c>
      <c r="L45" s="8">
        <v>10787</v>
      </c>
      <c r="M45" s="8">
        <v>10172.2</v>
      </c>
      <c r="N45" s="8">
        <v>10441.7</v>
      </c>
    </row>
    <row r="46" spans="1:14" s="6" customFormat="1" ht="59.25" customHeight="1">
      <c r="A46" s="29"/>
      <c r="B46" s="66" t="s">
        <v>52</v>
      </c>
      <c r="C46" s="30"/>
      <c r="D46" s="13" t="s">
        <v>25</v>
      </c>
      <c r="E46" s="13" t="s">
        <v>26</v>
      </c>
      <c r="F46" s="11" t="s">
        <v>110</v>
      </c>
      <c r="G46" s="13" t="s">
        <v>117</v>
      </c>
      <c r="H46" s="5">
        <v>0</v>
      </c>
      <c r="I46" s="8">
        <v>6.1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</row>
    <row r="47" spans="1:14" s="6" customFormat="1" ht="60" customHeight="1">
      <c r="A47" s="23"/>
      <c r="B47" s="67"/>
      <c r="C47" s="24"/>
      <c r="D47" s="13" t="s">
        <v>25</v>
      </c>
      <c r="E47" s="13" t="s">
        <v>26</v>
      </c>
      <c r="F47" s="11" t="s">
        <v>85</v>
      </c>
      <c r="G47" s="13" t="s">
        <v>117</v>
      </c>
      <c r="H47" s="5">
        <v>0</v>
      </c>
      <c r="I47" s="8">
        <v>0</v>
      </c>
      <c r="J47" s="8">
        <v>6.2</v>
      </c>
      <c r="K47" s="8">
        <v>0</v>
      </c>
      <c r="L47" s="8">
        <v>0</v>
      </c>
      <c r="M47" s="8">
        <v>0</v>
      </c>
      <c r="N47" s="8">
        <v>0</v>
      </c>
    </row>
    <row r="48" spans="1:14" s="6" customFormat="1" ht="63" customHeight="1">
      <c r="A48" s="55"/>
      <c r="B48" s="66" t="s">
        <v>53</v>
      </c>
      <c r="C48" s="24"/>
      <c r="D48" s="13" t="s">
        <v>25</v>
      </c>
      <c r="E48" s="13" t="s">
        <v>26</v>
      </c>
      <c r="F48" s="11" t="s">
        <v>114</v>
      </c>
      <c r="G48" s="13" t="s">
        <v>117</v>
      </c>
      <c r="H48" s="5">
        <v>44.7</v>
      </c>
      <c r="I48" s="8">
        <v>73.9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</row>
    <row r="49" spans="1:14" s="6" customFormat="1" ht="84.75" customHeight="1">
      <c r="A49" s="55"/>
      <c r="B49" s="67"/>
      <c r="C49" s="22"/>
      <c r="D49" s="4" t="s">
        <v>25</v>
      </c>
      <c r="E49" s="4" t="s">
        <v>26</v>
      </c>
      <c r="F49" s="11" t="s">
        <v>86</v>
      </c>
      <c r="G49" s="13" t="s">
        <v>117</v>
      </c>
      <c r="H49" s="5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</row>
    <row r="50" spans="1:14" s="6" customFormat="1" ht="126.75" customHeight="1">
      <c r="A50" s="55"/>
      <c r="B50" s="56" t="s">
        <v>137</v>
      </c>
      <c r="C50" s="22"/>
      <c r="D50" s="4" t="s">
        <v>25</v>
      </c>
      <c r="E50" s="4" t="s">
        <v>26</v>
      </c>
      <c r="F50" s="11" t="s">
        <v>138</v>
      </c>
      <c r="G50" s="64" t="s">
        <v>117</v>
      </c>
      <c r="H50" s="5">
        <v>0</v>
      </c>
      <c r="I50" s="8">
        <v>0</v>
      </c>
      <c r="J50" s="8">
        <v>0</v>
      </c>
      <c r="K50" s="8">
        <v>6.4</v>
      </c>
      <c r="L50" s="8">
        <v>0</v>
      </c>
      <c r="M50" s="8">
        <v>0</v>
      </c>
      <c r="N50" s="8">
        <v>0</v>
      </c>
    </row>
    <row r="51" spans="1:14" s="6" customFormat="1" ht="70.5" customHeight="1">
      <c r="A51" s="55"/>
      <c r="B51" s="20" t="s">
        <v>115</v>
      </c>
      <c r="C51" s="22"/>
      <c r="D51" s="4" t="s">
        <v>25</v>
      </c>
      <c r="E51" s="4" t="s">
        <v>26</v>
      </c>
      <c r="F51" s="11" t="s">
        <v>116</v>
      </c>
      <c r="G51" s="4" t="s">
        <v>117</v>
      </c>
      <c r="H51" s="5">
        <v>126.6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</row>
    <row r="52" spans="1:14" s="6" customFormat="1" ht="23.25" customHeight="1">
      <c r="A52" s="74"/>
      <c r="B52" s="79" t="s">
        <v>50</v>
      </c>
      <c r="C52" s="70"/>
      <c r="D52" s="4" t="s">
        <v>25</v>
      </c>
      <c r="E52" s="4" t="s">
        <v>26</v>
      </c>
      <c r="F52" s="11" t="s">
        <v>111</v>
      </c>
      <c r="G52" s="13" t="s">
        <v>24</v>
      </c>
      <c r="H52" s="34">
        <v>100</v>
      </c>
      <c r="I52" s="8">
        <v>50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</row>
    <row r="53" spans="1:14" s="6" customFormat="1" ht="24" customHeight="1">
      <c r="A53" s="73"/>
      <c r="B53" s="80"/>
      <c r="C53" s="73"/>
      <c r="D53" s="7" t="s">
        <v>25</v>
      </c>
      <c r="E53" s="7" t="s">
        <v>26</v>
      </c>
      <c r="F53" s="11" t="s">
        <v>87</v>
      </c>
      <c r="G53" s="4" t="s">
        <v>24</v>
      </c>
      <c r="H53" s="5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</row>
    <row r="54" spans="1:14" s="6" customFormat="1" ht="130.5" customHeight="1">
      <c r="A54" s="40" t="s">
        <v>17</v>
      </c>
      <c r="B54" s="50" t="s">
        <v>38</v>
      </c>
      <c r="C54" s="9" t="s">
        <v>35</v>
      </c>
      <c r="D54" s="44" t="s">
        <v>25</v>
      </c>
      <c r="E54" s="44" t="s">
        <v>27</v>
      </c>
      <c r="F54" s="43" t="s">
        <v>88</v>
      </c>
      <c r="G54" s="51" t="s">
        <v>24</v>
      </c>
      <c r="H54" s="47">
        <f>H55+H56</f>
        <v>589.2</v>
      </c>
      <c r="I54" s="47">
        <f aca="true" t="shared" si="3" ref="I54:N54">I55+I56</f>
        <v>630.7</v>
      </c>
      <c r="J54" s="47">
        <f>J55+J56</f>
        <v>489.6</v>
      </c>
      <c r="K54" s="47">
        <f t="shared" si="3"/>
        <v>807.2</v>
      </c>
      <c r="L54" s="47">
        <f t="shared" si="3"/>
        <v>820</v>
      </c>
      <c r="M54" s="47">
        <f t="shared" si="3"/>
        <v>738</v>
      </c>
      <c r="N54" s="47">
        <f t="shared" si="3"/>
        <v>738</v>
      </c>
    </row>
    <row r="55" spans="1:14" s="6" customFormat="1" ht="54" customHeight="1">
      <c r="A55" s="72"/>
      <c r="B55" s="99" t="s">
        <v>55</v>
      </c>
      <c r="C55" s="70"/>
      <c r="D55" s="4" t="s">
        <v>25</v>
      </c>
      <c r="E55" s="4" t="s">
        <v>27</v>
      </c>
      <c r="F55" s="7" t="s">
        <v>112</v>
      </c>
      <c r="G55" s="37" t="s">
        <v>24</v>
      </c>
      <c r="H55" s="5">
        <v>589.2</v>
      </c>
      <c r="I55" s="8">
        <v>630.7</v>
      </c>
      <c r="J55" s="28">
        <v>0</v>
      </c>
      <c r="K55" s="28">
        <v>0</v>
      </c>
      <c r="L55" s="28">
        <v>0</v>
      </c>
      <c r="M55" s="28">
        <v>0</v>
      </c>
      <c r="N55" s="28">
        <v>0</v>
      </c>
    </row>
    <row r="56" spans="1:14" s="6" customFormat="1" ht="61.5" customHeight="1">
      <c r="A56" s="81"/>
      <c r="B56" s="100"/>
      <c r="C56" s="71"/>
      <c r="D56" s="4" t="s">
        <v>25</v>
      </c>
      <c r="E56" s="4" t="s">
        <v>27</v>
      </c>
      <c r="F56" s="11" t="s">
        <v>89</v>
      </c>
      <c r="G56" s="13" t="s">
        <v>117</v>
      </c>
      <c r="H56" s="5">
        <v>0</v>
      </c>
      <c r="I56" s="8">
        <v>0</v>
      </c>
      <c r="J56" s="8">
        <v>489.6</v>
      </c>
      <c r="K56" s="8">
        <v>807.2</v>
      </c>
      <c r="L56" s="8">
        <v>820</v>
      </c>
      <c r="M56" s="8">
        <v>738</v>
      </c>
      <c r="N56" s="8">
        <v>738</v>
      </c>
    </row>
    <row r="57" spans="1:14" s="12" customFormat="1" ht="97.5" customHeight="1">
      <c r="A57" s="3" t="s">
        <v>39</v>
      </c>
      <c r="B57" s="21" t="s">
        <v>40</v>
      </c>
      <c r="C57" s="3" t="s">
        <v>33</v>
      </c>
      <c r="D57" s="4" t="s">
        <v>25</v>
      </c>
      <c r="E57" s="4" t="s">
        <v>49</v>
      </c>
      <c r="F57" s="11" t="s">
        <v>60</v>
      </c>
      <c r="G57" s="11" t="s">
        <v>24</v>
      </c>
      <c r="H57" s="2">
        <f aca="true" t="shared" si="4" ref="H57:N57">H58</f>
        <v>900</v>
      </c>
      <c r="I57" s="2">
        <f t="shared" si="4"/>
        <v>900</v>
      </c>
      <c r="J57" s="2">
        <f>J58</f>
        <v>715</v>
      </c>
      <c r="K57" s="2">
        <f t="shared" si="4"/>
        <v>700</v>
      </c>
      <c r="L57" s="2">
        <f t="shared" si="4"/>
        <v>700</v>
      </c>
      <c r="M57" s="2">
        <f t="shared" si="4"/>
        <v>660</v>
      </c>
      <c r="N57" s="2">
        <f t="shared" si="4"/>
        <v>677.7</v>
      </c>
    </row>
    <row r="58" spans="1:15" s="12" customFormat="1" ht="70.5" customHeight="1">
      <c r="A58" s="40" t="s">
        <v>17</v>
      </c>
      <c r="B58" s="40" t="s">
        <v>70</v>
      </c>
      <c r="C58" s="9" t="s">
        <v>33</v>
      </c>
      <c r="D58" s="44" t="s">
        <v>25</v>
      </c>
      <c r="E58" s="44" t="s">
        <v>49</v>
      </c>
      <c r="F58" s="43" t="s">
        <v>61</v>
      </c>
      <c r="G58" s="44" t="s">
        <v>24</v>
      </c>
      <c r="H58" s="52">
        <f>H59</f>
        <v>900</v>
      </c>
      <c r="I58" s="52">
        <f>I59</f>
        <v>900</v>
      </c>
      <c r="J58" s="52">
        <f>+J60</f>
        <v>715</v>
      </c>
      <c r="K58" s="52">
        <f>K60</f>
        <v>700</v>
      </c>
      <c r="L58" s="52">
        <f>L60</f>
        <v>700</v>
      </c>
      <c r="M58" s="52">
        <f>M60</f>
        <v>660</v>
      </c>
      <c r="N58" s="52">
        <f>N60</f>
        <v>677.7</v>
      </c>
      <c r="O58" s="62"/>
    </row>
    <row r="59" spans="1:14" s="12" customFormat="1" ht="24" customHeight="1">
      <c r="A59" s="72"/>
      <c r="B59" s="97" t="s">
        <v>21</v>
      </c>
      <c r="C59" s="70"/>
      <c r="D59" s="4" t="s">
        <v>25</v>
      </c>
      <c r="E59" s="4" t="s">
        <v>49</v>
      </c>
      <c r="F59" s="11" t="s">
        <v>103</v>
      </c>
      <c r="G59" s="4" t="s">
        <v>119</v>
      </c>
      <c r="H59" s="10">
        <v>900</v>
      </c>
      <c r="I59" s="10">
        <v>900</v>
      </c>
      <c r="J59" s="2"/>
      <c r="K59" s="10"/>
      <c r="L59" s="10"/>
      <c r="M59" s="10"/>
      <c r="N59" s="10"/>
    </row>
    <row r="60" spans="1:14" ht="24.75" customHeight="1">
      <c r="A60" s="81"/>
      <c r="B60" s="98"/>
      <c r="C60" s="71"/>
      <c r="D60" s="4" t="s">
        <v>25</v>
      </c>
      <c r="E60" s="4" t="s">
        <v>49</v>
      </c>
      <c r="F60" s="11" t="s">
        <v>90</v>
      </c>
      <c r="G60" s="4" t="s">
        <v>119</v>
      </c>
      <c r="H60" s="2"/>
      <c r="I60" s="2"/>
      <c r="J60" s="10">
        <v>715</v>
      </c>
      <c r="K60" s="2">
        <v>700</v>
      </c>
      <c r="L60" s="2">
        <v>700</v>
      </c>
      <c r="M60" s="2">
        <v>660</v>
      </c>
      <c r="N60" s="2">
        <v>677.7</v>
      </c>
    </row>
    <row r="61" spans="1:14" s="12" customFormat="1" ht="88.5" customHeight="1">
      <c r="A61" s="3" t="s">
        <v>41</v>
      </c>
      <c r="B61" s="21" t="s">
        <v>42</v>
      </c>
      <c r="C61" s="3" t="s">
        <v>35</v>
      </c>
      <c r="D61" s="4" t="s">
        <v>25</v>
      </c>
      <c r="E61" s="4" t="s">
        <v>30</v>
      </c>
      <c r="F61" s="11" t="s">
        <v>64</v>
      </c>
      <c r="G61" s="4" t="s">
        <v>24</v>
      </c>
      <c r="H61" s="2">
        <f aca="true" t="shared" si="5" ref="H61:N61">H62</f>
        <v>132</v>
      </c>
      <c r="I61" s="2">
        <f t="shared" si="5"/>
        <v>186</v>
      </c>
      <c r="J61" s="2">
        <f t="shared" si="5"/>
        <v>75</v>
      </c>
      <c r="K61" s="2">
        <v>70</v>
      </c>
      <c r="L61" s="2">
        <f t="shared" si="5"/>
        <v>100</v>
      </c>
      <c r="M61" s="2">
        <f t="shared" si="5"/>
        <v>94.3</v>
      </c>
      <c r="N61" s="2">
        <f t="shared" si="5"/>
        <v>96.8</v>
      </c>
    </row>
    <row r="62" spans="1:15" s="12" customFormat="1" ht="71.25" customHeight="1">
      <c r="A62" s="40" t="s">
        <v>17</v>
      </c>
      <c r="B62" s="40" t="s">
        <v>71</v>
      </c>
      <c r="C62" s="9" t="s">
        <v>35</v>
      </c>
      <c r="D62" s="44" t="s">
        <v>25</v>
      </c>
      <c r="E62" s="44" t="s">
        <v>30</v>
      </c>
      <c r="F62" s="43" t="s">
        <v>65</v>
      </c>
      <c r="G62" s="44" t="s">
        <v>24</v>
      </c>
      <c r="H62" s="52">
        <f>H63+H64+H65</f>
        <v>132</v>
      </c>
      <c r="I62" s="52">
        <f aca="true" t="shared" si="6" ref="I62:N62">I63+I64+I65</f>
        <v>186</v>
      </c>
      <c r="J62" s="52">
        <f t="shared" si="6"/>
        <v>75</v>
      </c>
      <c r="K62" s="52">
        <f t="shared" si="6"/>
        <v>70</v>
      </c>
      <c r="L62" s="52">
        <f t="shared" si="6"/>
        <v>100</v>
      </c>
      <c r="M62" s="52">
        <f t="shared" si="6"/>
        <v>94.3</v>
      </c>
      <c r="N62" s="52">
        <f t="shared" si="6"/>
        <v>96.8</v>
      </c>
      <c r="O62" s="62"/>
    </row>
    <row r="63" spans="1:14" s="12" customFormat="1" ht="27" customHeight="1">
      <c r="A63" s="72"/>
      <c r="B63" s="68" t="s">
        <v>77</v>
      </c>
      <c r="C63" s="70"/>
      <c r="D63" s="4" t="s">
        <v>25</v>
      </c>
      <c r="E63" s="4" t="s">
        <v>30</v>
      </c>
      <c r="F63" s="11" t="s">
        <v>104</v>
      </c>
      <c r="G63" s="4" t="s">
        <v>105</v>
      </c>
      <c r="H63" s="10">
        <v>132</v>
      </c>
      <c r="I63" s="10">
        <v>186</v>
      </c>
      <c r="J63" s="2"/>
      <c r="K63" s="10"/>
      <c r="L63" s="10"/>
      <c r="M63" s="10"/>
      <c r="N63" s="10"/>
    </row>
    <row r="64" spans="1:14" ht="21.75" customHeight="1">
      <c r="A64" s="81"/>
      <c r="B64" s="69"/>
      <c r="C64" s="71"/>
      <c r="D64" s="4" t="s">
        <v>25</v>
      </c>
      <c r="E64" s="4" t="s">
        <v>30</v>
      </c>
      <c r="F64" s="11" t="s">
        <v>91</v>
      </c>
      <c r="G64" s="4" t="s">
        <v>105</v>
      </c>
      <c r="H64" s="10"/>
      <c r="I64" s="10"/>
      <c r="J64" s="10">
        <v>75</v>
      </c>
      <c r="K64" s="10">
        <v>70</v>
      </c>
      <c r="L64" s="10">
        <v>100</v>
      </c>
      <c r="M64" s="10">
        <v>94.3</v>
      </c>
      <c r="N64" s="10">
        <v>96.8</v>
      </c>
    </row>
    <row r="65" spans="1:14" ht="68.25" customHeight="1">
      <c r="A65" s="9"/>
      <c r="B65" s="18" t="s">
        <v>78</v>
      </c>
      <c r="C65" s="9"/>
      <c r="D65" s="4" t="s">
        <v>25</v>
      </c>
      <c r="E65" s="4" t="s">
        <v>30</v>
      </c>
      <c r="F65" s="11" t="s">
        <v>92</v>
      </c>
      <c r="G65" s="4" t="s">
        <v>124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10">
        <v>0</v>
      </c>
      <c r="N65" s="10">
        <v>0</v>
      </c>
    </row>
    <row r="66" spans="1:14" s="12" customFormat="1" ht="91.5" customHeight="1">
      <c r="A66" s="3" t="s">
        <v>46</v>
      </c>
      <c r="B66" s="21" t="s">
        <v>44</v>
      </c>
      <c r="C66" s="3" t="s">
        <v>35</v>
      </c>
      <c r="D66" s="4" t="s">
        <v>25</v>
      </c>
      <c r="E66" s="4" t="s">
        <v>51</v>
      </c>
      <c r="F66" s="11" t="s">
        <v>66</v>
      </c>
      <c r="G66" s="7" t="s">
        <v>24</v>
      </c>
      <c r="H66" s="10">
        <v>0</v>
      </c>
      <c r="I66" s="10">
        <v>0</v>
      </c>
      <c r="J66" s="2">
        <f>J67</f>
        <v>0</v>
      </c>
      <c r="K66" s="10">
        <v>0</v>
      </c>
      <c r="L66" s="10">
        <v>0</v>
      </c>
      <c r="M66" s="10">
        <v>0</v>
      </c>
      <c r="N66" s="10">
        <v>0</v>
      </c>
    </row>
    <row r="67" spans="1:14" s="12" customFormat="1" ht="76.5" customHeight="1">
      <c r="A67" s="40" t="s">
        <v>17</v>
      </c>
      <c r="B67" s="40" t="s">
        <v>72</v>
      </c>
      <c r="C67" s="9" t="s">
        <v>35</v>
      </c>
      <c r="D67" s="44" t="s">
        <v>25</v>
      </c>
      <c r="E67" s="44" t="s">
        <v>51</v>
      </c>
      <c r="F67" s="43" t="s">
        <v>67</v>
      </c>
      <c r="G67" s="44" t="s">
        <v>24</v>
      </c>
      <c r="H67" s="52">
        <v>0</v>
      </c>
      <c r="I67" s="52">
        <v>0</v>
      </c>
      <c r="J67" s="46">
        <f>J68</f>
        <v>0</v>
      </c>
      <c r="K67" s="52">
        <v>0</v>
      </c>
      <c r="L67" s="52">
        <v>0</v>
      </c>
      <c r="M67" s="52">
        <v>0</v>
      </c>
      <c r="N67" s="52">
        <v>0</v>
      </c>
    </row>
    <row r="68" spans="1:14" ht="84" customHeight="1">
      <c r="A68" s="9"/>
      <c r="B68" s="18" t="s">
        <v>22</v>
      </c>
      <c r="C68" s="9"/>
      <c r="D68" s="4" t="s">
        <v>25</v>
      </c>
      <c r="E68" s="4" t="s">
        <v>51</v>
      </c>
      <c r="F68" s="11" t="s">
        <v>93</v>
      </c>
      <c r="G68" s="7" t="s">
        <v>24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</row>
    <row r="69" spans="1:15" s="12" customFormat="1" ht="105.75" customHeight="1">
      <c r="A69" s="3" t="s">
        <v>47</v>
      </c>
      <c r="B69" s="21" t="s">
        <v>45</v>
      </c>
      <c r="C69" s="3" t="s">
        <v>35</v>
      </c>
      <c r="D69" s="4" t="s">
        <v>25</v>
      </c>
      <c r="E69" s="4" t="s">
        <v>27</v>
      </c>
      <c r="F69" s="11" t="s">
        <v>68</v>
      </c>
      <c r="G69" s="7" t="s">
        <v>24</v>
      </c>
      <c r="H69" s="2">
        <f aca="true" t="shared" si="7" ref="H69:N69">H70</f>
        <v>5904.3</v>
      </c>
      <c r="I69" s="2">
        <f t="shared" si="7"/>
        <v>8314.2</v>
      </c>
      <c r="J69" s="2">
        <f t="shared" si="7"/>
        <v>6438.6</v>
      </c>
      <c r="K69" s="2">
        <f t="shared" si="7"/>
        <v>8648.5</v>
      </c>
      <c r="L69" s="2">
        <f t="shared" si="7"/>
        <v>6094</v>
      </c>
      <c r="M69" s="2">
        <f t="shared" si="7"/>
        <v>5746.65</v>
      </c>
      <c r="N69" s="2">
        <f t="shared" si="7"/>
        <v>5899</v>
      </c>
      <c r="O69" s="63"/>
    </row>
    <row r="70" spans="1:14" s="12" customFormat="1" ht="82.5" customHeight="1">
      <c r="A70" s="40" t="s">
        <v>17</v>
      </c>
      <c r="B70" s="40" t="s">
        <v>76</v>
      </c>
      <c r="C70" s="53" t="s">
        <v>35</v>
      </c>
      <c r="D70" s="44" t="s">
        <v>25</v>
      </c>
      <c r="E70" s="44" t="s">
        <v>27</v>
      </c>
      <c r="F70" s="43" t="s">
        <v>69</v>
      </c>
      <c r="G70" s="42" t="s">
        <v>24</v>
      </c>
      <c r="H70" s="52">
        <f>H71+H72+H73+H74</f>
        <v>5904.3</v>
      </c>
      <c r="I70" s="52">
        <f aca="true" t="shared" si="8" ref="I70:N70">I71+I72+I73+I74</f>
        <v>8314.2</v>
      </c>
      <c r="J70" s="52">
        <f>J71+J72+J73+J74</f>
        <v>6438.6</v>
      </c>
      <c r="K70" s="52">
        <f t="shared" si="8"/>
        <v>8648.5</v>
      </c>
      <c r="L70" s="52">
        <f t="shared" si="8"/>
        <v>6094</v>
      </c>
      <c r="M70" s="52">
        <f t="shared" si="8"/>
        <v>5746.65</v>
      </c>
      <c r="N70" s="52">
        <f t="shared" si="8"/>
        <v>5899</v>
      </c>
    </row>
    <row r="71" spans="1:14" s="12" customFormat="1" ht="28.5" customHeight="1">
      <c r="A71" s="72"/>
      <c r="B71" s="68" t="s">
        <v>74</v>
      </c>
      <c r="C71" s="70"/>
      <c r="D71" s="4" t="s">
        <v>25</v>
      </c>
      <c r="E71" s="4" t="s">
        <v>31</v>
      </c>
      <c r="F71" s="11" t="s">
        <v>106</v>
      </c>
      <c r="G71" s="4" t="s">
        <v>24</v>
      </c>
      <c r="H71" s="10">
        <v>1233.5</v>
      </c>
      <c r="I71" s="10">
        <v>1090</v>
      </c>
      <c r="J71" s="2">
        <v>0</v>
      </c>
      <c r="K71" s="10">
        <v>0</v>
      </c>
      <c r="L71" s="10">
        <v>0</v>
      </c>
      <c r="M71" s="10">
        <v>0</v>
      </c>
      <c r="N71" s="10">
        <v>0</v>
      </c>
    </row>
    <row r="72" spans="1:14" s="12" customFormat="1" ht="25.5" customHeight="1">
      <c r="A72" s="81"/>
      <c r="B72" s="69"/>
      <c r="C72" s="71"/>
      <c r="D72" s="4" t="s">
        <v>25</v>
      </c>
      <c r="E72" s="4" t="s">
        <v>31</v>
      </c>
      <c r="F72" s="11" t="s">
        <v>94</v>
      </c>
      <c r="G72" s="7" t="s">
        <v>24</v>
      </c>
      <c r="H72" s="10">
        <v>0</v>
      </c>
      <c r="I72" s="10">
        <v>0</v>
      </c>
      <c r="J72" s="10">
        <v>657.6</v>
      </c>
      <c r="K72" s="10">
        <v>1306</v>
      </c>
      <c r="L72" s="10">
        <v>800</v>
      </c>
      <c r="M72" s="10">
        <v>754.4</v>
      </c>
      <c r="N72" s="10">
        <v>774.5</v>
      </c>
    </row>
    <row r="73" spans="1:14" s="12" customFormat="1" ht="33" customHeight="1">
      <c r="A73" s="72"/>
      <c r="B73" s="68" t="s">
        <v>75</v>
      </c>
      <c r="C73" s="70"/>
      <c r="D73" s="4" t="s">
        <v>25</v>
      </c>
      <c r="E73" s="4" t="s">
        <v>29</v>
      </c>
      <c r="F73" s="11" t="s">
        <v>107</v>
      </c>
      <c r="G73" s="4" t="s">
        <v>24</v>
      </c>
      <c r="H73" s="10">
        <v>4670.8</v>
      </c>
      <c r="I73" s="10">
        <v>7224.2</v>
      </c>
      <c r="J73" s="10">
        <v>0</v>
      </c>
      <c r="K73" s="10">
        <v>0</v>
      </c>
      <c r="L73" s="10">
        <v>0</v>
      </c>
      <c r="M73" s="10">
        <v>0</v>
      </c>
      <c r="N73" s="10">
        <v>0</v>
      </c>
    </row>
    <row r="74" spans="1:14" ht="34.5" customHeight="1">
      <c r="A74" s="81"/>
      <c r="B74" s="69"/>
      <c r="C74" s="71"/>
      <c r="D74" s="4" t="s">
        <v>25</v>
      </c>
      <c r="E74" s="4" t="s">
        <v>29</v>
      </c>
      <c r="F74" s="11" t="s">
        <v>95</v>
      </c>
      <c r="G74" s="7" t="s">
        <v>24</v>
      </c>
      <c r="H74" s="10">
        <v>0</v>
      </c>
      <c r="I74" s="10">
        <v>0</v>
      </c>
      <c r="J74" s="10">
        <v>5781</v>
      </c>
      <c r="K74" s="10">
        <v>7342.5</v>
      </c>
      <c r="L74" s="10">
        <v>5294</v>
      </c>
      <c r="M74" s="10">
        <v>4992.25</v>
      </c>
      <c r="N74" s="10">
        <v>5124.5</v>
      </c>
    </row>
  </sheetData>
  <sheetProtection/>
  <mergeCells count="45">
    <mergeCell ref="A55:A56"/>
    <mergeCell ref="C55:C56"/>
    <mergeCell ref="A71:A72"/>
    <mergeCell ref="B71:B72"/>
    <mergeCell ref="C71:C72"/>
    <mergeCell ref="B55:B56"/>
    <mergeCell ref="A73:A74"/>
    <mergeCell ref="B73:B74"/>
    <mergeCell ref="C73:C74"/>
    <mergeCell ref="A59:A60"/>
    <mergeCell ref="B59:B60"/>
    <mergeCell ref="C59:C60"/>
    <mergeCell ref="A63:A64"/>
    <mergeCell ref="B63:B64"/>
    <mergeCell ref="C63:C64"/>
    <mergeCell ref="L2:N2"/>
    <mergeCell ref="I3:N6"/>
    <mergeCell ref="A7:N10"/>
    <mergeCell ref="A12:A13"/>
    <mergeCell ref="B12:B13"/>
    <mergeCell ref="C12:C13"/>
    <mergeCell ref="D12:G12"/>
    <mergeCell ref="H12:N12"/>
    <mergeCell ref="A27:A28"/>
    <mergeCell ref="A18:A20"/>
    <mergeCell ref="C18:C20"/>
    <mergeCell ref="B24:B25"/>
    <mergeCell ref="B27:B28"/>
    <mergeCell ref="C27:C28"/>
    <mergeCell ref="A52:A53"/>
    <mergeCell ref="C52:C53"/>
    <mergeCell ref="A29:A30"/>
    <mergeCell ref="B31:B32"/>
    <mergeCell ref="C31:C32"/>
    <mergeCell ref="C29:C30"/>
    <mergeCell ref="B29:B30"/>
    <mergeCell ref="B46:B47"/>
    <mergeCell ref="B52:B53"/>
    <mergeCell ref="A39:A40"/>
    <mergeCell ref="B48:B49"/>
    <mergeCell ref="B39:B40"/>
    <mergeCell ref="C39:C40"/>
    <mergeCell ref="A44:A45"/>
    <mergeCell ref="B44:B45"/>
    <mergeCell ref="C44:C45"/>
  </mergeCells>
  <printOptions/>
  <pageMargins left="0.23" right="0.19" top="0.37" bottom="0.7480314960629921" header="0.4" footer="0.31496062992125984"/>
  <pageSetup fitToHeight="0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к постановлению от 29 января 2018 года № 50</dc:title>
  <dc:subject/>
  <dc:creator>Пользователь</dc:creator>
  <cp:keywords/>
  <dc:description/>
  <cp:lastModifiedBy>User</cp:lastModifiedBy>
  <cp:lastPrinted>2018-01-29T10:43:25Z</cp:lastPrinted>
  <dcterms:created xsi:type="dcterms:W3CDTF">2013-10-31T10:56:39Z</dcterms:created>
  <dcterms:modified xsi:type="dcterms:W3CDTF">2018-01-29T10:43:49Z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XXJ7TYMEEKJ2-1303-111</vt:lpwstr>
  </property>
  <property fmtid="{D5CDD505-2E9C-101B-9397-08002B2CF9AE}" pid="4" name="_dlc_DocIdItemGu">
    <vt:lpwstr>e067b9c6-0578-4deb-ae4a-784f2ef55606</vt:lpwstr>
  </property>
  <property fmtid="{D5CDD505-2E9C-101B-9397-08002B2CF9AE}" pid="5" name="_dlc_DocIdU">
    <vt:lpwstr>https://vip.gov.mari.ru/mturek/_layouts/DocIdRedir.aspx?ID=XXJ7TYMEEKJ2-1303-111, XXJ7TYMEEKJ2-1303-111</vt:lpwstr>
  </property>
  <property fmtid="{D5CDD505-2E9C-101B-9397-08002B2CF9AE}" pid="6" name="Пап">
    <vt:lpwstr>2018 год</vt:lpwstr>
  </property>
  <property fmtid="{D5CDD505-2E9C-101B-9397-08002B2CF9AE}" pid="7" name="Описан">
    <vt:lpwstr>Ресурсное обеспечение  реализации муниципальной программы «Развитие культуры, физической культуры и спорта, туризма и средств массовой информации в  муниципальном образовании «Мари-Турекский муниципальный район» на 2014-2020 годы»</vt:lpwstr>
  </property>
</Properties>
</file>