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  <sheet name="17" sheetId="8" r:id="rId8"/>
    <sheet name="18" sheetId="9" r:id="rId9"/>
  </sheets>
  <definedNames>
    <definedName name="_xlnm.Print_Area" localSheetId="3">'13'!$A$1:$CA$40</definedName>
  </definedNames>
  <calcPr fullCalcOnLoad="1"/>
</workbook>
</file>

<file path=xl/sharedStrings.xml><?xml version="1.0" encoding="utf-8"?>
<sst xmlns="http://schemas.openxmlformats.org/spreadsheetml/2006/main" count="7478" uniqueCount="310">
  <si>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</si>
  <si>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</si>
  <si>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</si>
  <si>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</si>
  <si>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</si>
  <si>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</si>
  <si>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План</t>
  </si>
  <si>
    <t>Факт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</si>
  <si>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</si>
  <si>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</si>
  <si>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</si>
  <si>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</si>
  <si>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Общий объем финансирования,
в том числе за счет:</t>
  </si>
  <si>
    <t>Общий фактический объем финансирования,
в том числе за счет:</t>
  </si>
  <si>
    <t>млн. рублей
(с НДС)</t>
  </si>
  <si>
    <t>%</t>
  </si>
  <si>
    <t>ВСЕГО по инвестиционной программе, в том числе:</t>
  </si>
  <si>
    <t>Номер группы инвести-
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</si>
  <si>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</si>
  <si>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</si>
  <si>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Причины отклонений</t>
  </si>
  <si>
    <t>в базисном уровне цен</t>
  </si>
  <si>
    <t>в прогнозных ценах соответствующих лет</t>
  </si>
  <si>
    <t>нематериальные активы</t>
  </si>
  <si>
    <t>основные средства</t>
  </si>
  <si>
    <t>млн. рублей
(без НДС)</t>
  </si>
  <si>
    <t>МВ×А</t>
  </si>
  <si>
    <t>Мвар</t>
  </si>
  <si>
    <t>км ЛЭП</t>
  </si>
  <si>
    <t>МВт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</si>
  <si>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 мощности*</t>
  </si>
  <si>
    <t>Развитие электрической сети/усиление существующей электрической сети, связанное с подключением новых потребителей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</si>
  <si>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</si>
  <si>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</si>
  <si>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</si>
  <si>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4.1</t>
  </si>
  <si>
    <t>4.2</t>
  </si>
  <si>
    <t>4.3</t>
  </si>
  <si>
    <t>4.4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</si>
  <si>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</si>
  <si>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</si>
  <si>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</si>
  <si>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</si>
  <si>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</si>
  <si>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</si>
  <si>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</si>
  <si>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</si>
  <si>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</si>
  <si>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</si>
  <si>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</si>
  <si>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</si>
  <si>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</si>
  <si>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</si>
  <si>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</si>
  <si>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</si>
  <si>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</si>
  <si>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</si>
  <si>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</si>
  <si>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</si>
  <si>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</si>
  <si>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</si>
  <si>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</si>
  <si>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</si>
  <si>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1.2</t>
  </si>
  <si>
    <t>1.4</t>
  </si>
  <si>
    <t>1.6</t>
  </si>
  <si>
    <t>5.1.1</t>
  </si>
  <si>
    <t>5.1.2</t>
  </si>
  <si>
    <t>5.1.3</t>
  </si>
  <si>
    <t>5.5</t>
  </si>
  <si>
    <t>5.6</t>
  </si>
  <si>
    <t>5.7</t>
  </si>
  <si>
    <t>5.8</t>
  </si>
  <si>
    <t>5.9</t>
  </si>
  <si>
    <t>6.1.1</t>
  </si>
  <si>
    <t>6.1.2</t>
  </si>
  <si>
    <t>6.1.3</t>
  </si>
  <si>
    <t>6.5</t>
  </si>
  <si>
    <t>6.6</t>
  </si>
  <si>
    <t>6.7</t>
  </si>
  <si>
    <t>7.1.1</t>
  </si>
  <si>
    <t>7.1.2</t>
  </si>
  <si>
    <t>7.1.3</t>
  </si>
  <si>
    <t>7.5</t>
  </si>
  <si>
    <t>1.2.1</t>
  </si>
  <si>
    <t>1.2.1.1</t>
  </si>
  <si>
    <t>1.2.3</t>
  </si>
  <si>
    <t>1.2.3.5</t>
  </si>
  <si>
    <t>Приложение N 10
к приказу Минэнерго России
от 25.04.2018 N 320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</si>
  <si>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</si>
  <si>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</si>
  <si>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</si>
  <si>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>года</t>
  </si>
  <si>
    <t>Оценка полной стоимости инвестиционного проекта в прогнозных ценах соответствующих
лет, млн. рублей
(с НДС)</t>
  </si>
  <si>
    <t>Остаток финансирования капитальных вложений на конец отчетного периода в прогнозных ценах соответствующих
лет, млн. рублей
(с НДС)</t>
  </si>
  <si>
    <t>Отклонение от плана финансирования по итогам отчетного периода</t>
  </si>
  <si>
    <t>Всего</t>
  </si>
  <si>
    <t>I квартал</t>
  </si>
  <si>
    <t>II квартал</t>
  </si>
  <si>
    <t>III квартал</t>
  </si>
  <si>
    <t>IV квартал</t>
  </si>
  <si>
    <t>Приложение N 11
к приказу Минэнерго России
от 25.04.2018 N 320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</si>
  <si>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</si>
  <si>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квартал</t>
  </si>
  <si>
    <t xml:space="preserve"> года</t>
  </si>
  <si>
    <t>Финансирование капитальных вложений, млн. рублей (с НДС)</t>
  </si>
  <si>
    <t>иных источников
финансирования</t>
  </si>
  <si>
    <t>Приложение N 12
к приказу Минэнерго России
от 25.04.2018 N 320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</si>
  <si>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</si>
  <si>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Полная сметная стоимость инвестиционного проекта в соответствии с утвержденной проектной документацией в базисном уровне
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</si>
  <si>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</si>
  <si>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</si>
  <si>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Приложение N 13
к приказу Минэнерго России
от 25.04.2018 N 320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</si>
  <si>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</si>
  <si>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Иденти-
фикатор инвести-
ционного проекта</t>
  </si>
  <si>
    <t>Первона-
чальная стоимость прини-
маемых к учету основных средств и немате-
риальных активов, млн. рублей
(без НДС)</t>
  </si>
  <si>
    <t>Отклонение от плана ввода основных средств по итогам отчетного периода</t>
  </si>
  <si>
    <t>немате-
риальные активы</t>
  </si>
  <si>
    <t>основные
средства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</si>
  <si>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</si>
  <si>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</si>
  <si>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</si>
  <si>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</si>
  <si>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</si>
  <si>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</si>
  <si>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</si>
  <si>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</si>
  <si>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</si>
  <si>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</si>
  <si>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</si>
  <si>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</si>
  <si>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</si>
  <si>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</si>
  <si>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</si>
  <si>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</si>
  <si>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</si>
  <si>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</si>
  <si>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</si>
  <si>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</si>
  <si>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</si>
  <si>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</si>
  <si>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</si>
  <si>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</si>
  <si>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</si>
  <si>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</si>
  <si>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</si>
  <si>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</si>
  <si>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</si>
  <si>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</si>
  <si>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</si>
  <si>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</si>
  <si>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</si>
  <si>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</si>
  <si>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</si>
  <si>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</si>
  <si>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</si>
  <si>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</si>
  <si>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</si>
  <si>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</si>
  <si>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</si>
  <si>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</si>
  <si>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</si>
  <si>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</si>
  <si>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</si>
  <si>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</si>
  <si>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</si>
  <si>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</si>
  <si>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</si>
  <si>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</si>
  <si>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N 14
к приказу Минэнерго России
от 25.04.2018 N 320</t>
  </si>
  <si>
    <t>Форма 14. Отчет о постановке объектов электросетевого хозяйства под напряжение 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</si>
  <si>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
генерации, который будет осуществлять поставки электроэнергии и мощности в соответствии с договором о предоставлении мощности*</t>
  </si>
  <si>
    <t>8.5</t>
  </si>
  <si>
    <t>9.5</t>
  </si>
  <si>
    <t>10.5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</si>
  <si>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</si>
  <si>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 xml:space="preserve"> поставки электроэнергии и мощности в соответствии с договором о предоставлении мощности.</t>
  </si>
  <si>
    <t>Приложение N 15
к приказу Минэнерго России
от 25.04.2018 N 320</t>
  </si>
  <si>
    <t>Форма 15. Отчет об исполнении плана ввода объектов инвестиционной деятельности (мощностей) в эксплуатацию (квартальный)</t>
  </si>
  <si>
    <t>Отклонения от плановых показателей по итогам отчетного периода</t>
  </si>
  <si>
    <t>Приложение N 16
к приказу Минэнерго России
от 25.04.2018 N 320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</si>
  <si>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</si>
  <si>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</si>
  <si>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</si>
  <si>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N 17
к приказу Минэнерго России
от 25.04.2018 N 320</t>
  </si>
  <si>
    <t>Форма 17. Отчет об исполнении основных этапов работ по инвестиционным проектам инвестиционной программы (квартальный)</t>
  </si>
  <si>
    <t>Идентификатор инвести-
ционного
проекта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</si>
  <si>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</si>
  <si>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</si>
  <si>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</si>
  <si>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</si>
  <si>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</si>
  <si>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</si>
  <si>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</si>
  <si>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</si>
  <si>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</si>
  <si>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</si>
  <si>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</si>
  <si>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</si>
  <si>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</si>
  <si>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</si>
  <si>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</si>
  <si>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</si>
  <si>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</si>
  <si>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</si>
  <si>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</si>
  <si>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</si>
  <si>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</si>
  <si>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</si>
  <si>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N 18
к приказу Минэнерго России
от 25.04.2018 N 320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</si>
  <si>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</si>
  <si>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</si>
  <si>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>0</t>
  </si>
  <si>
    <t>Г</t>
  </si>
  <si>
    <t>Реконструкция, модернизация, техническое перевооружение всего, в том числе:</t>
  </si>
  <si>
    <t>нд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</si>
  <si>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</si>
  <si>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</si>
  <si>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</si>
  <si>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Показатель увеличения мощности трансформаторов на ПС, не связанный с осуществлением технологического присоединения, МВА</t>
  </si>
  <si>
    <t>Показатель увеличения мощности трансформаторов на ПС, связанный с осуществлением технологического присоединения, МВА</t>
  </si>
  <si>
    <t>Показатель увеличения протяженности линий электропередачи, не связанный с осуществлением технологического присоединения, км</t>
  </si>
  <si>
    <t>Показатель увеличения протяженности линий электропередачи, связанный с осуществлением технологического присоединения, км</t>
  </si>
  <si>
    <t>Показатель максимальной мощности присоединяемых потребителей электрической энергии, Мвт</t>
  </si>
  <si>
    <t>Показатель максимальной мощности присоединяемых объектов по производству электрической энергии, МВТ</t>
  </si>
  <si>
    <t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ТСО или иным лицам, МВт</t>
  </si>
  <si>
    <t>Показатель степени загрузки трансформаторной подстанции, %</t>
  </si>
  <si>
    <t>Показатель замены силовых трансформаторов, МВА</t>
  </si>
  <si>
    <t>Показатель замены линий электропередач, км</t>
  </si>
  <si>
    <t>Показатель замены выключателей, шт.</t>
  </si>
  <si>
    <t>Показатель замены устройств компенсации реактивной мощности, шт.</t>
  </si>
  <si>
    <t>Показатель изменений доли полезного отпуска ээ, который формруется посредством приборов учета, включенных в систему сбора и передачи данных, %</t>
  </si>
  <si>
    <t>Показатель оценки изменения средней продолжительности прекращения передачи электрической энергии потребителям услуг (saidi)</t>
  </si>
  <si>
    <t>Показатель оценки изменения средней частоты прекращения предачи электрической энергии потребителям услуг (saifi)</t>
  </si>
  <si>
    <t>показатель оценки изменения объема недоотпущенной электрической энергии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</si>
  <si>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</si>
  <si>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</t>
  </si>
  <si>
    <t>Показатель объема финансовых потребностей, необходимых для реализации мероприятий, направленных на выполнение требований законодательства, млн. рублей</t>
  </si>
  <si>
    <t>Показатель объема финансовых потребностей, необходимых для реализации мероприятий, направленых на выполнение предписаний органов исполнительной власти, млн. рублей</t>
  </si>
  <si>
    <t>Показатель объема финансовых потребностей, необходимых для реализации мероприятий, направленых на выполение требований регламентов рынков электрической энергии, млн. рублей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</si>
  <si>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инфраструктуры, млн. рублей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</si>
  <si>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организации, млн. рублей</t>
  </si>
  <si>
    <t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электроэнергетики, млн. рублей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</si>
  <si>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</si>
  <si>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</si>
  <si>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</si>
  <si>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</si>
  <si>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</si>
  <si>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</si>
  <si>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</si>
  <si>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</si>
  <si>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</si>
  <si>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</si>
  <si>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</si>
  <si>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</si>
  <si>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5.10</t>
  </si>
  <si>
    <t>8.6</t>
  </si>
  <si>
    <t>2019</t>
  </si>
  <si>
    <t>1.4.1</t>
  </si>
  <si>
    <t>1.4.2</t>
  </si>
  <si>
    <t>ООО "Волжская сетевая компания"</t>
  </si>
  <si>
    <t>Финансирование капитальных вложений 2019 года, млн. рублей (с НДС)</t>
  </si>
  <si>
    <t>Фактический объем финансирования капитальных вложений на 01.01.2019,
млн. рублей
(с НДС)</t>
  </si>
  <si>
    <t>Остаток финансирования капитальных вложений на 01.01.2019 в прогнозных ценах соответствующих
лет, млн. рублей
(с НДС)</t>
  </si>
  <si>
    <t>Реконструкция, модернизация, техническое перевооружение трансформаторных и иных подстанций всего, в том числе:</t>
  </si>
  <si>
    <t>Прочее новое строительство объектов электросетевого хозяйства всего, в том числе:</t>
  </si>
  <si>
    <t xml:space="preserve">Строительство комплектного распределительного устройства КРУН-10 кВ в районе п.Помары для повышения надежности опративного переключения ф.1011 и ф.1014 </t>
  </si>
  <si>
    <t>Развитие и модернизация учета электрической энергии (мощности) всего, в том числе:</t>
  </si>
  <si>
    <t>Включение приборов учета в систему сбора и передачи данных, класс напряжения 0,22 (0,4) кВ всего, в том числе:</t>
  </si>
  <si>
    <t>1.2.3.5.1</t>
  </si>
  <si>
    <t xml:space="preserve">Организация коммерческого учета АСКУЭ в ТП-6 п.Кундыш электроучастка Медведевского района </t>
  </si>
  <si>
    <t>Строительство двух кабельных линий КЛ-10 кВ между РП-8 и РП-9 для закольцевания микрорайона "Машиностроитель", общей протяженностью 2,8 км</t>
  </si>
  <si>
    <t>Прочее инвестиционные проекты всего, в том числе:</t>
  </si>
  <si>
    <t xml:space="preserve">Автомобиль УАЗ для оперативно-выездной бригады в электроучастке Медведевского района (п.Силикатный, п.Сурок, п.Кундыш) </t>
  </si>
  <si>
    <t>1.4.3</t>
  </si>
  <si>
    <t>1.4.4</t>
  </si>
  <si>
    <t>1.6.2</t>
  </si>
  <si>
    <t>1.6.1</t>
  </si>
  <si>
    <t>Всего (2019)</t>
  </si>
  <si>
    <t>Фактический объем освоения капитальных вложений на 01.01.2019 в прогнозных ценах соответствующих лет, млн. рублей
(без НДС)</t>
  </si>
  <si>
    <t>Остаток освоения капитальных вложений на 01.01.2019,
млн. рублей
(без НДС)</t>
  </si>
  <si>
    <t>Освоение капитальных вложений 2019, млн. рублей (без НДС)</t>
  </si>
  <si>
    <t>Выключатели нагрузки, шт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</si>
  <si>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2019</t>
  </si>
  <si>
    <t>Принятие основных средств и нематериальных активов к бухгалтерскому учету в 2019</t>
  </si>
  <si>
    <t>Ввод объектов инвестиционной деятельности (мощностей) в эксплуатацию в 2019</t>
  </si>
  <si>
    <t>Вывод объектов инвестиционной деятельности (мощностей) из эксплуатации в 2019</t>
  </si>
  <si>
    <t>Финансирование капитальных вложений 2019, млн. рублей (с НДС)</t>
  </si>
  <si>
    <t>Экономия средств за счет проведения закупочных процедур</t>
  </si>
  <si>
    <t>3</t>
  </si>
  <si>
    <t>Реконструкция трансформаторной подстанции ТП-14 ул.Ленина, 41 в г.Волжске</t>
  </si>
  <si>
    <t>Реконструкция воздушных линий ВЛ-0,4 кВ от ТП-6 в п.Кундыш, Медведевского района, общей протяженностью 2,0 км</t>
  </si>
  <si>
    <t>Организация коммерческого учета АСКУЭ в д.Кушнур, Звениговского района</t>
  </si>
  <si>
    <t>Строительство воздушной линий ВЛ-10 кВ между РП-6 и КТП-117 в г.Волжске для закольцевания микрорайона "Русская Луговая", общей протяженностью 2,81 км</t>
  </si>
  <si>
    <t>1.2.1.2</t>
  </si>
  <si>
    <t>Строительство резервной кабельной линии КЛ-10 кВ между РП-8 и ТП-83 в г.Волжске, общей протяженностью 0,4 км</t>
  </si>
  <si>
    <t xml:space="preserve">Автомобиль УАЗ для оперативно-выездной бригады в г.Звенигово </t>
  </si>
  <si>
    <t>-</t>
  </si>
  <si>
    <t>Приобрение электросетевых объектов (согласно довогора с АО «Энергия» №519 от 31.10.2018 г. и кредитного соглашения №КР/182018-001314 от 19.10.2018 г.)</t>
  </si>
  <si>
    <t>Строительство ВЛ-10 кВ до ТП-15, ВЛ-0,4 кВ от ТП-15 по ул.Полевая, Школьная в п.Красногорский, Звениговского района (ВЛ-10 кВ – 0,52 км, ВЛ-0,4 кВ – 2,0 км).</t>
  </si>
  <si>
    <t>1.4.5</t>
  </si>
  <si>
    <t>1.4.6</t>
  </si>
  <si>
    <t>Строительство ВЛ-0,4 кВ от ТП-45 с установкой системы АСКУЭ в д.Сергушкино, Звениговского района (ВЛ-0,4 кВ – 3,0 км, группы учета – 99 шт).</t>
  </si>
  <si>
    <t>1.4.7</t>
  </si>
  <si>
    <t>Строительство ВЛ-0,4 кВ от КТП-12 ф. Победоносцева с установкой системы АСКУЭ в п.Суслонгер, Звениговского  района (ВЛ-0,4 кВ – 3,2 км, Группы учета – 68 шт).</t>
  </si>
  <si>
    <t>1.4.8</t>
  </si>
  <si>
    <t>Строительство ВЛ-0,4 кВ от ТП-75 с установкой системы АСКУЭ в п.Шелангер, Звениговского района (ВЛ-0,4 кВ – 2,75 км, Группы учета – 85 шт).</t>
  </si>
  <si>
    <t>1.2.3.5.2</t>
  </si>
  <si>
    <t>Строительство запланированно в 4 квартале</t>
  </si>
  <si>
    <t>приказом Министерства промышленности, экономического развития и торговли Республики Марий Эл №241 от 03.10.2019</t>
  </si>
</sst>
</file>

<file path=xl/styles.xml><?xml version="1.0" encoding="utf-8"?>
<styleSheet xmlns="http://schemas.openxmlformats.org/spreadsheetml/2006/main">
  <numFmts count="7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_-* #,##0;\(#,##0\);_-* &quot;-&quot;??;_-@"/>
    <numFmt numFmtId="193" formatCode="_-* #,##0.0\ _₽_-;\-* #,##0.0\ _₽_-;_-* &quot;-&quot;??\ _₽_-;_-@_-"/>
    <numFmt numFmtId="194" formatCode="_-* #,##0\ _₽_-;\-* #,##0\ _₽_-;_-* &quot;-&quot;??\ _₽_-;_-@_-"/>
    <numFmt numFmtId="195" formatCode="_-* #,##0.000\ _₽_-;\-* #,##0.000\ _₽_-;_-* &quot;-&quot;??\ _₽_-;_-@_-"/>
    <numFmt numFmtId="196" formatCode="_-* #,##0.0000\ _₽_-;\-* #,##0.0000\ _₽_-;_-* &quot;-&quot;??\ _₽_-;_-@_-"/>
    <numFmt numFmtId="197" formatCode="0_ ;\-0\ "/>
    <numFmt numFmtId="198" formatCode="_-* #,##0.00000\ _₽_-;\-* #,##0.00000\ _₽_-;_-* &quot;-&quot;??\ _₽_-;_-@_-"/>
    <numFmt numFmtId="199" formatCode="#,##0_ ;\-#,##0\ "/>
    <numFmt numFmtId="200" formatCode="_-* #,##0.000000\ _₽_-;\-* #,##0.000000\ _₽_-;_-* &quot;-&quot;??\ _₽_-;_-@_-"/>
    <numFmt numFmtId="201" formatCode="_-* #,##0.00000\ _₽_-;\-* #,##0.00000\ _₽_-;_-* &quot;-&quot;?????\ _₽_-;_-@_-"/>
    <numFmt numFmtId="202" formatCode="0.00000"/>
    <numFmt numFmtId="203" formatCode="0.0000"/>
    <numFmt numFmtId="204" formatCode="0.000"/>
    <numFmt numFmtId="205" formatCode="_-* #,##0.0000000\ _₽_-;\-* #,##0.0000000\ _₽_-;_-* &quot;-&quot;??\ _₽_-;_-@_-"/>
    <numFmt numFmtId="206" formatCode="_-* #,##0.00000000\ _₽_-;\-* #,##0.00000000\ _₽_-;_-* &quot;-&quot;??\ _₽_-;_-@_-"/>
    <numFmt numFmtId="207" formatCode="_-* #,##0.000000000\ _₽_-;\-* #,##0.000000000\ _₽_-;_-* &quot;-&quot;??\ _₽_-;_-@_-"/>
    <numFmt numFmtId="208" formatCode="_-* #,##0.0000000000\ _₽_-;\-* #,##0.0000000000\ _₽_-;_-* &quot;-&quot;??\ _₽_-;_-@_-"/>
    <numFmt numFmtId="209" formatCode="_-* #,##0.00000000000\ _₽_-;\-* #,##0.00000000000\ _₽_-;_-* &quot;-&quot;??\ _₽_-;_-@_-"/>
    <numFmt numFmtId="210" formatCode="_-* #,##0.000000000000\ _₽_-;\-* #,##0.000000000000\ _₽_-;_-* &quot;-&quot;??\ _₽_-;_-@_-"/>
    <numFmt numFmtId="211" formatCode="0.0"/>
    <numFmt numFmtId="212" formatCode="#,##0.000"/>
    <numFmt numFmtId="213" formatCode="#,##0.0"/>
    <numFmt numFmtId="214" formatCode="#,##0.0000"/>
    <numFmt numFmtId="215" formatCode="#,##0.00_ ;\-#,##0.00\ "/>
    <numFmt numFmtId="216" formatCode="#,##0.00000"/>
    <numFmt numFmtId="217" formatCode="#,##0.000000"/>
    <numFmt numFmtId="218" formatCode="0.000000"/>
    <numFmt numFmtId="219" formatCode="0.0000000"/>
    <numFmt numFmtId="220" formatCode="0.00000000"/>
    <numFmt numFmtId="221" formatCode="0.000000000"/>
    <numFmt numFmtId="222" formatCode="0.0%"/>
    <numFmt numFmtId="223" formatCode="0.000%"/>
    <numFmt numFmtId="224" formatCode="#,##0.000;\-#,##0.000;\-"/>
    <numFmt numFmtId="225" formatCode="#,##0;\-#,##0;\-"/>
    <numFmt numFmtId="226" formatCode="#,##0.00;\-#,##0.00;\-"/>
    <numFmt numFmtId="227" formatCode="#,##0.0;\-#,##0.0;\-"/>
  </numFmts>
  <fonts count="51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8"/>
      <name val="Times New Roman"/>
      <family val="1"/>
    </font>
    <font>
      <sz val="11"/>
      <color indexed="8"/>
      <name val="SimSun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23" fillId="3" borderId="0" applyNumberFormat="0" applyBorder="0" applyAlignment="0" applyProtection="0"/>
    <xf numFmtId="0" fontId="31" fillId="4" borderId="0" applyNumberFormat="0" applyBorder="0" applyAlignment="0" applyProtection="0"/>
    <xf numFmtId="0" fontId="23" fillId="5" borderId="0" applyNumberFormat="0" applyBorder="0" applyAlignment="0" applyProtection="0"/>
    <xf numFmtId="0" fontId="31" fillId="6" borderId="0" applyNumberFormat="0" applyBorder="0" applyAlignment="0" applyProtection="0"/>
    <xf numFmtId="0" fontId="23" fillId="7" borderId="0" applyNumberFormat="0" applyBorder="0" applyAlignment="0" applyProtection="0"/>
    <xf numFmtId="0" fontId="31" fillId="8" borderId="0" applyNumberFormat="0" applyBorder="0" applyAlignment="0" applyProtection="0"/>
    <xf numFmtId="0" fontId="23" fillId="9" borderId="0" applyNumberFormat="0" applyBorder="0" applyAlignment="0" applyProtection="0"/>
    <xf numFmtId="0" fontId="31" fillId="10" borderId="0" applyNumberFormat="0" applyBorder="0" applyAlignment="0" applyProtection="0"/>
    <xf numFmtId="0" fontId="23" fillId="11" borderId="0" applyNumberFormat="0" applyBorder="0" applyAlignment="0" applyProtection="0"/>
    <xf numFmtId="0" fontId="31" fillId="12" borderId="0" applyNumberFormat="0" applyBorder="0" applyAlignment="0" applyProtection="0"/>
    <xf numFmtId="0" fontId="23" fillId="13" borderId="0" applyNumberFormat="0" applyBorder="0" applyAlignment="0" applyProtection="0"/>
    <xf numFmtId="0" fontId="31" fillId="14" borderId="0" applyNumberFormat="0" applyBorder="0" applyAlignment="0" applyProtection="0"/>
    <xf numFmtId="0" fontId="23" fillId="15" borderId="0" applyNumberFormat="0" applyBorder="0" applyAlignment="0" applyProtection="0"/>
    <xf numFmtId="0" fontId="31" fillId="16" borderId="0" applyNumberFormat="0" applyBorder="0" applyAlignment="0" applyProtection="0"/>
    <xf numFmtId="0" fontId="23" fillId="17" borderId="0" applyNumberFormat="0" applyBorder="0" applyAlignment="0" applyProtection="0"/>
    <xf numFmtId="0" fontId="31" fillId="18" borderId="0" applyNumberFormat="0" applyBorder="0" applyAlignment="0" applyProtection="0"/>
    <xf numFmtId="0" fontId="23" fillId="19" borderId="0" applyNumberFormat="0" applyBorder="0" applyAlignment="0" applyProtection="0"/>
    <xf numFmtId="0" fontId="31" fillId="20" borderId="0" applyNumberFormat="0" applyBorder="0" applyAlignment="0" applyProtection="0"/>
    <xf numFmtId="0" fontId="23" fillId="9" borderId="0" applyNumberFormat="0" applyBorder="0" applyAlignment="0" applyProtection="0"/>
    <xf numFmtId="0" fontId="31" fillId="21" borderId="0" applyNumberFormat="0" applyBorder="0" applyAlignment="0" applyProtection="0"/>
    <xf numFmtId="0" fontId="23" fillId="15" borderId="0" applyNumberFormat="0" applyBorder="0" applyAlignment="0" applyProtection="0"/>
    <xf numFmtId="0" fontId="31" fillId="22" borderId="0" applyNumberFormat="0" applyBorder="0" applyAlignment="0" applyProtection="0"/>
    <xf numFmtId="0" fontId="23" fillId="23" borderId="0" applyNumberFormat="0" applyBorder="0" applyAlignment="0" applyProtection="0"/>
    <xf numFmtId="0" fontId="32" fillId="24" borderId="0" applyNumberFormat="0" applyBorder="0" applyAlignment="0" applyProtection="0"/>
    <xf numFmtId="0" fontId="22" fillId="25" borderId="0" applyNumberFormat="0" applyBorder="0" applyAlignment="0" applyProtection="0"/>
    <xf numFmtId="0" fontId="32" fillId="26" borderId="0" applyNumberFormat="0" applyBorder="0" applyAlignment="0" applyProtection="0"/>
    <xf numFmtId="0" fontId="22" fillId="17" borderId="0" applyNumberFormat="0" applyBorder="0" applyAlignment="0" applyProtection="0"/>
    <xf numFmtId="0" fontId="32" fillId="27" borderId="0" applyNumberFormat="0" applyBorder="0" applyAlignment="0" applyProtection="0"/>
    <xf numFmtId="0" fontId="22" fillId="19" borderId="0" applyNumberFormat="0" applyBorder="0" applyAlignment="0" applyProtection="0"/>
    <xf numFmtId="0" fontId="3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30" borderId="0" applyNumberFormat="0" applyBorder="0" applyAlignment="0" applyProtection="0"/>
    <xf numFmtId="0" fontId="22" fillId="31" borderId="0" applyNumberFormat="0" applyBorder="0" applyAlignment="0" applyProtection="0"/>
    <xf numFmtId="0" fontId="32" fillId="32" borderId="0" applyNumberFormat="0" applyBorder="0" applyAlignment="0" applyProtection="0"/>
    <xf numFmtId="0" fontId="22" fillId="33" borderId="0" applyNumberFormat="0" applyBorder="0" applyAlignment="0" applyProtection="0"/>
    <xf numFmtId="0" fontId="32" fillId="34" borderId="0" applyNumberFormat="0" applyBorder="0" applyAlignment="0" applyProtection="0"/>
    <xf numFmtId="0" fontId="22" fillId="35" borderId="0" applyNumberFormat="0" applyBorder="0" applyAlignment="0" applyProtection="0"/>
    <xf numFmtId="0" fontId="32" fillId="36" borderId="0" applyNumberFormat="0" applyBorder="0" applyAlignment="0" applyProtection="0"/>
    <xf numFmtId="0" fontId="22" fillId="37" borderId="0" applyNumberFormat="0" applyBorder="0" applyAlignment="0" applyProtection="0"/>
    <xf numFmtId="0" fontId="32" fillId="38" borderId="0" applyNumberFormat="0" applyBorder="0" applyAlignment="0" applyProtection="0"/>
    <xf numFmtId="0" fontId="22" fillId="39" borderId="0" applyNumberFormat="0" applyBorder="0" applyAlignment="0" applyProtection="0"/>
    <xf numFmtId="0" fontId="32" fillId="40" borderId="0" applyNumberFormat="0" applyBorder="0" applyAlignment="0" applyProtection="0"/>
    <xf numFmtId="0" fontId="22" fillId="29" borderId="0" applyNumberFormat="0" applyBorder="0" applyAlignment="0" applyProtection="0"/>
    <xf numFmtId="0" fontId="32" fillId="41" borderId="0" applyNumberFormat="0" applyBorder="0" applyAlignment="0" applyProtection="0"/>
    <xf numFmtId="0" fontId="22" fillId="31" borderId="0" applyNumberFormat="0" applyBorder="0" applyAlignment="0" applyProtection="0"/>
    <xf numFmtId="0" fontId="32" fillId="42" borderId="0" applyNumberFormat="0" applyBorder="0" applyAlignment="0" applyProtection="0"/>
    <xf numFmtId="0" fontId="22" fillId="43" borderId="0" applyNumberFormat="0" applyBorder="0" applyAlignment="0" applyProtection="0"/>
    <xf numFmtId="0" fontId="33" fillId="44" borderId="1" applyNumberFormat="0" applyAlignment="0" applyProtection="0"/>
    <xf numFmtId="0" fontId="14" fillId="13" borderId="2" applyNumberFormat="0" applyAlignment="0" applyProtection="0"/>
    <xf numFmtId="0" fontId="34" fillId="45" borderId="3" applyNumberFormat="0" applyAlignment="0" applyProtection="0"/>
    <xf numFmtId="0" fontId="15" fillId="46" borderId="4" applyNumberFormat="0" applyAlignment="0" applyProtection="0"/>
    <xf numFmtId="0" fontId="35" fillId="45" borderId="1" applyNumberFormat="0" applyAlignment="0" applyProtection="0"/>
    <xf numFmtId="0" fontId="16" fillId="46" borderId="2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8" fillId="0" borderId="6" applyNumberFormat="0" applyFill="0" applyAlignment="0" applyProtection="0"/>
    <xf numFmtId="0" fontId="37" fillId="0" borderId="7" applyNumberFormat="0" applyFill="0" applyAlignment="0" applyProtection="0"/>
    <xf numFmtId="0" fontId="9" fillId="0" borderId="8" applyNumberFormat="0" applyFill="0" applyAlignment="0" applyProtection="0"/>
    <xf numFmtId="0" fontId="38" fillId="0" borderId="9" applyNumberFormat="0" applyFill="0" applyAlignment="0" applyProtection="0"/>
    <xf numFmtId="0" fontId="10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11" applyNumberFormat="0" applyFill="0" applyAlignment="0" applyProtection="0"/>
    <xf numFmtId="0" fontId="21" fillId="0" borderId="12" applyNumberFormat="0" applyFill="0" applyAlignment="0" applyProtection="0"/>
    <xf numFmtId="0" fontId="40" fillId="47" borderId="13" applyNumberFormat="0" applyAlignment="0" applyProtection="0"/>
    <xf numFmtId="0" fontId="18" fillId="48" borderId="14" applyNumberFormat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3" fillId="50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" fillId="0" borderId="0" applyNumberFormat="0" applyFill="0" applyBorder="0" applyAlignment="0" applyProtection="0"/>
    <xf numFmtId="0" fontId="44" fillId="51" borderId="0" applyNumberFormat="0" applyBorder="0" applyAlignment="0" applyProtection="0"/>
    <xf numFmtId="0" fontId="12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3" fillId="53" borderId="16" applyNumberFormat="0" applyFont="0" applyAlignment="0" applyProtection="0"/>
    <xf numFmtId="9" fontId="0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46" fillId="0" borderId="17" applyNumberFormat="0" applyFill="0" applyAlignment="0" applyProtection="0"/>
    <xf numFmtId="0" fontId="17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54" borderId="0" applyNumberFormat="0" applyBorder="0" applyAlignment="0" applyProtection="0"/>
    <xf numFmtId="0" fontId="11" fillId="7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49" fontId="6" fillId="0" borderId="2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49" fontId="24" fillId="0" borderId="0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vertical="center" wrapText="1"/>
    </xf>
    <xf numFmtId="49" fontId="27" fillId="0" borderId="19" xfId="0" applyNumberFormat="1" applyFont="1" applyBorder="1" applyAlignment="1">
      <alignment horizontal="left" vertical="center" wrapText="1"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NumberFormat="1" applyFont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4" fontId="27" fillId="0" borderId="19" xfId="0" applyNumberFormat="1" applyFont="1" applyFill="1" applyBorder="1" applyAlignment="1">
      <alignment horizontal="center" vertical="center" wrapText="1"/>
    </xf>
    <xf numFmtId="4" fontId="27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textRotation="90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27" fillId="0" borderId="0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/>
      <protection/>
    </xf>
    <xf numFmtId="2" fontId="50" fillId="0" borderId="19" xfId="94" applyNumberFormat="1" applyFont="1" applyFill="1" applyBorder="1" applyAlignment="1">
      <alignment horizontal="center" vertical="center"/>
      <protection/>
    </xf>
    <xf numFmtId="2" fontId="49" fillId="0" borderId="19" xfId="94" applyNumberFormat="1" applyFont="1" applyFill="1" applyBorder="1" applyAlignment="1">
      <alignment horizontal="center" vertical="center"/>
      <protection/>
    </xf>
    <xf numFmtId="0" fontId="1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204" fontId="1" fillId="0" borderId="19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left"/>
    </xf>
    <xf numFmtId="204" fontId="1" fillId="0" borderId="0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center"/>
    </xf>
    <xf numFmtId="204" fontId="27" fillId="0" borderId="19" xfId="0" applyNumberFormat="1" applyFont="1" applyBorder="1" applyAlignment="1">
      <alignment horizontal="center" vertical="center"/>
    </xf>
    <xf numFmtId="222" fontId="1" fillId="0" borderId="19" xfId="0" applyNumberFormat="1" applyFont="1" applyBorder="1" applyAlignment="1">
      <alignment horizontal="center" vertical="center"/>
    </xf>
    <xf numFmtId="222" fontId="27" fillId="0" borderId="19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49" fontId="27" fillId="0" borderId="19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1" fontId="50" fillId="0" borderId="19" xfId="94" applyNumberFormat="1" applyFont="1" applyFill="1" applyBorder="1" applyAlignment="1">
      <alignment horizontal="center" vertical="center"/>
      <protection/>
    </xf>
    <xf numFmtId="1" fontId="49" fillId="0" borderId="19" xfId="94" applyNumberFormat="1" applyFont="1" applyFill="1" applyBorder="1" applyAlignment="1">
      <alignment horizontal="center" vertical="center"/>
      <protection/>
    </xf>
    <xf numFmtId="10" fontId="1" fillId="0" borderId="19" xfId="0" applyNumberFormat="1" applyFont="1" applyBorder="1" applyAlignment="1">
      <alignment horizontal="center" vertical="center"/>
    </xf>
    <xf numFmtId="212" fontId="27" fillId="0" borderId="19" xfId="0" applyNumberFormat="1" applyFont="1" applyBorder="1" applyAlignment="1">
      <alignment horizontal="center" vertical="center"/>
    </xf>
    <xf numFmtId="212" fontId="1" fillId="0" borderId="19" xfId="0" applyNumberFormat="1" applyFont="1" applyBorder="1" applyAlignment="1">
      <alignment horizontal="center" vertical="center"/>
    </xf>
    <xf numFmtId="204" fontId="27" fillId="0" borderId="19" xfId="0" applyNumberFormat="1" applyFont="1" applyFill="1" applyBorder="1" applyAlignment="1">
      <alignment horizontal="center" vertical="center" wrapText="1"/>
    </xf>
    <xf numFmtId="204" fontId="1" fillId="0" borderId="19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10" fontId="27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right" vertical="top" wrapText="1"/>
    </xf>
    <xf numFmtId="0" fontId="2" fillId="0" borderId="0" xfId="0" applyNumberFormat="1" applyFont="1" applyBorder="1" applyAlignment="1">
      <alignment horizontal="right" vertical="top"/>
    </xf>
    <xf numFmtId="0" fontId="1" fillId="0" borderId="0" xfId="0" applyNumberFormat="1" applyFont="1" applyBorder="1" applyAlignment="1">
      <alignment horizontal="right" vertical="top" wrapText="1"/>
    </xf>
    <xf numFmtId="0" fontId="6" fillId="0" borderId="0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 wrapText="1"/>
    </xf>
    <xf numFmtId="0" fontId="1" fillId="0" borderId="29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3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textRotation="90" wrapText="1"/>
    </xf>
    <xf numFmtId="0" fontId="1" fillId="0" borderId="21" xfId="0" applyNumberFormat="1" applyFont="1" applyBorder="1" applyAlignment="1">
      <alignment horizontal="center" vertical="center" textRotation="90" wrapText="1"/>
    </xf>
    <xf numFmtId="0" fontId="1" fillId="0" borderId="25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49" fontId="6" fillId="0" borderId="0" xfId="0" applyNumberFormat="1" applyFont="1" applyBorder="1" applyAlignment="1">
      <alignment horizontal="center" wrapText="1"/>
    </xf>
    <xf numFmtId="0" fontId="6" fillId="0" borderId="0" xfId="0" applyNumberFormat="1" applyFont="1" applyBorder="1" applyAlignment="1">
      <alignment horizontal="right"/>
    </xf>
    <xf numFmtId="0" fontId="1" fillId="0" borderId="26" xfId="0" applyNumberFormat="1" applyFont="1" applyBorder="1" applyAlignment="1">
      <alignment horizontal="left" vertical="center"/>
    </xf>
    <xf numFmtId="0" fontId="1" fillId="0" borderId="27" xfId="0" applyNumberFormat="1" applyFont="1" applyBorder="1" applyAlignment="1">
      <alignment horizontal="left" vertical="center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vertical="top"/>
    </xf>
    <xf numFmtId="0" fontId="1" fillId="0" borderId="26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29" xfId="0" applyNumberFormat="1" applyFont="1" applyBorder="1" applyAlignment="1">
      <alignment horizontal="center" vertical="top"/>
    </xf>
    <xf numFmtId="0" fontId="1" fillId="0" borderId="19" xfId="0" applyNumberFormat="1" applyFont="1" applyBorder="1" applyAlignment="1">
      <alignment horizontal="center" vertical="center"/>
    </xf>
    <xf numFmtId="49" fontId="49" fillId="0" borderId="19" xfId="94" applyNumberFormat="1" applyFont="1" applyFill="1" applyBorder="1" applyAlignment="1">
      <alignment horizontal="center" vertical="center" wrapText="1"/>
      <protection/>
    </xf>
    <xf numFmtId="49" fontId="49" fillId="0" borderId="25" xfId="94" applyNumberFormat="1" applyFont="1" applyFill="1" applyBorder="1" applyAlignment="1">
      <alignment horizontal="center" vertical="center" textRotation="90" wrapText="1"/>
      <protection/>
    </xf>
    <xf numFmtId="49" fontId="49" fillId="0" borderId="27" xfId="94" applyNumberFormat="1" applyFont="1" applyFill="1" applyBorder="1" applyAlignment="1">
      <alignment horizontal="center" vertical="center" textRotation="90" wrapText="1"/>
      <protection/>
    </xf>
    <xf numFmtId="49" fontId="49" fillId="0" borderId="19" xfId="94" applyNumberFormat="1" applyFont="1" applyFill="1" applyBorder="1" applyAlignment="1">
      <alignment horizontal="center" vertical="center" textRotation="90" wrapText="1"/>
      <protection/>
    </xf>
  </cellXfs>
  <cellStyles count="98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3 2" xfId="90"/>
    <cellStyle name="Обычный 4" xfId="91"/>
    <cellStyle name="Обычный 5" xfId="92"/>
    <cellStyle name="Обычный 6 2 3 9" xfId="93"/>
    <cellStyle name="Обычный 7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Процентный 2" xfId="103"/>
    <cellStyle name="Связанная ячейка" xfId="104"/>
    <cellStyle name="Связанная ячейка 2" xfId="105"/>
    <cellStyle name="Текст предупреждения" xfId="106"/>
    <cellStyle name="Текст предупреждения 2" xfId="107"/>
    <cellStyle name="Comma" xfId="108"/>
    <cellStyle name="Comma [0]" xfId="109"/>
    <cellStyle name="Хороший" xfId="110"/>
    <cellStyle name="Хороший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W38"/>
  <sheetViews>
    <sheetView tabSelected="1" zoomScale="85" zoomScaleNormal="85" zoomScalePageLayoutView="0" workbookViewId="0" topLeftCell="A1">
      <selection activeCell="C12" sqref="C12"/>
    </sheetView>
  </sheetViews>
  <sheetFormatPr defaultColWidth="9.140625" defaultRowHeight="12.75" outlineLevelRow="1"/>
  <cols>
    <col min="1" max="1" width="7.28125" style="1" customWidth="1"/>
    <col min="2" max="2" width="27.00390625" style="1" customWidth="1"/>
    <col min="3" max="3" width="11.8515625" style="1" customWidth="1"/>
    <col min="4" max="4" width="12.140625" style="1" customWidth="1"/>
    <col min="5" max="5" width="12.57421875" style="1" customWidth="1"/>
    <col min="6" max="6" width="12.421875" style="1" customWidth="1"/>
    <col min="7" max="16" width="7.28125" style="1" customWidth="1"/>
    <col min="17" max="17" width="11.140625" style="1" customWidth="1"/>
    <col min="18" max="18" width="9.57421875" style="1" customWidth="1"/>
    <col min="19" max="19" width="8.00390625" style="1" customWidth="1"/>
    <col min="20" max="20" width="15.421875" style="1" customWidth="1"/>
    <col min="21" max="16384" width="9.140625" style="1" customWidth="1"/>
  </cols>
  <sheetData>
    <row r="1" spans="1:20" ht="39.75" customHeight="1">
      <c r="A1" s="83" t="s">
        <v>88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8:20" ht="24" customHeight="1">
      <c r="R2" s="85"/>
      <c r="S2" s="85"/>
      <c r="T2" s="85"/>
    </row>
    <row r="3" spans="1:20" ht="13.5">
      <c r="A3" s="86" t="s">
        <v>89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</row>
    <row r="4" spans="1:20" ht="13.5">
      <c r="A4" s="7"/>
      <c r="B4" s="7"/>
      <c r="C4" s="7"/>
      <c r="D4" s="7"/>
      <c r="E4" s="7"/>
      <c r="F4" s="8" t="s">
        <v>90</v>
      </c>
      <c r="G4" s="74" t="s">
        <v>289</v>
      </c>
      <c r="H4" s="74"/>
      <c r="I4" s="86" t="s">
        <v>91</v>
      </c>
      <c r="J4" s="86"/>
      <c r="K4" s="74" t="s">
        <v>257</v>
      </c>
      <c r="L4" s="74"/>
      <c r="M4" s="7" t="s">
        <v>92</v>
      </c>
      <c r="N4" s="7"/>
      <c r="O4" s="7"/>
      <c r="P4" s="7"/>
      <c r="Q4" s="7"/>
      <c r="R4" s="7"/>
      <c r="S4" s="7"/>
      <c r="T4" s="7"/>
    </row>
    <row r="5" spans="1:20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3.5">
      <c r="A6" s="7"/>
      <c r="B6" s="7"/>
      <c r="C6" s="7"/>
      <c r="D6" s="7"/>
      <c r="E6" s="7"/>
      <c r="F6" s="8" t="s">
        <v>0</v>
      </c>
      <c r="G6" s="91" t="s">
        <v>260</v>
      </c>
      <c r="H6" s="91"/>
      <c r="I6" s="91"/>
      <c r="J6" s="91"/>
      <c r="K6" s="91"/>
      <c r="L6" s="91"/>
      <c r="M6" s="91"/>
      <c r="N6" s="91"/>
      <c r="O6" s="91"/>
      <c r="P6" s="6"/>
      <c r="Q6" s="7"/>
      <c r="R6" s="7"/>
      <c r="S6" s="7"/>
      <c r="T6" s="7"/>
    </row>
    <row r="7" spans="1:20" ht="12.75" customHeight="1">
      <c r="A7" s="7"/>
      <c r="B7" s="7"/>
      <c r="C7" s="7"/>
      <c r="D7" s="7"/>
      <c r="E7" s="7"/>
      <c r="F7" s="7"/>
      <c r="G7" s="79" t="s">
        <v>1</v>
      </c>
      <c r="H7" s="79"/>
      <c r="I7" s="79"/>
      <c r="J7" s="79"/>
      <c r="K7" s="79"/>
      <c r="L7" s="79"/>
      <c r="M7" s="79"/>
      <c r="N7" s="79"/>
      <c r="O7" s="79"/>
      <c r="P7" s="9"/>
      <c r="Q7" s="7"/>
      <c r="R7" s="7"/>
      <c r="S7" s="7"/>
      <c r="T7" s="7"/>
    </row>
    <row r="8" spans="1:20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1:20" ht="13.5">
      <c r="A9" s="7"/>
      <c r="B9" s="7"/>
      <c r="C9" s="7"/>
      <c r="D9" s="7"/>
      <c r="E9" s="7"/>
      <c r="F9" s="7"/>
      <c r="G9" s="7"/>
      <c r="H9" s="7"/>
      <c r="I9" s="8" t="s">
        <v>2</v>
      </c>
      <c r="J9" s="74" t="s">
        <v>257</v>
      </c>
      <c r="K9" s="74"/>
      <c r="L9" s="7" t="s">
        <v>3</v>
      </c>
      <c r="M9" s="7"/>
      <c r="N9" s="7"/>
      <c r="O9" s="7"/>
      <c r="P9" s="7"/>
      <c r="Q9" s="7"/>
      <c r="R9" s="7"/>
      <c r="S9" s="7"/>
      <c r="T9" s="7"/>
    </row>
    <row r="10" spans="1:20" ht="13.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0" ht="13.5">
      <c r="A11" s="7"/>
      <c r="B11" s="7"/>
      <c r="C11" s="7"/>
      <c r="D11" s="7"/>
      <c r="E11" s="7"/>
      <c r="F11" s="7"/>
      <c r="G11" s="8" t="s">
        <v>4</v>
      </c>
      <c r="H11" s="30" t="s">
        <v>309</v>
      </c>
      <c r="I11" s="29"/>
      <c r="J11" s="29"/>
      <c r="K11" s="29"/>
      <c r="L11" s="29"/>
      <c r="M11" s="29"/>
      <c r="N11" s="29"/>
      <c r="O11" s="29"/>
      <c r="P11" s="29"/>
      <c r="Q11" s="29"/>
      <c r="R11" s="7"/>
      <c r="S11" s="7"/>
      <c r="T11" s="7"/>
    </row>
    <row r="12" spans="8:17" ht="12.75" customHeight="1">
      <c r="H12" s="79" t="s">
        <v>5</v>
      </c>
      <c r="I12" s="79"/>
      <c r="J12" s="79"/>
      <c r="K12" s="79"/>
      <c r="L12" s="79"/>
      <c r="M12" s="79"/>
      <c r="N12" s="79"/>
      <c r="O12" s="79"/>
      <c r="P12" s="79"/>
      <c r="Q12" s="79"/>
    </row>
    <row r="13" ht="11.25" customHeight="1"/>
    <row r="14" spans="1:20" ht="34.5" customHeight="1">
      <c r="A14" s="75" t="s">
        <v>17</v>
      </c>
      <c r="B14" s="75" t="s">
        <v>18</v>
      </c>
      <c r="C14" s="75" t="s">
        <v>19</v>
      </c>
      <c r="D14" s="75" t="s">
        <v>93</v>
      </c>
      <c r="E14" s="75" t="s">
        <v>262</v>
      </c>
      <c r="F14" s="75" t="s">
        <v>263</v>
      </c>
      <c r="G14" s="80" t="s">
        <v>261</v>
      </c>
      <c r="H14" s="81"/>
      <c r="I14" s="81"/>
      <c r="J14" s="81"/>
      <c r="K14" s="81"/>
      <c r="L14" s="81"/>
      <c r="M14" s="81"/>
      <c r="N14" s="81"/>
      <c r="O14" s="81"/>
      <c r="P14" s="82"/>
      <c r="Q14" s="75" t="s">
        <v>94</v>
      </c>
      <c r="R14" s="80" t="s">
        <v>95</v>
      </c>
      <c r="S14" s="82"/>
      <c r="T14" s="75" t="s">
        <v>20</v>
      </c>
    </row>
    <row r="15" spans="1:20" ht="15" customHeight="1">
      <c r="A15" s="76"/>
      <c r="B15" s="76"/>
      <c r="C15" s="76"/>
      <c r="D15" s="76"/>
      <c r="E15" s="76"/>
      <c r="F15" s="76"/>
      <c r="G15" s="80" t="s">
        <v>96</v>
      </c>
      <c r="H15" s="82"/>
      <c r="I15" s="80" t="s">
        <v>97</v>
      </c>
      <c r="J15" s="82"/>
      <c r="K15" s="80" t="s">
        <v>98</v>
      </c>
      <c r="L15" s="82"/>
      <c r="M15" s="80" t="s">
        <v>99</v>
      </c>
      <c r="N15" s="82"/>
      <c r="O15" s="80" t="s">
        <v>100</v>
      </c>
      <c r="P15" s="82"/>
      <c r="Q15" s="76"/>
      <c r="R15" s="87" t="s">
        <v>14</v>
      </c>
      <c r="S15" s="89" t="s">
        <v>15</v>
      </c>
      <c r="T15" s="76"/>
    </row>
    <row r="16" spans="1:20" ht="81" customHeight="1">
      <c r="A16" s="77"/>
      <c r="B16" s="77"/>
      <c r="C16" s="77"/>
      <c r="D16" s="77"/>
      <c r="E16" s="78"/>
      <c r="F16" s="78"/>
      <c r="G16" s="22" t="s">
        <v>6</v>
      </c>
      <c r="H16" s="22" t="s">
        <v>7</v>
      </c>
      <c r="I16" s="22" t="s">
        <v>6</v>
      </c>
      <c r="J16" s="22" t="s">
        <v>7</v>
      </c>
      <c r="K16" s="22" t="s">
        <v>6</v>
      </c>
      <c r="L16" s="22" t="s">
        <v>7</v>
      </c>
      <c r="M16" s="22" t="s">
        <v>6</v>
      </c>
      <c r="N16" s="22" t="s">
        <v>7</v>
      </c>
      <c r="O16" s="22" t="s">
        <v>6</v>
      </c>
      <c r="P16" s="22" t="s">
        <v>7</v>
      </c>
      <c r="Q16" s="78"/>
      <c r="R16" s="88"/>
      <c r="S16" s="90"/>
      <c r="T16" s="77"/>
    </row>
    <row r="17" spans="1:20" ht="12.7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15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</row>
    <row r="18" spans="1:23" ht="30">
      <c r="A18" s="62" t="s">
        <v>212</v>
      </c>
      <c r="B18" s="32" t="s">
        <v>16</v>
      </c>
      <c r="C18" s="62" t="s">
        <v>213</v>
      </c>
      <c r="D18" s="58">
        <f aca="true" t="shared" si="0" ref="D18:R18">D19+D23+D27+D36</f>
        <v>68.655</v>
      </c>
      <c r="E18" s="58">
        <f t="shared" si="0"/>
        <v>0</v>
      </c>
      <c r="F18" s="58">
        <f t="shared" si="0"/>
        <v>68.655</v>
      </c>
      <c r="G18" s="58">
        <f t="shared" si="0"/>
        <v>68.655</v>
      </c>
      <c r="H18" s="58">
        <f t="shared" si="0"/>
        <v>44.66199999999999</v>
      </c>
      <c r="I18" s="58">
        <f t="shared" si="0"/>
        <v>14.319999999999999</v>
      </c>
      <c r="J18" s="58">
        <f t="shared" si="0"/>
        <v>1.908</v>
      </c>
      <c r="K18" s="58">
        <f t="shared" si="0"/>
        <v>12.846000000000002</v>
      </c>
      <c r="L18" s="58">
        <f t="shared" si="0"/>
        <v>12.628</v>
      </c>
      <c r="M18" s="58">
        <f t="shared" si="0"/>
        <v>27.776</v>
      </c>
      <c r="N18" s="58">
        <f t="shared" si="0"/>
        <v>30.126</v>
      </c>
      <c r="O18" s="58">
        <f t="shared" si="0"/>
        <v>13.713</v>
      </c>
      <c r="P18" s="58">
        <f t="shared" si="0"/>
        <v>0</v>
      </c>
      <c r="Q18" s="58">
        <f t="shared" si="0"/>
        <v>23.993</v>
      </c>
      <c r="R18" s="58">
        <f t="shared" si="0"/>
        <v>10.28</v>
      </c>
      <c r="S18" s="73">
        <f>R18/G18*100%</f>
        <v>0.1497341781370621</v>
      </c>
      <c r="T18" s="72" t="s">
        <v>288</v>
      </c>
      <c r="U18" s="53"/>
      <c r="V18" s="55"/>
      <c r="W18" s="56"/>
    </row>
    <row r="19" spans="1:23" ht="30">
      <c r="A19" s="62" t="s">
        <v>63</v>
      </c>
      <c r="B19" s="32" t="s">
        <v>214</v>
      </c>
      <c r="C19" s="62" t="s">
        <v>213</v>
      </c>
      <c r="D19" s="58">
        <f aca="true" t="shared" si="1" ref="D19:R19">D20</f>
        <v>6.9750000000000005</v>
      </c>
      <c r="E19" s="58">
        <f t="shared" si="1"/>
        <v>0</v>
      </c>
      <c r="F19" s="58">
        <f t="shared" si="1"/>
        <v>6.9750000000000005</v>
      </c>
      <c r="G19" s="58">
        <f t="shared" si="1"/>
        <v>6.9750000000000005</v>
      </c>
      <c r="H19" s="58">
        <f t="shared" si="1"/>
        <v>2.2</v>
      </c>
      <c r="I19" s="58">
        <f t="shared" si="1"/>
        <v>0</v>
      </c>
      <c r="J19" s="58">
        <f t="shared" si="1"/>
        <v>0</v>
      </c>
      <c r="K19" s="58">
        <f t="shared" si="1"/>
        <v>2.245</v>
      </c>
      <c r="L19" s="58">
        <f t="shared" si="1"/>
        <v>0</v>
      </c>
      <c r="M19" s="58">
        <f t="shared" si="1"/>
        <v>0</v>
      </c>
      <c r="N19" s="58">
        <f t="shared" si="1"/>
        <v>2.2</v>
      </c>
      <c r="O19" s="58">
        <f t="shared" si="1"/>
        <v>4.73</v>
      </c>
      <c r="P19" s="58">
        <f t="shared" si="1"/>
        <v>0</v>
      </c>
      <c r="Q19" s="58">
        <f t="shared" si="1"/>
        <v>4.775</v>
      </c>
      <c r="R19" s="58">
        <f t="shared" si="1"/>
        <v>0.045</v>
      </c>
      <c r="S19" s="73">
        <v>0.02</v>
      </c>
      <c r="T19" s="33" t="s">
        <v>215</v>
      </c>
      <c r="V19" s="53"/>
      <c r="W19" s="53"/>
    </row>
    <row r="20" spans="1:21" ht="40.5">
      <c r="A20" s="62" t="s">
        <v>84</v>
      </c>
      <c r="B20" s="32" t="s">
        <v>264</v>
      </c>
      <c r="C20" s="62" t="s">
        <v>213</v>
      </c>
      <c r="D20" s="58">
        <f>D22+D21</f>
        <v>6.9750000000000005</v>
      </c>
      <c r="E20" s="58">
        <f aca="true" t="shared" si="2" ref="E20:R20">E22+E21</f>
        <v>0</v>
      </c>
      <c r="F20" s="58">
        <f t="shared" si="2"/>
        <v>6.9750000000000005</v>
      </c>
      <c r="G20" s="58">
        <f t="shared" si="2"/>
        <v>6.9750000000000005</v>
      </c>
      <c r="H20" s="58">
        <f t="shared" si="2"/>
        <v>2.2</v>
      </c>
      <c r="I20" s="58">
        <f t="shared" si="2"/>
        <v>0</v>
      </c>
      <c r="J20" s="58">
        <f t="shared" si="2"/>
        <v>0</v>
      </c>
      <c r="K20" s="58">
        <f t="shared" si="2"/>
        <v>2.245</v>
      </c>
      <c r="L20" s="58">
        <f t="shared" si="2"/>
        <v>0</v>
      </c>
      <c r="M20" s="58">
        <f t="shared" si="2"/>
        <v>0</v>
      </c>
      <c r="N20" s="58">
        <f t="shared" si="2"/>
        <v>2.2</v>
      </c>
      <c r="O20" s="58">
        <f t="shared" si="2"/>
        <v>4.73</v>
      </c>
      <c r="P20" s="58">
        <f t="shared" si="2"/>
        <v>0</v>
      </c>
      <c r="Q20" s="58">
        <f t="shared" si="2"/>
        <v>4.775</v>
      </c>
      <c r="R20" s="58">
        <f t="shared" si="2"/>
        <v>0.045</v>
      </c>
      <c r="S20" s="73">
        <v>0.02</v>
      </c>
      <c r="T20" s="33" t="s">
        <v>215</v>
      </c>
      <c r="U20" s="53"/>
    </row>
    <row r="21" spans="1:20" ht="30" outlineLevel="1">
      <c r="A21" s="63" t="s">
        <v>85</v>
      </c>
      <c r="B21" s="31" t="s">
        <v>290</v>
      </c>
      <c r="C21" s="63" t="s">
        <v>213</v>
      </c>
      <c r="D21" s="54">
        <v>4.73</v>
      </c>
      <c r="E21" s="54">
        <v>0</v>
      </c>
      <c r="F21" s="54">
        <v>4.73</v>
      </c>
      <c r="G21" s="54">
        <v>4.73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4.73</v>
      </c>
      <c r="P21" s="54">
        <v>0</v>
      </c>
      <c r="Q21" s="54">
        <v>4.73</v>
      </c>
      <c r="R21" s="54">
        <v>0</v>
      </c>
      <c r="S21" s="67">
        <v>0</v>
      </c>
      <c r="T21" s="3" t="s">
        <v>215</v>
      </c>
    </row>
    <row r="22" spans="1:21" ht="30" outlineLevel="1">
      <c r="A22" s="63" t="s">
        <v>294</v>
      </c>
      <c r="B22" s="31" t="s">
        <v>291</v>
      </c>
      <c r="C22" s="63" t="s">
        <v>213</v>
      </c>
      <c r="D22" s="54">
        <v>2.245</v>
      </c>
      <c r="E22" s="54">
        <v>0</v>
      </c>
      <c r="F22" s="54">
        <v>2.245</v>
      </c>
      <c r="G22" s="54">
        <v>2.245</v>
      </c>
      <c r="H22" s="54">
        <v>2.2</v>
      </c>
      <c r="I22" s="54">
        <v>0</v>
      </c>
      <c r="J22" s="54">
        <v>0</v>
      </c>
      <c r="K22" s="54">
        <v>2.245</v>
      </c>
      <c r="L22" s="54">
        <v>0</v>
      </c>
      <c r="M22" s="54">
        <v>0</v>
      </c>
      <c r="N22" s="54">
        <v>2.2</v>
      </c>
      <c r="O22" s="54">
        <v>0</v>
      </c>
      <c r="P22" s="54">
        <v>0</v>
      </c>
      <c r="Q22" s="54">
        <f>G22-H22</f>
        <v>0.04499999999999993</v>
      </c>
      <c r="R22" s="54">
        <v>0.045</v>
      </c>
      <c r="S22" s="67">
        <f>Q22/G22*100%</f>
        <v>0.020044543429844065</v>
      </c>
      <c r="T22" s="64" t="s">
        <v>288</v>
      </c>
      <c r="U22" s="53"/>
    </row>
    <row r="23" spans="1:20" ht="30">
      <c r="A23" s="62" t="s">
        <v>86</v>
      </c>
      <c r="B23" s="32" t="s">
        <v>267</v>
      </c>
      <c r="C23" s="62" t="s">
        <v>213</v>
      </c>
      <c r="D23" s="58">
        <f>D24</f>
        <v>7.361000000000001</v>
      </c>
      <c r="E23" s="58">
        <v>0</v>
      </c>
      <c r="F23" s="58">
        <f>F24</f>
        <v>7.361000000000001</v>
      </c>
      <c r="G23" s="58">
        <f>G24</f>
        <v>7.361000000000001</v>
      </c>
      <c r="H23" s="58">
        <f aca="true" t="shared" si="3" ref="H23:P23">H24</f>
        <v>7.158</v>
      </c>
      <c r="I23" s="58">
        <f t="shared" si="3"/>
        <v>0</v>
      </c>
      <c r="J23" s="58">
        <f t="shared" si="3"/>
        <v>0</v>
      </c>
      <c r="K23" s="58">
        <f t="shared" si="3"/>
        <v>7.361000000000001</v>
      </c>
      <c r="L23" s="58">
        <f t="shared" si="3"/>
        <v>0</v>
      </c>
      <c r="M23" s="58">
        <f t="shared" si="3"/>
        <v>0</v>
      </c>
      <c r="N23" s="58">
        <f t="shared" si="3"/>
        <v>7.158</v>
      </c>
      <c r="O23" s="58">
        <f t="shared" si="3"/>
        <v>0</v>
      </c>
      <c r="P23" s="58">
        <f t="shared" si="3"/>
        <v>0</v>
      </c>
      <c r="Q23" s="58">
        <f>Q24</f>
        <v>0.20299999999999985</v>
      </c>
      <c r="R23" s="58">
        <f>R24</f>
        <v>0.20299999999999985</v>
      </c>
      <c r="S23" s="73">
        <f>Q23/G23*100%</f>
        <v>0.027577774758864262</v>
      </c>
      <c r="T23" s="33" t="s">
        <v>215</v>
      </c>
    </row>
    <row r="24" spans="1:20" ht="40.5">
      <c r="A24" s="62" t="s">
        <v>87</v>
      </c>
      <c r="B24" s="32" t="s">
        <v>268</v>
      </c>
      <c r="C24" s="62" t="s">
        <v>213</v>
      </c>
      <c r="D24" s="58">
        <f>D25+D26</f>
        <v>7.361000000000001</v>
      </c>
      <c r="E24" s="58">
        <f aca="true" t="shared" si="4" ref="E24:R24">E25+E26</f>
        <v>0</v>
      </c>
      <c r="F24" s="58">
        <f t="shared" si="4"/>
        <v>7.361000000000001</v>
      </c>
      <c r="G24" s="58">
        <f t="shared" si="4"/>
        <v>7.361000000000001</v>
      </c>
      <c r="H24" s="58">
        <f t="shared" si="4"/>
        <v>7.158</v>
      </c>
      <c r="I24" s="58">
        <f t="shared" si="4"/>
        <v>0</v>
      </c>
      <c r="J24" s="58">
        <f t="shared" si="4"/>
        <v>0</v>
      </c>
      <c r="K24" s="58">
        <f t="shared" si="4"/>
        <v>7.361000000000001</v>
      </c>
      <c r="L24" s="58">
        <f t="shared" si="4"/>
        <v>0</v>
      </c>
      <c r="M24" s="58">
        <f t="shared" si="4"/>
        <v>0</v>
      </c>
      <c r="N24" s="58">
        <f t="shared" si="4"/>
        <v>7.158</v>
      </c>
      <c r="O24" s="58">
        <f t="shared" si="4"/>
        <v>0</v>
      </c>
      <c r="P24" s="58">
        <f t="shared" si="4"/>
        <v>0</v>
      </c>
      <c r="Q24" s="58">
        <f t="shared" si="4"/>
        <v>0.20299999999999985</v>
      </c>
      <c r="R24" s="58">
        <f t="shared" si="4"/>
        <v>0.20299999999999985</v>
      </c>
      <c r="S24" s="73">
        <f>Q24/G24*100%</f>
        <v>0.027577774758864262</v>
      </c>
      <c r="T24" s="72" t="s">
        <v>288</v>
      </c>
    </row>
    <row r="25" spans="1:20" ht="30">
      <c r="A25" s="63" t="s">
        <v>269</v>
      </c>
      <c r="B25" s="31" t="s">
        <v>270</v>
      </c>
      <c r="C25" s="63" t="s">
        <v>213</v>
      </c>
      <c r="D25" s="54">
        <v>5.953</v>
      </c>
      <c r="E25" s="54">
        <v>0</v>
      </c>
      <c r="F25" s="54">
        <v>5.953</v>
      </c>
      <c r="G25" s="54">
        <v>5.953</v>
      </c>
      <c r="H25" s="54">
        <v>5.913</v>
      </c>
      <c r="I25" s="54">
        <v>0</v>
      </c>
      <c r="J25" s="54">
        <v>0</v>
      </c>
      <c r="K25" s="54">
        <v>5.953</v>
      </c>
      <c r="L25" s="54">
        <v>0</v>
      </c>
      <c r="M25" s="54">
        <v>0</v>
      </c>
      <c r="N25" s="54">
        <v>5.913</v>
      </c>
      <c r="O25" s="54">
        <v>0</v>
      </c>
      <c r="P25" s="54">
        <v>0</v>
      </c>
      <c r="Q25" s="54">
        <f>G25-H25</f>
        <v>0.040000000000000036</v>
      </c>
      <c r="R25" s="54">
        <f>Q25</f>
        <v>0.040000000000000036</v>
      </c>
      <c r="S25" s="67">
        <f>Q25/G25*100%</f>
        <v>0.006719301192675968</v>
      </c>
      <c r="T25" s="64" t="s">
        <v>288</v>
      </c>
    </row>
    <row r="26" spans="1:20" ht="30">
      <c r="A26" s="63" t="s">
        <v>307</v>
      </c>
      <c r="B26" s="31" t="s">
        <v>292</v>
      </c>
      <c r="C26" s="63" t="s">
        <v>213</v>
      </c>
      <c r="D26" s="54">
        <v>1.408</v>
      </c>
      <c r="E26" s="54">
        <v>0</v>
      </c>
      <c r="F26" s="54">
        <v>1.408</v>
      </c>
      <c r="G26" s="54">
        <v>1.408</v>
      </c>
      <c r="H26" s="54">
        <v>1.245</v>
      </c>
      <c r="I26" s="54">
        <v>0</v>
      </c>
      <c r="J26" s="54">
        <v>0</v>
      </c>
      <c r="K26" s="54">
        <v>1.408</v>
      </c>
      <c r="L26" s="54">
        <v>0</v>
      </c>
      <c r="M26" s="54">
        <v>0</v>
      </c>
      <c r="N26" s="54">
        <v>1.245</v>
      </c>
      <c r="O26" s="54">
        <v>0</v>
      </c>
      <c r="P26" s="54">
        <v>0</v>
      </c>
      <c r="Q26" s="54">
        <f>G26-H26</f>
        <v>0.1629999999999998</v>
      </c>
      <c r="R26" s="54">
        <f>Q26</f>
        <v>0.1629999999999998</v>
      </c>
      <c r="S26" s="67">
        <f>Q26/G26*100%</f>
        <v>0.11576704545454533</v>
      </c>
      <c r="T26" s="64" t="s">
        <v>288</v>
      </c>
    </row>
    <row r="27" spans="1:20" ht="30">
      <c r="A27" s="62" t="s">
        <v>64</v>
      </c>
      <c r="B27" s="32" t="s">
        <v>265</v>
      </c>
      <c r="C27" s="62" t="s">
        <v>213</v>
      </c>
      <c r="D27" s="58">
        <f>D28+D29+D30+D31+D32+D33+D34+D35</f>
        <v>48.667</v>
      </c>
      <c r="E27" s="58">
        <f aca="true" t="shared" si="5" ref="E27:R27">E28+E29+E30+E31+E32+E33+E34+E35</f>
        <v>0</v>
      </c>
      <c r="F27" s="58">
        <f t="shared" si="5"/>
        <v>48.667</v>
      </c>
      <c r="G27" s="58">
        <f t="shared" si="5"/>
        <v>48.667</v>
      </c>
      <c r="H27" s="58">
        <f t="shared" si="5"/>
        <v>30.9</v>
      </c>
      <c r="I27" s="58">
        <f t="shared" si="5"/>
        <v>12.411999999999999</v>
      </c>
      <c r="J27" s="58">
        <f t="shared" si="5"/>
        <v>0</v>
      </c>
      <c r="K27" s="58">
        <f t="shared" si="5"/>
        <v>1.992</v>
      </c>
      <c r="L27" s="58">
        <f t="shared" si="5"/>
        <v>11.38</v>
      </c>
      <c r="M27" s="58">
        <f t="shared" si="5"/>
        <v>26.528</v>
      </c>
      <c r="N27" s="58">
        <f t="shared" si="5"/>
        <v>19.52</v>
      </c>
      <c r="O27" s="58">
        <f t="shared" si="5"/>
        <v>7.735</v>
      </c>
      <c r="P27" s="58">
        <f t="shared" si="5"/>
        <v>0</v>
      </c>
      <c r="Q27" s="58">
        <f t="shared" si="5"/>
        <v>17.767</v>
      </c>
      <c r="R27" s="58">
        <f t="shared" si="5"/>
        <v>10.032</v>
      </c>
      <c r="S27" s="73">
        <v>0.0874</v>
      </c>
      <c r="T27" s="72" t="s">
        <v>288</v>
      </c>
    </row>
    <row r="28" spans="1:20" ht="51" outlineLevel="1">
      <c r="A28" s="63" t="s">
        <v>258</v>
      </c>
      <c r="B28" s="31" t="s">
        <v>271</v>
      </c>
      <c r="C28" s="63" t="s">
        <v>213</v>
      </c>
      <c r="D28" s="54">
        <v>8.93</v>
      </c>
      <c r="E28" s="54">
        <v>0</v>
      </c>
      <c r="F28" s="54">
        <v>8.93</v>
      </c>
      <c r="G28" s="54">
        <v>8.93</v>
      </c>
      <c r="H28" s="54">
        <v>8.732</v>
      </c>
      <c r="I28" s="54">
        <v>0</v>
      </c>
      <c r="J28" s="54">
        <v>0</v>
      </c>
      <c r="K28" s="54">
        <v>0</v>
      </c>
      <c r="L28" s="54">
        <v>0</v>
      </c>
      <c r="M28" s="54">
        <v>8.93</v>
      </c>
      <c r="N28" s="54">
        <v>8.732</v>
      </c>
      <c r="O28" s="54">
        <v>0</v>
      </c>
      <c r="P28" s="54">
        <v>0</v>
      </c>
      <c r="Q28" s="54">
        <f aca="true" t="shared" si="6" ref="Q28:Q35">G28-H28</f>
        <v>0.1980000000000004</v>
      </c>
      <c r="R28" s="54">
        <f aca="true" t="shared" si="7" ref="R28:R33">Q28</f>
        <v>0.1980000000000004</v>
      </c>
      <c r="S28" s="67">
        <f aca="true" t="shared" si="8" ref="S28:S33">Q28/G28*100%</f>
        <v>0.022172452407614826</v>
      </c>
      <c r="T28" s="64" t="s">
        <v>288</v>
      </c>
    </row>
    <row r="29" spans="1:20" ht="51" outlineLevel="1">
      <c r="A29" s="63" t="s">
        <v>259</v>
      </c>
      <c r="B29" s="31" t="s">
        <v>293</v>
      </c>
      <c r="C29" s="63" t="s">
        <v>213</v>
      </c>
      <c r="D29" s="54">
        <v>7.648</v>
      </c>
      <c r="E29" s="54">
        <v>0</v>
      </c>
      <c r="F29" s="54">
        <v>7.648</v>
      </c>
      <c r="G29" s="54">
        <v>7.648</v>
      </c>
      <c r="H29" s="54">
        <v>7.482</v>
      </c>
      <c r="I29" s="54">
        <v>7.648</v>
      </c>
      <c r="J29" s="54">
        <v>0</v>
      </c>
      <c r="K29" s="54">
        <v>0</v>
      </c>
      <c r="L29" s="54">
        <v>7.482</v>
      </c>
      <c r="M29" s="54">
        <v>0</v>
      </c>
      <c r="N29" s="54">
        <v>0</v>
      </c>
      <c r="O29" s="54">
        <v>0</v>
      </c>
      <c r="P29" s="54">
        <v>0</v>
      </c>
      <c r="Q29" s="54">
        <f t="shared" si="6"/>
        <v>0.16599999999999948</v>
      </c>
      <c r="R29" s="54">
        <f t="shared" si="7"/>
        <v>0.16599999999999948</v>
      </c>
      <c r="S29" s="67">
        <f t="shared" si="8"/>
        <v>0.021705020920502024</v>
      </c>
      <c r="T29" s="64" t="s">
        <v>288</v>
      </c>
    </row>
    <row r="30" spans="1:20" ht="51" outlineLevel="1">
      <c r="A30" s="63" t="s">
        <v>274</v>
      </c>
      <c r="B30" s="31" t="s">
        <v>266</v>
      </c>
      <c r="C30" s="63" t="s">
        <v>213</v>
      </c>
      <c r="D30" s="54">
        <v>1.992</v>
      </c>
      <c r="E30" s="54">
        <v>0</v>
      </c>
      <c r="F30" s="54">
        <v>1.992</v>
      </c>
      <c r="G30" s="54">
        <v>1.992</v>
      </c>
      <c r="H30" s="54">
        <v>1.608</v>
      </c>
      <c r="I30" s="54">
        <v>0</v>
      </c>
      <c r="J30" s="54">
        <v>0</v>
      </c>
      <c r="K30" s="54">
        <v>1.992</v>
      </c>
      <c r="L30" s="54">
        <v>0</v>
      </c>
      <c r="M30" s="54">
        <v>0</v>
      </c>
      <c r="N30" s="54">
        <v>1.608</v>
      </c>
      <c r="O30" s="54">
        <v>0</v>
      </c>
      <c r="P30" s="54">
        <v>0</v>
      </c>
      <c r="Q30" s="54">
        <f t="shared" si="6"/>
        <v>0.3839999999999999</v>
      </c>
      <c r="R30" s="54">
        <f t="shared" si="7"/>
        <v>0.3839999999999999</v>
      </c>
      <c r="S30" s="67">
        <f t="shared" si="8"/>
        <v>0.19277108433734935</v>
      </c>
      <c r="T30" s="64" t="s">
        <v>288</v>
      </c>
    </row>
    <row r="31" spans="1:20" ht="40.5" outlineLevel="1">
      <c r="A31" s="63" t="s">
        <v>275</v>
      </c>
      <c r="B31" s="31" t="s">
        <v>295</v>
      </c>
      <c r="C31" s="63" t="s">
        <v>213</v>
      </c>
      <c r="D31" s="54">
        <v>0.92</v>
      </c>
      <c r="E31" s="54">
        <v>0</v>
      </c>
      <c r="F31" s="54">
        <v>0.92</v>
      </c>
      <c r="G31" s="54">
        <v>0.92</v>
      </c>
      <c r="H31" s="54">
        <v>0.859</v>
      </c>
      <c r="I31" s="54">
        <v>0</v>
      </c>
      <c r="J31" s="54">
        <v>0</v>
      </c>
      <c r="K31" s="54">
        <v>0</v>
      </c>
      <c r="L31" s="54">
        <v>0</v>
      </c>
      <c r="M31" s="54">
        <v>0.92</v>
      </c>
      <c r="N31" s="54">
        <v>0.859</v>
      </c>
      <c r="O31" s="54">
        <v>0</v>
      </c>
      <c r="P31" s="54">
        <v>0</v>
      </c>
      <c r="Q31" s="54">
        <f t="shared" si="6"/>
        <v>0.061000000000000054</v>
      </c>
      <c r="R31" s="54">
        <f t="shared" si="7"/>
        <v>0.061000000000000054</v>
      </c>
      <c r="S31" s="67">
        <f t="shared" si="8"/>
        <v>0.06630434782608702</v>
      </c>
      <c r="T31" s="64" t="s">
        <v>288</v>
      </c>
    </row>
    <row r="32" spans="1:20" ht="40.5" outlineLevel="1">
      <c r="A32" s="63" t="s">
        <v>300</v>
      </c>
      <c r="B32" s="31" t="s">
        <v>299</v>
      </c>
      <c r="C32" s="63" t="s">
        <v>213</v>
      </c>
      <c r="D32" s="54">
        <v>4.764</v>
      </c>
      <c r="E32" s="54">
        <v>0</v>
      </c>
      <c r="F32" s="54">
        <v>4.764</v>
      </c>
      <c r="G32" s="54">
        <v>4.764</v>
      </c>
      <c r="H32" s="54">
        <v>3.898</v>
      </c>
      <c r="I32" s="54">
        <v>4.764</v>
      </c>
      <c r="J32" s="54">
        <v>0</v>
      </c>
      <c r="K32" s="54">
        <v>0</v>
      </c>
      <c r="L32" s="54">
        <v>3.898</v>
      </c>
      <c r="M32" s="54">
        <v>0</v>
      </c>
      <c r="N32" s="54">
        <v>0</v>
      </c>
      <c r="O32" s="54">
        <v>0</v>
      </c>
      <c r="P32" s="54">
        <v>0</v>
      </c>
      <c r="Q32" s="54">
        <f t="shared" si="6"/>
        <v>0.8660000000000001</v>
      </c>
      <c r="R32" s="54">
        <f t="shared" si="7"/>
        <v>0.8660000000000001</v>
      </c>
      <c r="S32" s="67">
        <f t="shared" si="8"/>
        <v>0.18178001679261127</v>
      </c>
      <c r="T32" s="64" t="s">
        <v>288</v>
      </c>
    </row>
    <row r="33" spans="1:20" ht="51" outlineLevel="1">
      <c r="A33" s="63" t="s">
        <v>301</v>
      </c>
      <c r="B33" s="31" t="s">
        <v>302</v>
      </c>
      <c r="C33" s="63" t="s">
        <v>213</v>
      </c>
      <c r="D33" s="54">
        <v>9.605</v>
      </c>
      <c r="E33" s="54">
        <v>0</v>
      </c>
      <c r="F33" s="54">
        <v>9.605</v>
      </c>
      <c r="G33" s="54">
        <v>9.605</v>
      </c>
      <c r="H33" s="54">
        <v>8.321</v>
      </c>
      <c r="I33" s="54">
        <v>0</v>
      </c>
      <c r="J33" s="54">
        <v>0</v>
      </c>
      <c r="K33" s="54">
        <v>0</v>
      </c>
      <c r="L33" s="54">
        <v>0</v>
      </c>
      <c r="M33" s="54">
        <v>9.605</v>
      </c>
      <c r="N33" s="54">
        <v>8.321</v>
      </c>
      <c r="O33" s="54">
        <v>0</v>
      </c>
      <c r="P33" s="54">
        <v>0</v>
      </c>
      <c r="Q33" s="54">
        <f t="shared" si="6"/>
        <v>1.2840000000000007</v>
      </c>
      <c r="R33" s="54">
        <f t="shared" si="7"/>
        <v>1.2840000000000007</v>
      </c>
      <c r="S33" s="67">
        <f t="shared" si="8"/>
        <v>0.13368037480478923</v>
      </c>
      <c r="T33" s="64" t="s">
        <v>288</v>
      </c>
    </row>
    <row r="34" spans="1:20" ht="51" outlineLevel="1">
      <c r="A34" s="63" t="s">
        <v>303</v>
      </c>
      <c r="B34" s="31" t="s">
        <v>304</v>
      </c>
      <c r="C34" s="63" t="s">
        <v>213</v>
      </c>
      <c r="D34" s="54">
        <v>7.073</v>
      </c>
      <c r="E34" s="54">
        <v>0</v>
      </c>
      <c r="F34" s="54">
        <v>7.073</v>
      </c>
      <c r="G34" s="54">
        <v>7.073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7.073</v>
      </c>
      <c r="N34" s="54">
        <v>0</v>
      </c>
      <c r="O34" s="54">
        <v>0</v>
      </c>
      <c r="P34" s="54">
        <v>0</v>
      </c>
      <c r="Q34" s="54">
        <f t="shared" si="6"/>
        <v>7.073</v>
      </c>
      <c r="R34" s="54">
        <v>7.073</v>
      </c>
      <c r="S34" s="67">
        <v>1</v>
      </c>
      <c r="T34" s="61" t="s">
        <v>308</v>
      </c>
    </row>
    <row r="35" spans="1:20" ht="40.5" outlineLevel="1">
      <c r="A35" s="63" t="s">
        <v>305</v>
      </c>
      <c r="B35" s="31" t="s">
        <v>306</v>
      </c>
      <c r="C35" s="63" t="s">
        <v>213</v>
      </c>
      <c r="D35" s="54">
        <v>7.735</v>
      </c>
      <c r="E35" s="54">
        <v>0</v>
      </c>
      <c r="F35" s="54">
        <v>7.735</v>
      </c>
      <c r="G35" s="54">
        <v>7.735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7.735</v>
      </c>
      <c r="P35" s="54">
        <v>0</v>
      </c>
      <c r="Q35" s="54">
        <f t="shared" si="6"/>
        <v>7.735</v>
      </c>
      <c r="R35" s="54">
        <v>0</v>
      </c>
      <c r="S35" s="67">
        <v>0</v>
      </c>
      <c r="T35" s="64" t="s">
        <v>297</v>
      </c>
    </row>
    <row r="36" spans="1:20" ht="20.25">
      <c r="A36" s="62" t="s">
        <v>65</v>
      </c>
      <c r="B36" s="32" t="s">
        <v>272</v>
      </c>
      <c r="C36" s="62" t="s">
        <v>213</v>
      </c>
      <c r="D36" s="58">
        <f>D37+D38</f>
        <v>5.652</v>
      </c>
      <c r="E36" s="58">
        <f aca="true" t="shared" si="9" ref="E36:R36">E37+E38</f>
        <v>0</v>
      </c>
      <c r="F36" s="58">
        <f t="shared" si="9"/>
        <v>5.652</v>
      </c>
      <c r="G36" s="58">
        <f t="shared" si="9"/>
        <v>5.652</v>
      </c>
      <c r="H36" s="58">
        <f t="shared" si="9"/>
        <v>4.404</v>
      </c>
      <c r="I36" s="58">
        <f t="shared" si="9"/>
        <v>1.908</v>
      </c>
      <c r="J36" s="58">
        <f t="shared" si="9"/>
        <v>1.908</v>
      </c>
      <c r="K36" s="58">
        <f t="shared" si="9"/>
        <v>1.248</v>
      </c>
      <c r="L36" s="58">
        <f t="shared" si="9"/>
        <v>1.248</v>
      </c>
      <c r="M36" s="58">
        <f t="shared" si="9"/>
        <v>1.248</v>
      </c>
      <c r="N36" s="58">
        <f t="shared" si="9"/>
        <v>1.248</v>
      </c>
      <c r="O36" s="58">
        <f t="shared" si="9"/>
        <v>1.248</v>
      </c>
      <c r="P36" s="58">
        <f t="shared" si="9"/>
        <v>0</v>
      </c>
      <c r="Q36" s="58">
        <f t="shared" si="9"/>
        <v>1.2479999999999998</v>
      </c>
      <c r="R36" s="58">
        <f t="shared" si="9"/>
        <v>0</v>
      </c>
      <c r="S36" s="73">
        <f>(S37+S38)/2%</f>
        <v>0</v>
      </c>
      <c r="T36" s="33" t="s">
        <v>215</v>
      </c>
    </row>
    <row r="37" spans="1:20" ht="20.25" outlineLevel="1">
      <c r="A37" s="63" t="s">
        <v>277</v>
      </c>
      <c r="B37" s="31" t="s">
        <v>296</v>
      </c>
      <c r="C37" s="63" t="s">
        <v>213</v>
      </c>
      <c r="D37" s="54">
        <v>0.66</v>
      </c>
      <c r="E37" s="54">
        <v>0</v>
      </c>
      <c r="F37" s="54">
        <v>0.66</v>
      </c>
      <c r="G37" s="54">
        <v>0.66</v>
      </c>
      <c r="H37" s="54">
        <v>0.66</v>
      </c>
      <c r="I37" s="54">
        <v>0.66</v>
      </c>
      <c r="J37" s="54">
        <v>0.66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f>G37-H37</f>
        <v>0</v>
      </c>
      <c r="R37" s="54">
        <f>Q37</f>
        <v>0</v>
      </c>
      <c r="S37" s="67">
        <f>Q37/G37*100%</f>
        <v>0</v>
      </c>
      <c r="T37" s="64" t="s">
        <v>297</v>
      </c>
    </row>
    <row r="38" spans="1:20" ht="51" outlineLevel="1">
      <c r="A38" s="63" t="s">
        <v>276</v>
      </c>
      <c r="B38" s="31" t="s">
        <v>298</v>
      </c>
      <c r="C38" s="63" t="s">
        <v>213</v>
      </c>
      <c r="D38" s="54">
        <v>4.992</v>
      </c>
      <c r="E38" s="54">
        <v>0</v>
      </c>
      <c r="F38" s="54">
        <v>4.992</v>
      </c>
      <c r="G38" s="54">
        <v>4.992</v>
      </c>
      <c r="H38" s="54">
        <v>3.744</v>
      </c>
      <c r="I38" s="54">
        <v>1.248</v>
      </c>
      <c r="J38" s="54">
        <v>1.248</v>
      </c>
      <c r="K38" s="54">
        <v>1.248</v>
      </c>
      <c r="L38" s="54">
        <v>1.248</v>
      </c>
      <c r="M38" s="54">
        <v>1.248</v>
      </c>
      <c r="N38" s="54">
        <v>1.248</v>
      </c>
      <c r="O38" s="54">
        <v>1.248</v>
      </c>
      <c r="P38" s="54">
        <v>0</v>
      </c>
      <c r="Q38" s="54">
        <f>G38-H38</f>
        <v>1.2479999999999998</v>
      </c>
      <c r="R38" s="54">
        <v>0</v>
      </c>
      <c r="S38" s="67">
        <v>0</v>
      </c>
      <c r="T38" s="61" t="s">
        <v>297</v>
      </c>
    </row>
  </sheetData>
  <sheetProtection/>
  <mergeCells count="27">
    <mergeCell ref="R14:S14"/>
    <mergeCell ref="T14:T16"/>
    <mergeCell ref="G15:H15"/>
    <mergeCell ref="I15:J15"/>
    <mergeCell ref="K15:L15"/>
    <mergeCell ref="M15:N15"/>
    <mergeCell ref="O15:P15"/>
    <mergeCell ref="A1:T1"/>
    <mergeCell ref="R2:T2"/>
    <mergeCell ref="A3:T3"/>
    <mergeCell ref="G4:H4"/>
    <mergeCell ref="I4:J4"/>
    <mergeCell ref="R15:R16"/>
    <mergeCell ref="S15:S16"/>
    <mergeCell ref="G6:O6"/>
    <mergeCell ref="G7:O7"/>
    <mergeCell ref="J9:K9"/>
    <mergeCell ref="K4:L4"/>
    <mergeCell ref="A14:A16"/>
    <mergeCell ref="B14:B16"/>
    <mergeCell ref="C14:C16"/>
    <mergeCell ref="D14:D16"/>
    <mergeCell ref="E14:E16"/>
    <mergeCell ref="H12:Q12"/>
    <mergeCell ref="F14:F16"/>
    <mergeCell ref="G14:P14"/>
    <mergeCell ref="Q14:Q16"/>
  </mergeCells>
  <printOptions/>
  <pageMargins left="0.5905511811023623" right="0.3937007874015748" top="0.1968503937007874" bottom="0.1968503937007874" header="0.3937007874015748" footer="0.3937007874015748"/>
  <pageSetup fitToHeight="2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X40"/>
  <sheetViews>
    <sheetView zoomScale="85" zoomScaleNormal="85" zoomScalePageLayoutView="0" workbookViewId="0" topLeftCell="A13">
      <selection activeCell="X20" sqref="X20"/>
    </sheetView>
  </sheetViews>
  <sheetFormatPr defaultColWidth="9.140625" defaultRowHeight="12.75" outlineLevelRow="1"/>
  <cols>
    <col min="1" max="1" width="8.57421875" style="1" customWidth="1"/>
    <col min="2" max="2" width="24.421875" style="1" customWidth="1"/>
    <col min="3" max="3" width="14.28125" style="1" customWidth="1"/>
    <col min="4" max="13" width="7.7109375" style="1" customWidth="1"/>
    <col min="14" max="14" width="6.7109375" style="1" customWidth="1"/>
    <col min="15" max="15" width="7.28125" style="1" customWidth="1"/>
    <col min="16" max="20" width="6.7109375" style="1" customWidth="1"/>
    <col min="21" max="21" width="8.57421875" style="1" customWidth="1"/>
    <col min="22" max="23" width="6.7109375" style="1" customWidth="1"/>
    <col min="24" max="24" width="13.28125" style="1" customWidth="1"/>
    <col min="25" max="16384" width="9.140625" style="1" customWidth="1"/>
  </cols>
  <sheetData>
    <row r="1" spans="1:24" ht="39.75" customHeight="1">
      <c r="A1" s="83" t="s">
        <v>101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2" spans="16:24" ht="24" customHeight="1">
      <c r="P2" s="11"/>
      <c r="Q2" s="11"/>
      <c r="R2" s="11"/>
      <c r="S2" s="11"/>
      <c r="T2" s="11"/>
      <c r="U2" s="11"/>
      <c r="V2" s="85"/>
      <c r="W2" s="85"/>
      <c r="X2" s="85"/>
    </row>
    <row r="3" spans="1:24" ht="14.25" customHeight="1">
      <c r="A3" s="86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</row>
    <row r="4" spans="1:24" ht="13.5">
      <c r="A4" s="7"/>
      <c r="B4" s="7"/>
      <c r="C4" s="7"/>
      <c r="D4" s="7"/>
      <c r="E4" s="7"/>
      <c r="F4" s="7"/>
      <c r="G4" s="7"/>
      <c r="H4" s="8" t="s">
        <v>90</v>
      </c>
      <c r="I4" s="74" t="s">
        <v>289</v>
      </c>
      <c r="J4" s="74"/>
      <c r="K4" s="7" t="s">
        <v>103</v>
      </c>
      <c r="L4" s="74" t="s">
        <v>257</v>
      </c>
      <c r="M4" s="74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</row>
    <row r="5" spans="1:2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</row>
    <row r="6" spans="1:24" ht="13.5">
      <c r="A6" s="7"/>
      <c r="B6" s="7"/>
      <c r="C6" s="7"/>
      <c r="D6" s="7"/>
      <c r="E6" s="7"/>
      <c r="F6" s="7"/>
      <c r="G6" s="7"/>
      <c r="H6" s="8" t="s">
        <v>0</v>
      </c>
      <c r="I6" s="91" t="s">
        <v>260</v>
      </c>
      <c r="J6" s="91"/>
      <c r="K6" s="91"/>
      <c r="L6" s="91"/>
      <c r="M6" s="91"/>
      <c r="N6" s="91"/>
      <c r="O6" s="91"/>
      <c r="P6" s="91"/>
      <c r="Q6" s="91"/>
      <c r="R6" s="91"/>
      <c r="S6" s="7"/>
      <c r="T6" s="7"/>
      <c r="U6" s="7"/>
      <c r="V6" s="7"/>
      <c r="W6" s="7"/>
      <c r="X6" s="7"/>
    </row>
    <row r="7" spans="1:24" ht="12.75" customHeight="1">
      <c r="A7" s="7"/>
      <c r="B7" s="7"/>
      <c r="C7" s="7"/>
      <c r="D7" s="7"/>
      <c r="E7" s="7"/>
      <c r="F7" s="7"/>
      <c r="G7" s="7"/>
      <c r="H7" s="7"/>
      <c r="I7" s="79" t="s">
        <v>1</v>
      </c>
      <c r="J7" s="79"/>
      <c r="K7" s="79"/>
      <c r="L7" s="79"/>
      <c r="M7" s="79"/>
      <c r="N7" s="79"/>
      <c r="O7" s="79"/>
      <c r="P7" s="79"/>
      <c r="Q7" s="79"/>
      <c r="R7" s="79"/>
      <c r="S7" s="7"/>
      <c r="T7" s="7"/>
      <c r="U7" s="7"/>
      <c r="V7" s="7"/>
      <c r="W7" s="7"/>
      <c r="X7" s="7"/>
    </row>
    <row r="8" spans="1:2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</row>
    <row r="9" spans="1:24" ht="13.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74" t="s">
        <v>257</v>
      </c>
      <c r="M9" s="74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</row>
    <row r="10" spans="1:2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</row>
    <row r="11" spans="1:24" ht="13.5">
      <c r="A11" s="7"/>
      <c r="B11" s="7"/>
      <c r="C11" s="7"/>
      <c r="D11" s="7"/>
      <c r="E11" s="7"/>
      <c r="F11" s="7"/>
      <c r="G11" s="7"/>
      <c r="H11" s="7"/>
      <c r="I11" s="7"/>
      <c r="J11" s="8" t="s">
        <v>4</v>
      </c>
      <c r="K11" s="28" t="s">
        <v>309</v>
      </c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7"/>
      <c r="W11" s="7"/>
      <c r="X11" s="7"/>
    </row>
    <row r="12" spans="11:21" ht="12.75" customHeight="1">
      <c r="K12" s="92" t="s">
        <v>5</v>
      </c>
      <c r="L12" s="92"/>
      <c r="M12" s="92"/>
      <c r="N12" s="92"/>
      <c r="O12" s="92"/>
      <c r="P12" s="92"/>
      <c r="Q12" s="92"/>
      <c r="R12" s="92"/>
      <c r="S12" s="92"/>
      <c r="T12" s="92"/>
      <c r="U12" s="92"/>
    </row>
    <row r="13" ht="11.25" customHeight="1"/>
    <row r="14" spans="1:24" ht="15" customHeight="1">
      <c r="A14" s="75" t="s">
        <v>17</v>
      </c>
      <c r="B14" s="75" t="s">
        <v>18</v>
      </c>
      <c r="C14" s="75" t="s">
        <v>19</v>
      </c>
      <c r="D14" s="93" t="s">
        <v>105</v>
      </c>
      <c r="E14" s="93"/>
      <c r="F14" s="93"/>
      <c r="G14" s="93"/>
      <c r="H14" s="93"/>
      <c r="I14" s="93"/>
      <c r="J14" s="93"/>
      <c r="K14" s="93"/>
      <c r="L14" s="93"/>
      <c r="M14" s="94"/>
      <c r="N14" s="95" t="s">
        <v>95</v>
      </c>
      <c r="O14" s="96"/>
      <c r="P14" s="96"/>
      <c r="Q14" s="96"/>
      <c r="R14" s="96"/>
      <c r="S14" s="96"/>
      <c r="T14" s="96"/>
      <c r="U14" s="96"/>
      <c r="V14" s="96"/>
      <c r="W14" s="97"/>
      <c r="X14" s="75" t="s">
        <v>20</v>
      </c>
    </row>
    <row r="15" spans="1:24" ht="15" customHeight="1">
      <c r="A15" s="76"/>
      <c r="B15" s="76"/>
      <c r="C15" s="76"/>
      <c r="D15" s="102" t="s">
        <v>278</v>
      </c>
      <c r="E15" s="93"/>
      <c r="F15" s="93"/>
      <c r="G15" s="93"/>
      <c r="H15" s="93"/>
      <c r="I15" s="93"/>
      <c r="J15" s="93"/>
      <c r="K15" s="93"/>
      <c r="L15" s="93"/>
      <c r="M15" s="94"/>
      <c r="N15" s="78"/>
      <c r="O15" s="98"/>
      <c r="P15" s="98"/>
      <c r="Q15" s="98"/>
      <c r="R15" s="98"/>
      <c r="S15" s="98"/>
      <c r="T15" s="98"/>
      <c r="U15" s="98"/>
      <c r="V15" s="98"/>
      <c r="W15" s="99"/>
      <c r="X15" s="76"/>
    </row>
    <row r="16" spans="1:24" ht="15" customHeight="1">
      <c r="A16" s="76"/>
      <c r="B16" s="76"/>
      <c r="C16" s="76"/>
      <c r="D16" s="102" t="s">
        <v>6</v>
      </c>
      <c r="E16" s="93"/>
      <c r="F16" s="93"/>
      <c r="G16" s="93"/>
      <c r="H16" s="94"/>
      <c r="I16" s="102" t="s">
        <v>7</v>
      </c>
      <c r="J16" s="93"/>
      <c r="K16" s="93"/>
      <c r="L16" s="93"/>
      <c r="M16" s="94"/>
      <c r="N16" s="103" t="s">
        <v>12</v>
      </c>
      <c r="O16" s="103"/>
      <c r="P16" s="103" t="s">
        <v>8</v>
      </c>
      <c r="Q16" s="103"/>
      <c r="R16" s="103" t="s">
        <v>9</v>
      </c>
      <c r="S16" s="103"/>
      <c r="T16" s="103" t="s">
        <v>10</v>
      </c>
      <c r="U16" s="103"/>
      <c r="V16" s="103" t="s">
        <v>106</v>
      </c>
      <c r="W16" s="103"/>
      <c r="X16" s="76"/>
    </row>
    <row r="17" spans="1:24" ht="111.75" customHeight="1">
      <c r="A17" s="76"/>
      <c r="B17" s="76"/>
      <c r="C17" s="76"/>
      <c r="D17" s="100" t="s">
        <v>12</v>
      </c>
      <c r="E17" s="100" t="s">
        <v>8</v>
      </c>
      <c r="F17" s="100" t="s">
        <v>9</v>
      </c>
      <c r="G17" s="100" t="s">
        <v>10</v>
      </c>
      <c r="H17" s="100" t="s">
        <v>11</v>
      </c>
      <c r="I17" s="100" t="s">
        <v>13</v>
      </c>
      <c r="J17" s="100" t="s">
        <v>8</v>
      </c>
      <c r="K17" s="100" t="s">
        <v>9</v>
      </c>
      <c r="L17" s="100" t="s">
        <v>10</v>
      </c>
      <c r="M17" s="100" t="s">
        <v>11</v>
      </c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76"/>
    </row>
    <row r="18" spans="1:24" ht="40.5" customHeight="1">
      <c r="A18" s="77"/>
      <c r="B18" s="77"/>
      <c r="C18" s="77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2" t="s">
        <v>14</v>
      </c>
      <c r="O18" s="2" t="s">
        <v>15</v>
      </c>
      <c r="P18" s="2" t="s">
        <v>14</v>
      </c>
      <c r="Q18" s="2" t="s">
        <v>15</v>
      </c>
      <c r="R18" s="2" t="s">
        <v>14</v>
      </c>
      <c r="S18" s="2" t="s">
        <v>15</v>
      </c>
      <c r="T18" s="2" t="s">
        <v>14</v>
      </c>
      <c r="U18" s="2" t="s">
        <v>15</v>
      </c>
      <c r="V18" s="2" t="s">
        <v>14</v>
      </c>
      <c r="W18" s="2" t="s">
        <v>15</v>
      </c>
      <c r="X18" s="77"/>
    </row>
    <row r="19" spans="1:24" ht="13.5" customHeight="1">
      <c r="A19" s="15">
        <v>1</v>
      </c>
      <c r="B19" s="15">
        <v>2</v>
      </c>
      <c r="C19" s="15">
        <v>3</v>
      </c>
      <c r="D19" s="15">
        <v>4</v>
      </c>
      <c r="E19" s="15">
        <v>5</v>
      </c>
      <c r="F19" s="15">
        <v>6</v>
      </c>
      <c r="G19" s="15">
        <v>7</v>
      </c>
      <c r="H19" s="15">
        <v>8</v>
      </c>
      <c r="I19" s="15">
        <v>9</v>
      </c>
      <c r="J19" s="15">
        <v>10</v>
      </c>
      <c r="K19" s="15">
        <v>11</v>
      </c>
      <c r="L19" s="15">
        <v>12</v>
      </c>
      <c r="M19" s="15">
        <v>13</v>
      </c>
      <c r="N19" s="15">
        <v>14</v>
      </c>
      <c r="O19" s="15">
        <v>15</v>
      </c>
      <c r="P19" s="15">
        <v>16</v>
      </c>
      <c r="Q19" s="15">
        <v>17</v>
      </c>
      <c r="R19" s="15">
        <v>18</v>
      </c>
      <c r="S19" s="15">
        <v>19</v>
      </c>
      <c r="T19" s="15">
        <v>20</v>
      </c>
      <c r="U19" s="15">
        <v>21</v>
      </c>
      <c r="V19" s="15">
        <v>22</v>
      </c>
      <c r="W19" s="15">
        <v>23</v>
      </c>
      <c r="X19" s="15">
        <v>24</v>
      </c>
    </row>
    <row r="20" spans="1:24" ht="51.75" customHeight="1">
      <c r="A20" s="62" t="s">
        <v>212</v>
      </c>
      <c r="B20" s="32" t="s">
        <v>16</v>
      </c>
      <c r="C20" s="62" t="s">
        <v>213</v>
      </c>
      <c r="D20" s="58">
        <f>D21+D25+D29+D38</f>
        <v>68.655</v>
      </c>
      <c r="E20" s="35">
        <v>0</v>
      </c>
      <c r="F20" s="35">
        <v>0</v>
      </c>
      <c r="G20" s="58">
        <f>G21+G25+G29+G38</f>
        <v>68.655</v>
      </c>
      <c r="H20" s="58">
        <f aca="true" t="shared" si="0" ref="H20:M20">H21+H25+H29+H38</f>
        <v>0</v>
      </c>
      <c r="I20" s="58">
        <f t="shared" si="0"/>
        <v>44.66199999999999</v>
      </c>
      <c r="J20" s="58">
        <f t="shared" si="0"/>
        <v>0</v>
      </c>
      <c r="K20" s="58">
        <f t="shared" si="0"/>
        <v>0</v>
      </c>
      <c r="L20" s="58">
        <f t="shared" si="0"/>
        <v>44.66199999999999</v>
      </c>
      <c r="M20" s="58">
        <f t="shared" si="0"/>
        <v>0</v>
      </c>
      <c r="N20" s="58">
        <f>N21+N25+N29+N38</f>
        <v>10.28</v>
      </c>
      <c r="O20" s="73">
        <v>0.1497</v>
      </c>
      <c r="P20" s="35">
        <v>0</v>
      </c>
      <c r="Q20" s="35">
        <v>0</v>
      </c>
      <c r="R20" s="35">
        <v>0</v>
      </c>
      <c r="S20" s="35">
        <v>0</v>
      </c>
      <c r="T20" s="58">
        <f>T21+T25+T29+T38</f>
        <v>10.28</v>
      </c>
      <c r="U20" s="73">
        <v>0.1497</v>
      </c>
      <c r="V20" s="35">
        <v>0</v>
      </c>
      <c r="W20" s="35">
        <v>0</v>
      </c>
      <c r="X20" s="72" t="s">
        <v>288</v>
      </c>
    </row>
    <row r="21" spans="1:24" ht="30">
      <c r="A21" s="62" t="s">
        <v>63</v>
      </c>
      <c r="B21" s="32" t="s">
        <v>214</v>
      </c>
      <c r="C21" s="62" t="s">
        <v>213</v>
      </c>
      <c r="D21" s="58">
        <f>D22</f>
        <v>6.9750000000000005</v>
      </c>
      <c r="E21" s="35">
        <v>0</v>
      </c>
      <c r="F21" s="35">
        <v>0</v>
      </c>
      <c r="G21" s="58">
        <f>G22</f>
        <v>6.9750000000000005</v>
      </c>
      <c r="H21" s="58">
        <f aca="true" t="shared" si="1" ref="H21:M21">H22</f>
        <v>0</v>
      </c>
      <c r="I21" s="58">
        <f t="shared" si="1"/>
        <v>2.2</v>
      </c>
      <c r="J21" s="58">
        <f t="shared" si="1"/>
        <v>0</v>
      </c>
      <c r="K21" s="58">
        <f t="shared" si="1"/>
        <v>0</v>
      </c>
      <c r="L21" s="58">
        <f t="shared" si="1"/>
        <v>2.2</v>
      </c>
      <c r="M21" s="58">
        <f t="shared" si="1"/>
        <v>0</v>
      </c>
      <c r="N21" s="58">
        <f>N22</f>
        <v>0.045</v>
      </c>
      <c r="O21" s="60">
        <v>0.02</v>
      </c>
      <c r="P21" s="35">
        <v>0</v>
      </c>
      <c r="Q21" s="35">
        <v>0</v>
      </c>
      <c r="R21" s="35">
        <v>0</v>
      </c>
      <c r="S21" s="35">
        <v>0</v>
      </c>
      <c r="T21" s="58">
        <f>T22</f>
        <v>0.045</v>
      </c>
      <c r="U21" s="60">
        <v>0.02</v>
      </c>
      <c r="V21" s="35">
        <v>0</v>
      </c>
      <c r="W21" s="35">
        <v>0</v>
      </c>
      <c r="X21" s="33" t="s">
        <v>215</v>
      </c>
    </row>
    <row r="22" spans="1:24" ht="40.5">
      <c r="A22" s="62" t="s">
        <v>84</v>
      </c>
      <c r="B22" s="32" t="s">
        <v>264</v>
      </c>
      <c r="C22" s="62" t="s">
        <v>213</v>
      </c>
      <c r="D22" s="58">
        <f>D24+D23</f>
        <v>6.9750000000000005</v>
      </c>
      <c r="E22" s="35">
        <v>0</v>
      </c>
      <c r="F22" s="35">
        <v>0</v>
      </c>
      <c r="G22" s="58">
        <f>G24+G23</f>
        <v>6.9750000000000005</v>
      </c>
      <c r="H22" s="58">
        <f aca="true" t="shared" si="2" ref="H22:M22">H24+H23</f>
        <v>0</v>
      </c>
      <c r="I22" s="58">
        <f t="shared" si="2"/>
        <v>2.2</v>
      </c>
      <c r="J22" s="58">
        <f t="shared" si="2"/>
        <v>0</v>
      </c>
      <c r="K22" s="58">
        <f t="shared" si="2"/>
        <v>0</v>
      </c>
      <c r="L22" s="58">
        <f t="shared" si="2"/>
        <v>2.2</v>
      </c>
      <c r="M22" s="58">
        <f t="shared" si="2"/>
        <v>0</v>
      </c>
      <c r="N22" s="58">
        <f>N24+N23</f>
        <v>0.045</v>
      </c>
      <c r="O22" s="60">
        <v>0.02</v>
      </c>
      <c r="P22" s="35">
        <v>0</v>
      </c>
      <c r="Q22" s="35">
        <v>0</v>
      </c>
      <c r="R22" s="35">
        <v>0</v>
      </c>
      <c r="S22" s="35">
        <v>0</v>
      </c>
      <c r="T22" s="58">
        <f>T24+T23</f>
        <v>0.045</v>
      </c>
      <c r="U22" s="60">
        <v>0.02</v>
      </c>
      <c r="V22" s="35">
        <v>0</v>
      </c>
      <c r="W22" s="35">
        <v>0</v>
      </c>
      <c r="X22" s="33" t="s">
        <v>215</v>
      </c>
    </row>
    <row r="23" spans="1:24" ht="30" outlineLevel="1">
      <c r="A23" s="63" t="s">
        <v>85</v>
      </c>
      <c r="B23" s="31" t="s">
        <v>290</v>
      </c>
      <c r="C23" s="63" t="s">
        <v>213</v>
      </c>
      <c r="D23" s="54">
        <v>4.73</v>
      </c>
      <c r="E23" s="36">
        <v>0</v>
      </c>
      <c r="F23" s="36">
        <v>0</v>
      </c>
      <c r="G23" s="54">
        <v>4.73</v>
      </c>
      <c r="H23" s="36">
        <v>0</v>
      </c>
      <c r="I23" s="54">
        <v>0</v>
      </c>
      <c r="J23" s="36">
        <v>0</v>
      </c>
      <c r="K23" s="36">
        <v>0</v>
      </c>
      <c r="L23" s="54">
        <v>0</v>
      </c>
      <c r="M23" s="36">
        <v>0</v>
      </c>
      <c r="N23" s="54">
        <v>0</v>
      </c>
      <c r="O23" s="59">
        <v>0</v>
      </c>
      <c r="P23" s="36">
        <v>0</v>
      </c>
      <c r="Q23" s="36">
        <v>0</v>
      </c>
      <c r="R23" s="36">
        <v>0</v>
      </c>
      <c r="S23" s="36">
        <v>0</v>
      </c>
      <c r="T23" s="54">
        <v>0</v>
      </c>
      <c r="U23" s="59">
        <v>0</v>
      </c>
      <c r="V23" s="36">
        <v>0</v>
      </c>
      <c r="W23" s="36">
        <v>0</v>
      </c>
      <c r="X23" s="3" t="s">
        <v>215</v>
      </c>
    </row>
    <row r="24" spans="1:24" ht="40.5" outlineLevel="1">
      <c r="A24" s="63" t="s">
        <v>294</v>
      </c>
      <c r="B24" s="31" t="s">
        <v>291</v>
      </c>
      <c r="C24" s="63" t="s">
        <v>213</v>
      </c>
      <c r="D24" s="54">
        <v>2.245</v>
      </c>
      <c r="E24" s="36">
        <v>0</v>
      </c>
      <c r="F24" s="36">
        <v>0</v>
      </c>
      <c r="G24" s="54">
        <v>2.245</v>
      </c>
      <c r="H24" s="36">
        <v>0</v>
      </c>
      <c r="I24" s="54">
        <v>2.2</v>
      </c>
      <c r="J24" s="36">
        <v>0</v>
      </c>
      <c r="K24" s="36">
        <v>0</v>
      </c>
      <c r="L24" s="54">
        <v>2.2</v>
      </c>
      <c r="M24" s="36">
        <v>0</v>
      </c>
      <c r="N24" s="54">
        <v>0.045</v>
      </c>
      <c r="O24" s="59">
        <v>0.02</v>
      </c>
      <c r="P24" s="36">
        <v>0</v>
      </c>
      <c r="Q24" s="36">
        <v>0</v>
      </c>
      <c r="R24" s="36">
        <v>0</v>
      </c>
      <c r="S24" s="36">
        <v>0</v>
      </c>
      <c r="T24" s="54">
        <v>0.045</v>
      </c>
      <c r="U24" s="59">
        <v>0.02</v>
      </c>
      <c r="V24" s="36">
        <v>0</v>
      </c>
      <c r="W24" s="36">
        <v>0</v>
      </c>
      <c r="X24" s="64" t="s">
        <v>288</v>
      </c>
    </row>
    <row r="25" spans="1:24" ht="30">
      <c r="A25" s="62" t="s">
        <v>86</v>
      </c>
      <c r="B25" s="32" t="s">
        <v>267</v>
      </c>
      <c r="C25" s="62" t="s">
        <v>213</v>
      </c>
      <c r="D25" s="58">
        <f>D26</f>
        <v>7.361000000000001</v>
      </c>
      <c r="E25" s="58">
        <f aca="true" t="shared" si="3" ref="E25:N25">E26</f>
        <v>0</v>
      </c>
      <c r="F25" s="58">
        <f t="shared" si="3"/>
        <v>0</v>
      </c>
      <c r="G25" s="58">
        <f t="shared" si="3"/>
        <v>7.361000000000001</v>
      </c>
      <c r="H25" s="58">
        <f t="shared" si="3"/>
        <v>0</v>
      </c>
      <c r="I25" s="58">
        <f t="shared" si="3"/>
        <v>7.158</v>
      </c>
      <c r="J25" s="58">
        <f t="shared" si="3"/>
        <v>0</v>
      </c>
      <c r="K25" s="58">
        <f t="shared" si="3"/>
        <v>0</v>
      </c>
      <c r="L25" s="58">
        <f t="shared" si="3"/>
        <v>7.158</v>
      </c>
      <c r="M25" s="58">
        <f t="shared" si="3"/>
        <v>0</v>
      </c>
      <c r="N25" s="58">
        <f t="shared" si="3"/>
        <v>0.203</v>
      </c>
      <c r="O25" s="73">
        <v>0.0276</v>
      </c>
      <c r="P25" s="35">
        <v>0</v>
      </c>
      <c r="Q25" s="35">
        <v>0</v>
      </c>
      <c r="R25" s="35">
        <v>0</v>
      </c>
      <c r="S25" s="35">
        <v>0</v>
      </c>
      <c r="T25" s="58">
        <f>T26</f>
        <v>0.203</v>
      </c>
      <c r="U25" s="73">
        <v>0.0276</v>
      </c>
      <c r="V25" s="35">
        <v>0</v>
      </c>
      <c r="W25" s="35">
        <v>0</v>
      </c>
      <c r="X25" s="33" t="s">
        <v>215</v>
      </c>
    </row>
    <row r="26" spans="1:24" ht="40.5">
      <c r="A26" s="62" t="s">
        <v>87</v>
      </c>
      <c r="B26" s="32" t="s">
        <v>268</v>
      </c>
      <c r="C26" s="62" t="s">
        <v>213</v>
      </c>
      <c r="D26" s="58">
        <f>D27+D28</f>
        <v>7.361000000000001</v>
      </c>
      <c r="E26" s="58">
        <f aca="true" t="shared" si="4" ref="E26:N26">E27+E28</f>
        <v>0</v>
      </c>
      <c r="F26" s="58">
        <f t="shared" si="4"/>
        <v>0</v>
      </c>
      <c r="G26" s="58">
        <f t="shared" si="4"/>
        <v>7.361000000000001</v>
      </c>
      <c r="H26" s="58">
        <f t="shared" si="4"/>
        <v>0</v>
      </c>
      <c r="I26" s="58">
        <f t="shared" si="4"/>
        <v>7.158</v>
      </c>
      <c r="J26" s="58">
        <f t="shared" si="4"/>
        <v>0</v>
      </c>
      <c r="K26" s="58">
        <f t="shared" si="4"/>
        <v>0</v>
      </c>
      <c r="L26" s="58">
        <f t="shared" si="4"/>
        <v>7.158</v>
      </c>
      <c r="M26" s="58">
        <f t="shared" si="4"/>
        <v>0</v>
      </c>
      <c r="N26" s="58">
        <f t="shared" si="4"/>
        <v>0.203</v>
      </c>
      <c r="O26" s="73">
        <v>0.0276</v>
      </c>
      <c r="P26" s="35">
        <v>0</v>
      </c>
      <c r="Q26" s="35">
        <v>0</v>
      </c>
      <c r="R26" s="35">
        <v>0</v>
      </c>
      <c r="S26" s="35">
        <v>0</v>
      </c>
      <c r="T26" s="58">
        <f>T27+T28</f>
        <v>0.203</v>
      </c>
      <c r="U26" s="73">
        <v>0.0276</v>
      </c>
      <c r="V26" s="35">
        <v>0</v>
      </c>
      <c r="W26" s="35">
        <v>0</v>
      </c>
      <c r="X26" s="33" t="s">
        <v>215</v>
      </c>
    </row>
    <row r="27" spans="1:24" ht="40.5">
      <c r="A27" s="63" t="s">
        <v>269</v>
      </c>
      <c r="B27" s="31" t="s">
        <v>270</v>
      </c>
      <c r="C27" s="63" t="s">
        <v>213</v>
      </c>
      <c r="D27" s="54">
        <v>5.953</v>
      </c>
      <c r="E27" s="36">
        <v>0</v>
      </c>
      <c r="F27" s="36">
        <v>0</v>
      </c>
      <c r="G27" s="54">
        <v>5.953</v>
      </c>
      <c r="H27" s="36">
        <v>0</v>
      </c>
      <c r="I27" s="54">
        <v>5.913</v>
      </c>
      <c r="J27" s="36">
        <v>0</v>
      </c>
      <c r="K27" s="36">
        <v>0</v>
      </c>
      <c r="L27" s="54">
        <v>5.913</v>
      </c>
      <c r="M27" s="36">
        <v>0</v>
      </c>
      <c r="N27" s="54">
        <v>0.04</v>
      </c>
      <c r="O27" s="67">
        <v>0.0067</v>
      </c>
      <c r="P27" s="36">
        <v>0</v>
      </c>
      <c r="Q27" s="36">
        <v>0</v>
      </c>
      <c r="R27" s="36">
        <v>0</v>
      </c>
      <c r="S27" s="36">
        <v>0</v>
      </c>
      <c r="T27" s="54">
        <v>0.04</v>
      </c>
      <c r="U27" s="67">
        <v>0.0067</v>
      </c>
      <c r="V27" s="36">
        <v>0</v>
      </c>
      <c r="W27" s="36">
        <v>0</v>
      </c>
      <c r="X27" s="64" t="s">
        <v>288</v>
      </c>
    </row>
    <row r="28" spans="1:24" ht="40.5">
      <c r="A28" s="63" t="s">
        <v>307</v>
      </c>
      <c r="B28" s="31" t="s">
        <v>292</v>
      </c>
      <c r="C28" s="63" t="s">
        <v>213</v>
      </c>
      <c r="D28" s="54">
        <v>1.408</v>
      </c>
      <c r="E28" s="36">
        <v>0</v>
      </c>
      <c r="F28" s="36">
        <v>0</v>
      </c>
      <c r="G28" s="54">
        <v>1.408</v>
      </c>
      <c r="H28" s="36">
        <v>0</v>
      </c>
      <c r="I28" s="54">
        <v>1.245</v>
      </c>
      <c r="J28" s="36">
        <v>0</v>
      </c>
      <c r="K28" s="36">
        <v>0</v>
      </c>
      <c r="L28" s="54">
        <v>1.245</v>
      </c>
      <c r="M28" s="36">
        <v>0</v>
      </c>
      <c r="N28" s="54">
        <v>0.163</v>
      </c>
      <c r="O28" s="67">
        <v>0.1158</v>
      </c>
      <c r="P28" s="36">
        <v>0</v>
      </c>
      <c r="Q28" s="36">
        <v>0</v>
      </c>
      <c r="R28" s="36">
        <v>0</v>
      </c>
      <c r="S28" s="36">
        <v>0</v>
      </c>
      <c r="T28" s="54">
        <v>0.163</v>
      </c>
      <c r="U28" s="67">
        <v>0.1158</v>
      </c>
      <c r="V28" s="36">
        <v>0</v>
      </c>
      <c r="W28" s="36">
        <v>0</v>
      </c>
      <c r="X28" s="64" t="s">
        <v>288</v>
      </c>
    </row>
    <row r="29" spans="1:24" ht="30">
      <c r="A29" s="62" t="s">
        <v>64</v>
      </c>
      <c r="B29" s="32" t="s">
        <v>265</v>
      </c>
      <c r="C29" s="62" t="s">
        <v>213</v>
      </c>
      <c r="D29" s="58">
        <f>D30+D31+D32+D33+D34+D35+D36+D37</f>
        <v>48.667</v>
      </c>
      <c r="E29" s="58">
        <f aca="true" t="shared" si="5" ref="E29:N29">E30+E31+E32+E33+E34+E35+E36+E37</f>
        <v>0</v>
      </c>
      <c r="F29" s="58">
        <f t="shared" si="5"/>
        <v>0</v>
      </c>
      <c r="G29" s="58">
        <f t="shared" si="5"/>
        <v>48.667</v>
      </c>
      <c r="H29" s="58">
        <f t="shared" si="5"/>
        <v>0</v>
      </c>
      <c r="I29" s="58">
        <f t="shared" si="5"/>
        <v>30.9</v>
      </c>
      <c r="J29" s="58">
        <f t="shared" si="5"/>
        <v>0</v>
      </c>
      <c r="K29" s="58">
        <f t="shared" si="5"/>
        <v>0</v>
      </c>
      <c r="L29" s="58">
        <f t="shared" si="5"/>
        <v>30.9</v>
      </c>
      <c r="M29" s="58">
        <f t="shared" si="5"/>
        <v>0</v>
      </c>
      <c r="N29" s="58">
        <f t="shared" si="5"/>
        <v>10.032</v>
      </c>
      <c r="O29" s="73">
        <v>0.0874</v>
      </c>
      <c r="P29" s="35">
        <v>0</v>
      </c>
      <c r="Q29" s="35">
        <v>0</v>
      </c>
      <c r="R29" s="35">
        <v>0</v>
      </c>
      <c r="S29" s="35">
        <v>0</v>
      </c>
      <c r="T29" s="58">
        <f>T30+T31+T32+T33+T34+T35+T36+T37</f>
        <v>10.032</v>
      </c>
      <c r="U29" s="73">
        <v>0.0874</v>
      </c>
      <c r="V29" s="35">
        <v>0</v>
      </c>
      <c r="W29" s="35">
        <v>0</v>
      </c>
      <c r="X29" s="33" t="s">
        <v>215</v>
      </c>
    </row>
    <row r="30" spans="1:24" ht="51" outlineLevel="1">
      <c r="A30" s="63" t="s">
        <v>258</v>
      </c>
      <c r="B30" s="31" t="s">
        <v>271</v>
      </c>
      <c r="C30" s="63" t="s">
        <v>213</v>
      </c>
      <c r="D30" s="54">
        <v>8.93</v>
      </c>
      <c r="E30" s="36">
        <v>0</v>
      </c>
      <c r="F30" s="36">
        <v>0</v>
      </c>
      <c r="G30" s="54">
        <v>8.93</v>
      </c>
      <c r="H30" s="36">
        <v>0</v>
      </c>
      <c r="I30" s="54">
        <v>8.732</v>
      </c>
      <c r="J30" s="36">
        <v>0</v>
      </c>
      <c r="K30" s="36">
        <v>0</v>
      </c>
      <c r="L30" s="54">
        <v>8.732</v>
      </c>
      <c r="M30" s="36">
        <v>0</v>
      </c>
      <c r="N30" s="54">
        <v>0.1980000000000004</v>
      </c>
      <c r="O30" s="67">
        <v>0.0222</v>
      </c>
      <c r="P30" s="36">
        <v>0</v>
      </c>
      <c r="Q30" s="36">
        <v>0</v>
      </c>
      <c r="R30" s="36">
        <v>0</v>
      </c>
      <c r="S30" s="36">
        <v>0</v>
      </c>
      <c r="T30" s="54">
        <v>0.1980000000000004</v>
      </c>
      <c r="U30" s="67">
        <v>0.0222</v>
      </c>
      <c r="V30" s="36">
        <v>0</v>
      </c>
      <c r="W30" s="36">
        <v>0</v>
      </c>
      <c r="X30" s="64" t="s">
        <v>288</v>
      </c>
    </row>
    <row r="31" spans="1:24" ht="51" outlineLevel="1">
      <c r="A31" s="63" t="s">
        <v>259</v>
      </c>
      <c r="B31" s="31" t="s">
        <v>293</v>
      </c>
      <c r="C31" s="63" t="s">
        <v>213</v>
      </c>
      <c r="D31" s="54">
        <v>7.648</v>
      </c>
      <c r="E31" s="36">
        <v>0</v>
      </c>
      <c r="F31" s="36">
        <v>0</v>
      </c>
      <c r="G31" s="54">
        <v>7.648</v>
      </c>
      <c r="H31" s="36">
        <v>0</v>
      </c>
      <c r="I31" s="54">
        <v>7.482</v>
      </c>
      <c r="J31" s="36">
        <v>0</v>
      </c>
      <c r="K31" s="36">
        <v>0</v>
      </c>
      <c r="L31" s="54">
        <v>7.482</v>
      </c>
      <c r="M31" s="36">
        <v>0</v>
      </c>
      <c r="N31" s="54">
        <v>0.16599999999999948</v>
      </c>
      <c r="O31" s="67">
        <v>0.0217</v>
      </c>
      <c r="P31" s="36">
        <v>0</v>
      </c>
      <c r="Q31" s="36">
        <v>0</v>
      </c>
      <c r="R31" s="36">
        <v>0</v>
      </c>
      <c r="S31" s="36">
        <v>0</v>
      </c>
      <c r="T31" s="54">
        <v>0.16599999999999948</v>
      </c>
      <c r="U31" s="67">
        <v>0.0217</v>
      </c>
      <c r="V31" s="36">
        <v>0</v>
      </c>
      <c r="W31" s="36">
        <v>0</v>
      </c>
      <c r="X31" s="64" t="s">
        <v>288</v>
      </c>
    </row>
    <row r="32" spans="1:24" ht="51" outlineLevel="1">
      <c r="A32" s="63" t="s">
        <v>274</v>
      </c>
      <c r="B32" s="31" t="s">
        <v>266</v>
      </c>
      <c r="C32" s="63" t="s">
        <v>213</v>
      </c>
      <c r="D32" s="54">
        <v>1.992</v>
      </c>
      <c r="E32" s="36">
        <v>0</v>
      </c>
      <c r="F32" s="36">
        <v>0</v>
      </c>
      <c r="G32" s="54">
        <v>1.992</v>
      </c>
      <c r="H32" s="36">
        <v>0</v>
      </c>
      <c r="I32" s="54">
        <v>1.608</v>
      </c>
      <c r="J32" s="36">
        <v>0</v>
      </c>
      <c r="K32" s="36">
        <v>0</v>
      </c>
      <c r="L32" s="54">
        <v>1.608</v>
      </c>
      <c r="M32" s="36">
        <v>0</v>
      </c>
      <c r="N32" s="54">
        <v>0.3839999999999999</v>
      </c>
      <c r="O32" s="67">
        <v>0.1928</v>
      </c>
      <c r="P32" s="36">
        <v>0</v>
      </c>
      <c r="Q32" s="36">
        <v>0</v>
      </c>
      <c r="R32" s="36">
        <v>0</v>
      </c>
      <c r="S32" s="36">
        <v>0</v>
      </c>
      <c r="T32" s="54">
        <v>0.3839999999999999</v>
      </c>
      <c r="U32" s="67">
        <v>0.1928</v>
      </c>
      <c r="V32" s="36">
        <v>0</v>
      </c>
      <c r="W32" s="36">
        <v>0</v>
      </c>
      <c r="X32" s="64" t="s">
        <v>288</v>
      </c>
    </row>
    <row r="33" spans="1:24" ht="40.5" outlineLevel="1">
      <c r="A33" s="63" t="s">
        <v>275</v>
      </c>
      <c r="B33" s="31" t="s">
        <v>295</v>
      </c>
      <c r="C33" s="63" t="s">
        <v>213</v>
      </c>
      <c r="D33" s="54">
        <v>0.92</v>
      </c>
      <c r="E33" s="36">
        <v>0</v>
      </c>
      <c r="F33" s="36">
        <v>0</v>
      </c>
      <c r="G33" s="54">
        <v>0.92</v>
      </c>
      <c r="H33" s="36">
        <v>0</v>
      </c>
      <c r="I33" s="54">
        <v>0.859</v>
      </c>
      <c r="J33" s="36">
        <v>0</v>
      </c>
      <c r="K33" s="36">
        <v>0</v>
      </c>
      <c r="L33" s="54">
        <v>0.859</v>
      </c>
      <c r="M33" s="36">
        <v>0</v>
      </c>
      <c r="N33" s="54">
        <v>0.061000000000000054</v>
      </c>
      <c r="O33" s="67">
        <v>0.0663</v>
      </c>
      <c r="P33" s="36">
        <v>0</v>
      </c>
      <c r="Q33" s="36">
        <v>0</v>
      </c>
      <c r="R33" s="36">
        <v>0</v>
      </c>
      <c r="S33" s="36">
        <v>0</v>
      </c>
      <c r="T33" s="54">
        <v>0.061000000000000054</v>
      </c>
      <c r="U33" s="67">
        <v>0.0663</v>
      </c>
      <c r="V33" s="36">
        <v>0</v>
      </c>
      <c r="W33" s="36">
        <v>0</v>
      </c>
      <c r="X33" s="64" t="s">
        <v>288</v>
      </c>
    </row>
    <row r="34" spans="1:24" ht="51" outlineLevel="1">
      <c r="A34" s="63" t="s">
        <v>300</v>
      </c>
      <c r="B34" s="31" t="s">
        <v>299</v>
      </c>
      <c r="C34" s="63" t="s">
        <v>213</v>
      </c>
      <c r="D34" s="54">
        <v>4.764</v>
      </c>
      <c r="E34" s="36">
        <v>0</v>
      </c>
      <c r="F34" s="36">
        <v>0</v>
      </c>
      <c r="G34" s="54">
        <v>4.764</v>
      </c>
      <c r="H34" s="36">
        <v>0</v>
      </c>
      <c r="I34" s="54">
        <v>3.898</v>
      </c>
      <c r="J34" s="36">
        <v>0</v>
      </c>
      <c r="K34" s="36">
        <v>0</v>
      </c>
      <c r="L34" s="54">
        <v>3.898</v>
      </c>
      <c r="M34" s="36">
        <v>0</v>
      </c>
      <c r="N34" s="54">
        <v>0.8660000000000001</v>
      </c>
      <c r="O34" s="67">
        <v>0.1818</v>
      </c>
      <c r="P34" s="36">
        <v>0</v>
      </c>
      <c r="Q34" s="36">
        <v>0</v>
      </c>
      <c r="R34" s="36">
        <v>0</v>
      </c>
      <c r="S34" s="36">
        <v>0</v>
      </c>
      <c r="T34" s="54">
        <v>0.8660000000000001</v>
      </c>
      <c r="U34" s="67">
        <v>0.1818</v>
      </c>
      <c r="V34" s="36">
        <v>0</v>
      </c>
      <c r="W34" s="36">
        <v>0</v>
      </c>
      <c r="X34" s="64" t="s">
        <v>288</v>
      </c>
    </row>
    <row r="35" spans="1:24" ht="51" outlineLevel="1">
      <c r="A35" s="63" t="s">
        <v>301</v>
      </c>
      <c r="B35" s="31" t="s">
        <v>302</v>
      </c>
      <c r="C35" s="63" t="s">
        <v>213</v>
      </c>
      <c r="D35" s="54">
        <v>9.605</v>
      </c>
      <c r="E35" s="36">
        <v>0</v>
      </c>
      <c r="F35" s="36">
        <v>0</v>
      </c>
      <c r="G35" s="54">
        <v>9.605</v>
      </c>
      <c r="H35" s="36">
        <v>0</v>
      </c>
      <c r="I35" s="54">
        <v>8.321</v>
      </c>
      <c r="J35" s="36">
        <v>0</v>
      </c>
      <c r="K35" s="36">
        <v>0</v>
      </c>
      <c r="L35" s="54">
        <v>8.321</v>
      </c>
      <c r="M35" s="36">
        <v>0</v>
      </c>
      <c r="N35" s="54">
        <v>1.2840000000000007</v>
      </c>
      <c r="O35" s="67">
        <v>0.1337</v>
      </c>
      <c r="P35" s="36">
        <v>0</v>
      </c>
      <c r="Q35" s="36">
        <v>0</v>
      </c>
      <c r="R35" s="36">
        <v>0</v>
      </c>
      <c r="S35" s="36">
        <v>0</v>
      </c>
      <c r="T35" s="54">
        <v>1.2840000000000007</v>
      </c>
      <c r="U35" s="67">
        <v>0.1337</v>
      </c>
      <c r="V35" s="36">
        <v>0</v>
      </c>
      <c r="W35" s="36">
        <v>0</v>
      </c>
      <c r="X35" s="64" t="s">
        <v>288</v>
      </c>
    </row>
    <row r="36" spans="1:24" ht="51" outlineLevel="1">
      <c r="A36" s="63" t="s">
        <v>303</v>
      </c>
      <c r="B36" s="31" t="s">
        <v>304</v>
      </c>
      <c r="C36" s="63" t="s">
        <v>213</v>
      </c>
      <c r="D36" s="54">
        <v>7.073</v>
      </c>
      <c r="E36" s="36">
        <v>0</v>
      </c>
      <c r="F36" s="36">
        <v>0</v>
      </c>
      <c r="G36" s="54">
        <v>7.073</v>
      </c>
      <c r="H36" s="36">
        <v>0</v>
      </c>
      <c r="I36" s="54">
        <v>0</v>
      </c>
      <c r="J36" s="36">
        <v>0</v>
      </c>
      <c r="K36" s="36">
        <v>0</v>
      </c>
      <c r="L36" s="54">
        <v>0</v>
      </c>
      <c r="M36" s="36">
        <v>0</v>
      </c>
      <c r="N36" s="54">
        <v>7.073</v>
      </c>
      <c r="O36" s="67">
        <v>1</v>
      </c>
      <c r="P36" s="36">
        <v>0</v>
      </c>
      <c r="Q36" s="36">
        <v>0</v>
      </c>
      <c r="R36" s="36">
        <v>0</v>
      </c>
      <c r="S36" s="36">
        <v>0</v>
      </c>
      <c r="T36" s="54">
        <v>7.073</v>
      </c>
      <c r="U36" s="67">
        <v>1</v>
      </c>
      <c r="V36" s="36">
        <v>0</v>
      </c>
      <c r="W36" s="36">
        <v>0</v>
      </c>
      <c r="X36" s="61" t="s">
        <v>308</v>
      </c>
    </row>
    <row r="37" spans="1:24" ht="51" outlineLevel="1">
      <c r="A37" s="63" t="s">
        <v>305</v>
      </c>
      <c r="B37" s="31" t="s">
        <v>306</v>
      </c>
      <c r="C37" s="63" t="s">
        <v>213</v>
      </c>
      <c r="D37" s="54">
        <v>7.735</v>
      </c>
      <c r="E37" s="36">
        <v>0</v>
      </c>
      <c r="F37" s="36">
        <v>0</v>
      </c>
      <c r="G37" s="54">
        <v>7.735</v>
      </c>
      <c r="H37" s="36">
        <v>0</v>
      </c>
      <c r="I37" s="54">
        <v>0</v>
      </c>
      <c r="J37" s="36">
        <v>0</v>
      </c>
      <c r="K37" s="36">
        <v>0</v>
      </c>
      <c r="L37" s="54">
        <v>0</v>
      </c>
      <c r="M37" s="36">
        <v>0</v>
      </c>
      <c r="N37" s="54">
        <v>0</v>
      </c>
      <c r="O37" s="67">
        <v>0</v>
      </c>
      <c r="P37" s="36">
        <v>0</v>
      </c>
      <c r="Q37" s="36">
        <v>0</v>
      </c>
      <c r="R37" s="36">
        <v>0</v>
      </c>
      <c r="S37" s="36">
        <v>0</v>
      </c>
      <c r="T37" s="54">
        <v>0</v>
      </c>
      <c r="U37" s="67">
        <v>0</v>
      </c>
      <c r="V37" s="36">
        <v>0</v>
      </c>
      <c r="W37" s="36">
        <v>0</v>
      </c>
      <c r="X37" s="3" t="s">
        <v>215</v>
      </c>
    </row>
    <row r="38" spans="1:24" ht="20.25">
      <c r="A38" s="62" t="s">
        <v>65</v>
      </c>
      <c r="B38" s="32" t="s">
        <v>272</v>
      </c>
      <c r="C38" s="62" t="s">
        <v>213</v>
      </c>
      <c r="D38" s="58">
        <f>D39+D40</f>
        <v>5.652</v>
      </c>
      <c r="E38" s="58">
        <f aca="true" t="shared" si="6" ref="E38:N38">E39+E40</f>
        <v>0</v>
      </c>
      <c r="F38" s="58">
        <f t="shared" si="6"/>
        <v>0</v>
      </c>
      <c r="G38" s="58">
        <f t="shared" si="6"/>
        <v>5.652</v>
      </c>
      <c r="H38" s="58">
        <f t="shared" si="6"/>
        <v>0</v>
      </c>
      <c r="I38" s="58">
        <f t="shared" si="6"/>
        <v>4.404</v>
      </c>
      <c r="J38" s="58">
        <f t="shared" si="6"/>
        <v>0</v>
      </c>
      <c r="K38" s="58">
        <f t="shared" si="6"/>
        <v>0</v>
      </c>
      <c r="L38" s="58">
        <f t="shared" si="6"/>
        <v>4.404</v>
      </c>
      <c r="M38" s="58">
        <f t="shared" si="6"/>
        <v>0</v>
      </c>
      <c r="N38" s="58">
        <f t="shared" si="6"/>
        <v>0</v>
      </c>
      <c r="O38" s="60">
        <v>0</v>
      </c>
      <c r="P38" s="35">
        <v>0</v>
      </c>
      <c r="Q38" s="35">
        <v>0</v>
      </c>
      <c r="R38" s="35">
        <v>0</v>
      </c>
      <c r="S38" s="35">
        <v>0</v>
      </c>
      <c r="T38" s="58">
        <v>0</v>
      </c>
      <c r="U38" s="60">
        <v>0</v>
      </c>
      <c r="V38" s="35">
        <v>0</v>
      </c>
      <c r="W38" s="35">
        <v>0</v>
      </c>
      <c r="X38" s="33" t="s">
        <v>215</v>
      </c>
    </row>
    <row r="39" spans="1:24" ht="40.5" outlineLevel="1">
      <c r="A39" s="63" t="s">
        <v>277</v>
      </c>
      <c r="B39" s="31" t="s">
        <v>273</v>
      </c>
      <c r="C39" s="63" t="s">
        <v>213</v>
      </c>
      <c r="D39" s="54">
        <v>0.66</v>
      </c>
      <c r="E39" s="36">
        <v>0</v>
      </c>
      <c r="F39" s="36">
        <v>0</v>
      </c>
      <c r="G39" s="54">
        <v>0.66</v>
      </c>
      <c r="H39" s="36">
        <v>0</v>
      </c>
      <c r="I39" s="54">
        <v>0.66</v>
      </c>
      <c r="J39" s="36">
        <v>0</v>
      </c>
      <c r="K39" s="36">
        <v>0</v>
      </c>
      <c r="L39" s="54">
        <v>0.66</v>
      </c>
      <c r="M39" s="36">
        <v>0</v>
      </c>
      <c r="N39" s="54">
        <v>0</v>
      </c>
      <c r="O39" s="59">
        <v>0</v>
      </c>
      <c r="P39" s="36">
        <v>0</v>
      </c>
      <c r="Q39" s="36">
        <v>0</v>
      </c>
      <c r="R39" s="36">
        <v>0</v>
      </c>
      <c r="S39" s="36">
        <v>0</v>
      </c>
      <c r="T39" s="54">
        <v>0</v>
      </c>
      <c r="U39" s="59">
        <v>0</v>
      </c>
      <c r="V39" s="36">
        <v>0</v>
      </c>
      <c r="W39" s="36">
        <v>0</v>
      </c>
      <c r="X39" s="3" t="s">
        <v>215</v>
      </c>
    </row>
    <row r="40" spans="1:24" ht="51" outlineLevel="1">
      <c r="A40" s="63" t="s">
        <v>276</v>
      </c>
      <c r="B40" s="31" t="s">
        <v>298</v>
      </c>
      <c r="C40" s="63" t="s">
        <v>213</v>
      </c>
      <c r="D40" s="54">
        <v>4.992</v>
      </c>
      <c r="E40" s="36">
        <v>0</v>
      </c>
      <c r="F40" s="36">
        <v>0</v>
      </c>
      <c r="G40" s="54">
        <v>4.992</v>
      </c>
      <c r="H40" s="36">
        <v>0</v>
      </c>
      <c r="I40" s="54">
        <v>3.744</v>
      </c>
      <c r="J40" s="36">
        <v>0</v>
      </c>
      <c r="K40" s="36">
        <v>0</v>
      </c>
      <c r="L40" s="54">
        <v>3.744</v>
      </c>
      <c r="M40" s="36">
        <v>0</v>
      </c>
      <c r="N40" s="36">
        <v>0</v>
      </c>
      <c r="O40" s="59">
        <v>0</v>
      </c>
      <c r="P40" s="36">
        <v>0</v>
      </c>
      <c r="Q40" s="36">
        <v>0</v>
      </c>
      <c r="R40" s="36">
        <v>0</v>
      </c>
      <c r="S40" s="36">
        <v>0</v>
      </c>
      <c r="T40" s="36">
        <v>0</v>
      </c>
      <c r="U40" s="59">
        <v>0</v>
      </c>
      <c r="V40" s="36">
        <v>0</v>
      </c>
      <c r="W40" s="36">
        <v>0</v>
      </c>
      <c r="X40" s="3" t="s">
        <v>215</v>
      </c>
    </row>
  </sheetData>
  <sheetProtection/>
  <mergeCells count="33">
    <mergeCell ref="M17:M18"/>
    <mergeCell ref="F17:F18"/>
    <mergeCell ref="G17:G18"/>
    <mergeCell ref="H17:H18"/>
    <mergeCell ref="I17:I18"/>
    <mergeCell ref="J17:J18"/>
    <mergeCell ref="K17:K18"/>
    <mergeCell ref="X14:X18"/>
    <mergeCell ref="D15:M15"/>
    <mergeCell ref="D16:H16"/>
    <mergeCell ref="I16:M16"/>
    <mergeCell ref="N16:O17"/>
    <mergeCell ref="P16:Q17"/>
    <mergeCell ref="R16:S17"/>
    <mergeCell ref="T16:U17"/>
    <mergeCell ref="V16:W17"/>
    <mergeCell ref="D17:D18"/>
    <mergeCell ref="I7:R7"/>
    <mergeCell ref="L9:M9"/>
    <mergeCell ref="K12:U12"/>
    <mergeCell ref="A14:A18"/>
    <mergeCell ref="B14:B18"/>
    <mergeCell ref="C14:C18"/>
    <mergeCell ref="D14:M14"/>
    <mergeCell ref="N14:W15"/>
    <mergeCell ref="E17:E18"/>
    <mergeCell ref="L17:L18"/>
    <mergeCell ref="A1:X1"/>
    <mergeCell ref="V2:X2"/>
    <mergeCell ref="A3:X3"/>
    <mergeCell ref="I4:J4"/>
    <mergeCell ref="L4:M4"/>
    <mergeCell ref="I6:R6"/>
  </mergeCells>
  <printOptions/>
  <pageMargins left="0.5905511811023623" right="0.1968503937007874" top="0.1968503937007874" bottom="0.1968503937007874" header="0.3937007874015748" footer="0.3937007874015748"/>
  <pageSetup fitToHeight="2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outlinePr summaryBelow="0"/>
    <pageSetUpPr fitToPage="1"/>
  </sheetPr>
  <dimension ref="A1:Y38"/>
  <sheetViews>
    <sheetView zoomScalePageLayoutView="0" workbookViewId="0" topLeftCell="A13">
      <selection activeCell="H12" sqref="H12:Q12"/>
    </sheetView>
  </sheetViews>
  <sheetFormatPr defaultColWidth="9.140625" defaultRowHeight="12.75" outlineLevelRow="1"/>
  <cols>
    <col min="1" max="1" width="7.8515625" style="1" customWidth="1"/>
    <col min="2" max="2" width="23.140625" style="1" customWidth="1"/>
    <col min="3" max="3" width="9.57421875" style="1" customWidth="1"/>
    <col min="4" max="4" width="13.8515625" style="1" customWidth="1"/>
    <col min="5" max="5" width="11.140625" style="1" customWidth="1"/>
    <col min="6" max="17" width="7.7109375" style="1" customWidth="1"/>
    <col min="18" max="19" width="7.57421875" style="1" customWidth="1"/>
    <col min="20" max="20" width="8.8515625" style="1" customWidth="1"/>
    <col min="21" max="21" width="8.140625" style="1" customWidth="1"/>
    <col min="22" max="22" width="12.7109375" style="1" customWidth="1"/>
    <col min="23" max="23" width="0.42578125" style="1" customWidth="1"/>
    <col min="24" max="16384" width="9.140625" style="1" customWidth="1"/>
  </cols>
  <sheetData>
    <row r="1" spans="1:22" ht="39.75" customHeight="1">
      <c r="A1" s="83" t="s">
        <v>107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</row>
    <row r="2" spans="20:22" ht="24" customHeight="1">
      <c r="T2" s="85"/>
      <c r="U2" s="85"/>
      <c r="V2" s="85"/>
    </row>
    <row r="3" spans="1:22" ht="13.5">
      <c r="A3" s="86" t="s">
        <v>108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</row>
    <row r="4" spans="1:22" ht="13.5">
      <c r="A4" s="7"/>
      <c r="B4" s="7"/>
      <c r="C4" s="7"/>
      <c r="D4" s="7"/>
      <c r="E4" s="7"/>
      <c r="F4" s="7"/>
      <c r="G4" s="8" t="s">
        <v>90</v>
      </c>
      <c r="H4" s="10" t="s">
        <v>289</v>
      </c>
      <c r="I4" s="12" t="s">
        <v>103</v>
      </c>
      <c r="J4" s="10" t="s">
        <v>257</v>
      </c>
      <c r="K4" s="7" t="s">
        <v>104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3.5">
      <c r="A6" s="7"/>
      <c r="B6" s="7"/>
      <c r="C6" s="7"/>
      <c r="D6" s="7"/>
      <c r="E6" s="7"/>
      <c r="F6" s="8" t="s">
        <v>0</v>
      </c>
      <c r="G6" s="91" t="s">
        <v>260</v>
      </c>
      <c r="H6" s="91"/>
      <c r="I6" s="91"/>
      <c r="J6" s="91"/>
      <c r="K6" s="91"/>
      <c r="L6" s="91"/>
      <c r="M6" s="91"/>
      <c r="N6" s="91"/>
      <c r="O6" s="91"/>
      <c r="P6" s="91"/>
      <c r="Q6" s="6"/>
      <c r="R6" s="7"/>
      <c r="S6" s="7"/>
      <c r="T6" s="7"/>
      <c r="U6" s="7"/>
      <c r="V6" s="7"/>
    </row>
    <row r="7" spans="1:22" ht="12.75" customHeight="1">
      <c r="A7" s="7"/>
      <c r="B7" s="7"/>
      <c r="C7" s="7"/>
      <c r="D7" s="7"/>
      <c r="E7" s="7"/>
      <c r="F7" s="7"/>
      <c r="G7" s="79" t="s">
        <v>1</v>
      </c>
      <c r="H7" s="79"/>
      <c r="I7" s="79"/>
      <c r="J7" s="79"/>
      <c r="K7" s="79"/>
      <c r="L7" s="79"/>
      <c r="M7" s="79"/>
      <c r="N7" s="79"/>
      <c r="O7" s="79"/>
      <c r="P7" s="79"/>
      <c r="Q7" s="9"/>
      <c r="R7" s="7"/>
      <c r="S7" s="7"/>
      <c r="T7" s="7"/>
      <c r="U7" s="7"/>
      <c r="V7" s="7"/>
    </row>
    <row r="8" spans="1:22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ht="13.5">
      <c r="A9" s="7"/>
      <c r="B9" s="7"/>
      <c r="C9" s="7"/>
      <c r="D9" s="7"/>
      <c r="E9" s="7"/>
      <c r="F9" s="7"/>
      <c r="G9" s="7"/>
      <c r="H9" s="7"/>
      <c r="I9" s="8" t="s">
        <v>2</v>
      </c>
      <c r="J9" s="10" t="s">
        <v>257</v>
      </c>
      <c r="K9" s="7" t="s">
        <v>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13.5">
      <c r="A11" s="7"/>
      <c r="B11" s="7"/>
      <c r="C11" s="7"/>
      <c r="D11" s="7"/>
      <c r="E11" s="7"/>
      <c r="F11" s="7"/>
      <c r="G11" s="8" t="s">
        <v>4</v>
      </c>
      <c r="H11" s="28" t="s">
        <v>309</v>
      </c>
      <c r="I11" s="28"/>
      <c r="J11" s="28"/>
      <c r="K11" s="28"/>
      <c r="L11" s="28"/>
      <c r="M11" s="28"/>
      <c r="N11" s="28"/>
      <c r="O11" s="28"/>
      <c r="P11" s="28"/>
      <c r="Q11" s="28"/>
      <c r="R11" s="7"/>
      <c r="S11" s="7"/>
      <c r="T11" s="7"/>
      <c r="U11" s="7"/>
      <c r="V11" s="7"/>
    </row>
    <row r="12" spans="8:17" ht="12.75" customHeight="1">
      <c r="H12" s="79" t="s">
        <v>5</v>
      </c>
      <c r="I12" s="79"/>
      <c r="J12" s="79"/>
      <c r="K12" s="79"/>
      <c r="L12" s="79"/>
      <c r="M12" s="79"/>
      <c r="N12" s="79"/>
      <c r="O12" s="79"/>
      <c r="P12" s="79"/>
      <c r="Q12" s="79"/>
    </row>
    <row r="13" ht="11.25" customHeight="1"/>
    <row r="14" spans="1:22" ht="71.25" customHeight="1">
      <c r="A14" s="75" t="s">
        <v>17</v>
      </c>
      <c r="B14" s="75" t="s">
        <v>18</v>
      </c>
      <c r="C14" s="75" t="s">
        <v>19</v>
      </c>
      <c r="D14" s="75" t="s">
        <v>109</v>
      </c>
      <c r="E14" s="75" t="s">
        <v>279</v>
      </c>
      <c r="F14" s="80" t="s">
        <v>280</v>
      </c>
      <c r="G14" s="82"/>
      <c r="H14" s="80" t="s">
        <v>281</v>
      </c>
      <c r="I14" s="81"/>
      <c r="J14" s="81"/>
      <c r="K14" s="81"/>
      <c r="L14" s="81"/>
      <c r="M14" s="81"/>
      <c r="N14" s="81"/>
      <c r="O14" s="81"/>
      <c r="P14" s="81"/>
      <c r="Q14" s="82"/>
      <c r="R14" s="80" t="s">
        <v>110</v>
      </c>
      <c r="S14" s="82"/>
      <c r="T14" s="95" t="s">
        <v>111</v>
      </c>
      <c r="U14" s="97"/>
      <c r="V14" s="75" t="s">
        <v>20</v>
      </c>
    </row>
    <row r="15" spans="1:22" ht="29.25" customHeight="1">
      <c r="A15" s="76"/>
      <c r="B15" s="76"/>
      <c r="C15" s="76"/>
      <c r="D15" s="76"/>
      <c r="E15" s="76"/>
      <c r="F15" s="104" t="s">
        <v>21</v>
      </c>
      <c r="G15" s="104" t="s">
        <v>22</v>
      </c>
      <c r="H15" s="80" t="s">
        <v>96</v>
      </c>
      <c r="I15" s="82"/>
      <c r="J15" s="80" t="s">
        <v>97</v>
      </c>
      <c r="K15" s="82"/>
      <c r="L15" s="80" t="s">
        <v>98</v>
      </c>
      <c r="M15" s="82"/>
      <c r="N15" s="80" t="s">
        <v>99</v>
      </c>
      <c r="O15" s="82"/>
      <c r="P15" s="80" t="s">
        <v>100</v>
      </c>
      <c r="Q15" s="82"/>
      <c r="R15" s="104" t="s">
        <v>21</v>
      </c>
      <c r="S15" s="104" t="s">
        <v>22</v>
      </c>
      <c r="T15" s="78"/>
      <c r="U15" s="99"/>
      <c r="V15" s="76"/>
    </row>
    <row r="16" spans="1:22" ht="67.5" customHeight="1">
      <c r="A16" s="77"/>
      <c r="B16" s="77"/>
      <c r="C16" s="77"/>
      <c r="D16" s="77"/>
      <c r="E16" s="78"/>
      <c r="F16" s="105"/>
      <c r="G16" s="105"/>
      <c r="H16" s="22" t="s">
        <v>6</v>
      </c>
      <c r="I16" s="22" t="s">
        <v>7</v>
      </c>
      <c r="J16" s="22" t="s">
        <v>6</v>
      </c>
      <c r="K16" s="22" t="s">
        <v>7</v>
      </c>
      <c r="L16" s="22" t="s">
        <v>6</v>
      </c>
      <c r="M16" s="22" t="s">
        <v>7</v>
      </c>
      <c r="N16" s="22" t="s">
        <v>6</v>
      </c>
      <c r="O16" s="22" t="s">
        <v>7</v>
      </c>
      <c r="P16" s="22" t="s">
        <v>6</v>
      </c>
      <c r="Q16" s="22" t="s">
        <v>7</v>
      </c>
      <c r="R16" s="105"/>
      <c r="S16" s="105"/>
      <c r="T16" s="23" t="s">
        <v>25</v>
      </c>
      <c r="U16" s="23" t="s">
        <v>15</v>
      </c>
      <c r="V16" s="77"/>
    </row>
    <row r="17" spans="1:22" ht="13.5" customHeight="1">
      <c r="A17" s="15">
        <v>1</v>
      </c>
      <c r="B17" s="15">
        <v>2</v>
      </c>
      <c r="C17" s="15">
        <v>3</v>
      </c>
      <c r="D17" s="15">
        <v>4</v>
      </c>
      <c r="E17" s="15">
        <v>5</v>
      </c>
      <c r="F17" s="15">
        <v>6</v>
      </c>
      <c r="G17" s="15">
        <v>7</v>
      </c>
      <c r="H17" s="15">
        <v>8</v>
      </c>
      <c r="I17" s="57">
        <v>9</v>
      </c>
      <c r="J17" s="15">
        <v>10</v>
      </c>
      <c r="K17" s="15">
        <v>11</v>
      </c>
      <c r="L17" s="15">
        <v>12</v>
      </c>
      <c r="M17" s="15">
        <v>13</v>
      </c>
      <c r="N17" s="15">
        <v>14</v>
      </c>
      <c r="O17" s="15">
        <v>15</v>
      </c>
      <c r="P17" s="15">
        <v>16</v>
      </c>
      <c r="Q17" s="15">
        <v>17</v>
      </c>
      <c r="R17" s="15">
        <v>18</v>
      </c>
      <c r="S17" s="15">
        <v>19</v>
      </c>
      <c r="T17" s="15">
        <v>20</v>
      </c>
      <c r="U17" s="15">
        <v>21</v>
      </c>
      <c r="V17" s="15">
        <v>22</v>
      </c>
    </row>
    <row r="18" spans="1:22" ht="40.5">
      <c r="A18" s="62" t="s">
        <v>212</v>
      </c>
      <c r="B18" s="32" t="s">
        <v>16</v>
      </c>
      <c r="C18" s="62" t="s">
        <v>213</v>
      </c>
      <c r="D18" s="58">
        <f>D19+D23+D27+D36</f>
        <v>57.213</v>
      </c>
      <c r="E18" s="58">
        <f>E19+E23+E27+E36</f>
        <v>0</v>
      </c>
      <c r="F18" s="58">
        <f>F19+F23+F27</f>
        <v>7.159</v>
      </c>
      <c r="G18" s="58">
        <f aca="true" t="shared" si="0" ref="G18:Q18">G19+G23+G27+G36</f>
        <v>57.213</v>
      </c>
      <c r="H18" s="58">
        <f t="shared" si="0"/>
        <v>57.213</v>
      </c>
      <c r="I18" s="58">
        <f t="shared" si="0"/>
        <v>37.219</v>
      </c>
      <c r="J18" s="58">
        <f t="shared" si="0"/>
        <v>11.933</v>
      </c>
      <c r="K18" s="58">
        <f t="shared" si="0"/>
        <v>1.59</v>
      </c>
      <c r="L18" s="58">
        <f t="shared" si="0"/>
        <v>10.705000000000002</v>
      </c>
      <c r="M18" s="58">
        <f t="shared" si="0"/>
        <v>10.523</v>
      </c>
      <c r="N18" s="58">
        <f t="shared" si="0"/>
        <v>23.147</v>
      </c>
      <c r="O18" s="58">
        <f t="shared" si="0"/>
        <v>25.105999999999998</v>
      </c>
      <c r="P18" s="58">
        <f t="shared" si="0"/>
        <v>11.428</v>
      </c>
      <c r="Q18" s="58">
        <f t="shared" si="0"/>
        <v>0</v>
      </c>
      <c r="R18" s="58">
        <f>R19+R23+R27</f>
        <v>2.6910000000000003</v>
      </c>
      <c r="S18" s="58">
        <f>S19+S23+S27+S36</f>
        <v>19.994</v>
      </c>
      <c r="T18" s="58">
        <f>T19+T23+T27</f>
        <v>8.565999999999999</v>
      </c>
      <c r="U18" s="73">
        <f>T18/H18*100%</f>
        <v>0.14972121720587978</v>
      </c>
      <c r="V18" s="72" t="s">
        <v>288</v>
      </c>
    </row>
    <row r="19" spans="1:25" ht="30">
      <c r="A19" s="62" t="s">
        <v>63</v>
      </c>
      <c r="B19" s="32" t="s">
        <v>214</v>
      </c>
      <c r="C19" s="62" t="s">
        <v>213</v>
      </c>
      <c r="D19" s="58">
        <f>D20</f>
        <v>5.813000000000001</v>
      </c>
      <c r="E19" s="58">
        <v>0</v>
      </c>
      <c r="F19" s="58">
        <f>F20</f>
        <v>0.83</v>
      </c>
      <c r="G19" s="58">
        <f aca="true" t="shared" si="1" ref="G19:T19">G20</f>
        <v>5.813000000000001</v>
      </c>
      <c r="H19" s="58">
        <f t="shared" si="1"/>
        <v>5.813000000000001</v>
      </c>
      <c r="I19" s="58">
        <f t="shared" si="1"/>
        <v>1.833</v>
      </c>
      <c r="J19" s="58">
        <f t="shared" si="1"/>
        <v>0</v>
      </c>
      <c r="K19" s="58">
        <f t="shared" si="1"/>
        <v>0</v>
      </c>
      <c r="L19" s="58">
        <f t="shared" si="1"/>
        <v>1.871</v>
      </c>
      <c r="M19" s="58">
        <f t="shared" si="1"/>
        <v>0</v>
      </c>
      <c r="N19" s="58">
        <f t="shared" si="1"/>
        <v>0</v>
      </c>
      <c r="O19" s="58">
        <f t="shared" si="1"/>
        <v>1.833</v>
      </c>
      <c r="P19" s="58">
        <f t="shared" si="1"/>
        <v>3.942</v>
      </c>
      <c r="Q19" s="58">
        <f t="shared" si="1"/>
        <v>0</v>
      </c>
      <c r="R19" s="58">
        <f t="shared" si="1"/>
        <v>0.568</v>
      </c>
      <c r="S19" s="58">
        <f t="shared" si="1"/>
        <v>3.98</v>
      </c>
      <c r="T19" s="58">
        <f t="shared" si="1"/>
        <v>0.038</v>
      </c>
      <c r="U19" s="60">
        <v>0.02</v>
      </c>
      <c r="V19" s="33" t="s">
        <v>215</v>
      </c>
      <c r="Y19" s="53"/>
    </row>
    <row r="20" spans="1:22" ht="40.5">
      <c r="A20" s="62" t="s">
        <v>84</v>
      </c>
      <c r="B20" s="32" t="s">
        <v>264</v>
      </c>
      <c r="C20" s="62" t="s">
        <v>213</v>
      </c>
      <c r="D20" s="58">
        <f>D21+D22</f>
        <v>5.813000000000001</v>
      </c>
      <c r="E20" s="58">
        <v>0</v>
      </c>
      <c r="F20" s="58">
        <f>F21+F22</f>
        <v>0.83</v>
      </c>
      <c r="G20" s="58">
        <f>G21+G22</f>
        <v>5.813000000000001</v>
      </c>
      <c r="H20" s="58">
        <f aca="true" t="shared" si="2" ref="H20:T20">H21+H22</f>
        <v>5.813000000000001</v>
      </c>
      <c r="I20" s="58">
        <f t="shared" si="2"/>
        <v>1.833</v>
      </c>
      <c r="J20" s="58">
        <f t="shared" si="2"/>
        <v>0</v>
      </c>
      <c r="K20" s="58">
        <f t="shared" si="2"/>
        <v>0</v>
      </c>
      <c r="L20" s="58">
        <f t="shared" si="2"/>
        <v>1.871</v>
      </c>
      <c r="M20" s="58">
        <f t="shared" si="2"/>
        <v>0</v>
      </c>
      <c r="N20" s="58">
        <f t="shared" si="2"/>
        <v>0</v>
      </c>
      <c r="O20" s="58">
        <f t="shared" si="2"/>
        <v>1.833</v>
      </c>
      <c r="P20" s="58">
        <f t="shared" si="2"/>
        <v>3.942</v>
      </c>
      <c r="Q20" s="58">
        <f t="shared" si="2"/>
        <v>0</v>
      </c>
      <c r="R20" s="58">
        <f t="shared" si="2"/>
        <v>0.568</v>
      </c>
      <c r="S20" s="58">
        <f t="shared" si="2"/>
        <v>3.98</v>
      </c>
      <c r="T20" s="58">
        <f t="shared" si="2"/>
        <v>0.038</v>
      </c>
      <c r="U20" s="60">
        <v>0.02</v>
      </c>
      <c r="V20" s="33" t="s">
        <v>215</v>
      </c>
    </row>
    <row r="21" spans="1:22" ht="30" outlineLevel="1">
      <c r="A21" s="63" t="s">
        <v>85</v>
      </c>
      <c r="B21" s="31" t="s">
        <v>290</v>
      </c>
      <c r="C21" s="63" t="s">
        <v>213</v>
      </c>
      <c r="D21" s="54">
        <v>3.942</v>
      </c>
      <c r="E21" s="54">
        <v>0</v>
      </c>
      <c r="F21" s="54">
        <v>0.563</v>
      </c>
      <c r="G21" s="54">
        <v>3.942</v>
      </c>
      <c r="H21" s="54">
        <v>3.942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3.942</v>
      </c>
      <c r="Q21" s="54">
        <v>0</v>
      </c>
      <c r="R21" s="54">
        <v>0.563</v>
      </c>
      <c r="S21" s="54">
        <v>3.942</v>
      </c>
      <c r="T21" s="54">
        <v>0</v>
      </c>
      <c r="U21" s="59">
        <v>0</v>
      </c>
      <c r="V21" s="3" t="s">
        <v>215</v>
      </c>
    </row>
    <row r="22" spans="1:22" ht="40.5" outlineLevel="1">
      <c r="A22" s="63" t="s">
        <v>294</v>
      </c>
      <c r="B22" s="31" t="s">
        <v>291</v>
      </c>
      <c r="C22" s="63" t="s">
        <v>213</v>
      </c>
      <c r="D22" s="54">
        <v>1.871</v>
      </c>
      <c r="E22" s="54">
        <v>0</v>
      </c>
      <c r="F22" s="54">
        <v>0.267</v>
      </c>
      <c r="G22" s="54">
        <v>1.871</v>
      </c>
      <c r="H22" s="54">
        <v>1.871</v>
      </c>
      <c r="I22" s="54">
        <v>1.833</v>
      </c>
      <c r="J22" s="54">
        <v>0</v>
      </c>
      <c r="K22" s="54">
        <v>0</v>
      </c>
      <c r="L22" s="54">
        <v>1.871</v>
      </c>
      <c r="M22" s="54">
        <v>0</v>
      </c>
      <c r="N22" s="54">
        <v>0</v>
      </c>
      <c r="O22" s="54">
        <v>1.833</v>
      </c>
      <c r="P22" s="54">
        <v>0</v>
      </c>
      <c r="Q22" s="54">
        <v>0</v>
      </c>
      <c r="R22" s="54">
        <v>0.005</v>
      </c>
      <c r="S22" s="54">
        <v>0.038</v>
      </c>
      <c r="T22" s="54">
        <v>0.038</v>
      </c>
      <c r="U22" s="59">
        <v>0.02</v>
      </c>
      <c r="V22" s="64" t="s">
        <v>288</v>
      </c>
    </row>
    <row r="23" spans="1:22" ht="30">
      <c r="A23" s="62" t="s">
        <v>86</v>
      </c>
      <c r="B23" s="32" t="s">
        <v>267</v>
      </c>
      <c r="C23" s="62" t="s">
        <v>213</v>
      </c>
      <c r="D23" s="58">
        <f>D24</f>
        <v>6.134</v>
      </c>
      <c r="E23" s="58">
        <f aca="true" t="shared" si="3" ref="E23:T23">E24</f>
        <v>0</v>
      </c>
      <c r="F23" s="58">
        <f t="shared" si="3"/>
        <v>0.877</v>
      </c>
      <c r="G23" s="58">
        <f t="shared" si="3"/>
        <v>6.134</v>
      </c>
      <c r="H23" s="58">
        <f t="shared" si="3"/>
        <v>6.134</v>
      </c>
      <c r="I23" s="58">
        <f t="shared" si="3"/>
        <v>5.966</v>
      </c>
      <c r="J23" s="58">
        <f t="shared" si="3"/>
        <v>0</v>
      </c>
      <c r="K23" s="58">
        <f t="shared" si="3"/>
        <v>0</v>
      </c>
      <c r="L23" s="58">
        <f t="shared" si="3"/>
        <v>6.134</v>
      </c>
      <c r="M23" s="58">
        <f t="shared" si="3"/>
        <v>0</v>
      </c>
      <c r="N23" s="58">
        <f t="shared" si="3"/>
        <v>0</v>
      </c>
      <c r="O23" s="58">
        <f t="shared" si="3"/>
        <v>5.966</v>
      </c>
      <c r="P23" s="58">
        <f t="shared" si="3"/>
        <v>0</v>
      </c>
      <c r="Q23" s="58">
        <f t="shared" si="3"/>
        <v>0</v>
      </c>
      <c r="R23" s="58">
        <f t="shared" si="3"/>
        <v>0.024</v>
      </c>
      <c r="S23" s="58">
        <f t="shared" si="3"/>
        <v>0.168</v>
      </c>
      <c r="T23" s="58">
        <f t="shared" si="3"/>
        <v>0.168</v>
      </c>
      <c r="U23" s="73">
        <v>0.0276</v>
      </c>
      <c r="V23" s="33" t="s">
        <v>215</v>
      </c>
    </row>
    <row r="24" spans="1:22" ht="40.5">
      <c r="A24" s="62" t="s">
        <v>87</v>
      </c>
      <c r="B24" s="32" t="s">
        <v>268</v>
      </c>
      <c r="C24" s="62" t="s">
        <v>213</v>
      </c>
      <c r="D24" s="58">
        <f>D25+D26</f>
        <v>6.134</v>
      </c>
      <c r="E24" s="58">
        <f aca="true" t="shared" si="4" ref="E24:T24">E25+E26</f>
        <v>0</v>
      </c>
      <c r="F24" s="58">
        <f t="shared" si="4"/>
        <v>0.877</v>
      </c>
      <c r="G24" s="58">
        <f t="shared" si="4"/>
        <v>6.134</v>
      </c>
      <c r="H24" s="58">
        <f t="shared" si="4"/>
        <v>6.134</v>
      </c>
      <c r="I24" s="58">
        <f t="shared" si="4"/>
        <v>5.966</v>
      </c>
      <c r="J24" s="58">
        <f t="shared" si="4"/>
        <v>0</v>
      </c>
      <c r="K24" s="58">
        <f t="shared" si="4"/>
        <v>0</v>
      </c>
      <c r="L24" s="58">
        <f t="shared" si="4"/>
        <v>6.134</v>
      </c>
      <c r="M24" s="58">
        <f t="shared" si="4"/>
        <v>0</v>
      </c>
      <c r="N24" s="58">
        <f t="shared" si="4"/>
        <v>0</v>
      </c>
      <c r="O24" s="58">
        <f t="shared" si="4"/>
        <v>5.966</v>
      </c>
      <c r="P24" s="58">
        <f t="shared" si="4"/>
        <v>0</v>
      </c>
      <c r="Q24" s="58">
        <f t="shared" si="4"/>
        <v>0</v>
      </c>
      <c r="R24" s="58">
        <f t="shared" si="4"/>
        <v>0.024</v>
      </c>
      <c r="S24" s="58">
        <f t="shared" si="4"/>
        <v>0.168</v>
      </c>
      <c r="T24" s="58">
        <f t="shared" si="4"/>
        <v>0.168</v>
      </c>
      <c r="U24" s="73">
        <v>0.0276</v>
      </c>
      <c r="V24" s="33" t="s">
        <v>215</v>
      </c>
    </row>
    <row r="25" spans="1:22" ht="40.5">
      <c r="A25" s="63" t="s">
        <v>269</v>
      </c>
      <c r="B25" s="31" t="s">
        <v>270</v>
      </c>
      <c r="C25" s="63" t="s">
        <v>213</v>
      </c>
      <c r="D25" s="54">
        <v>4.961</v>
      </c>
      <c r="E25" s="54">
        <v>0</v>
      </c>
      <c r="F25" s="54">
        <v>0.709</v>
      </c>
      <c r="G25" s="54">
        <v>4.961</v>
      </c>
      <c r="H25" s="54">
        <v>4.961</v>
      </c>
      <c r="I25" s="54">
        <v>4.928</v>
      </c>
      <c r="J25" s="54">
        <v>0</v>
      </c>
      <c r="K25" s="54">
        <v>0</v>
      </c>
      <c r="L25" s="54">
        <v>4.961</v>
      </c>
      <c r="M25" s="54">
        <v>0</v>
      </c>
      <c r="N25" s="54">
        <v>0</v>
      </c>
      <c r="O25" s="54">
        <v>4.928</v>
      </c>
      <c r="P25" s="54">
        <v>0</v>
      </c>
      <c r="Q25" s="54">
        <v>0</v>
      </c>
      <c r="R25" s="54">
        <v>0.005</v>
      </c>
      <c r="S25" s="54">
        <v>0.033</v>
      </c>
      <c r="T25" s="54">
        <v>0.033</v>
      </c>
      <c r="U25" s="67">
        <v>0.0067</v>
      </c>
      <c r="V25" s="64" t="s">
        <v>288</v>
      </c>
    </row>
    <row r="26" spans="1:22" ht="40.5">
      <c r="A26" s="63" t="s">
        <v>307</v>
      </c>
      <c r="B26" s="31" t="s">
        <v>292</v>
      </c>
      <c r="C26" s="63" t="s">
        <v>213</v>
      </c>
      <c r="D26" s="54">
        <v>1.173</v>
      </c>
      <c r="E26" s="54">
        <v>0</v>
      </c>
      <c r="F26" s="54">
        <v>0.168</v>
      </c>
      <c r="G26" s="54">
        <v>1.173</v>
      </c>
      <c r="H26" s="54">
        <v>1.173</v>
      </c>
      <c r="I26" s="54">
        <v>1.038</v>
      </c>
      <c r="J26" s="54">
        <v>0</v>
      </c>
      <c r="K26" s="54">
        <v>0</v>
      </c>
      <c r="L26" s="54">
        <v>1.173</v>
      </c>
      <c r="M26" s="54">
        <v>0</v>
      </c>
      <c r="N26" s="54">
        <v>0</v>
      </c>
      <c r="O26" s="54">
        <v>1.038</v>
      </c>
      <c r="P26" s="54">
        <v>0</v>
      </c>
      <c r="Q26" s="54">
        <v>0</v>
      </c>
      <c r="R26" s="54">
        <v>0.019</v>
      </c>
      <c r="S26" s="54">
        <v>0.135</v>
      </c>
      <c r="T26" s="54">
        <v>0.135</v>
      </c>
      <c r="U26" s="67">
        <v>0.1158</v>
      </c>
      <c r="V26" s="64" t="s">
        <v>288</v>
      </c>
    </row>
    <row r="27" spans="1:22" ht="30">
      <c r="A27" s="62" t="s">
        <v>64</v>
      </c>
      <c r="B27" s="32" t="s">
        <v>265</v>
      </c>
      <c r="C27" s="62" t="s">
        <v>213</v>
      </c>
      <c r="D27" s="58">
        <f>D28+D29+D30+D31+D32+D33+D34+D35</f>
        <v>40.556</v>
      </c>
      <c r="E27" s="58">
        <f aca="true" t="shared" si="5" ref="E27:T27">E28+E29+E30+E31+E32+E33+E34+E35</f>
        <v>0</v>
      </c>
      <c r="F27" s="58">
        <f t="shared" si="5"/>
        <v>5.452</v>
      </c>
      <c r="G27" s="58">
        <f t="shared" si="5"/>
        <v>40.556</v>
      </c>
      <c r="H27" s="58">
        <f t="shared" si="5"/>
        <v>40.556</v>
      </c>
      <c r="I27" s="58">
        <f t="shared" si="5"/>
        <v>25.75</v>
      </c>
      <c r="J27" s="58">
        <f t="shared" si="5"/>
        <v>10.343</v>
      </c>
      <c r="K27" s="58">
        <f t="shared" si="5"/>
        <v>0</v>
      </c>
      <c r="L27" s="58">
        <f t="shared" si="5"/>
        <v>1.66</v>
      </c>
      <c r="M27" s="58">
        <f t="shared" si="5"/>
        <v>9.483</v>
      </c>
      <c r="N27" s="58">
        <f t="shared" si="5"/>
        <v>22.107</v>
      </c>
      <c r="O27" s="58">
        <f t="shared" si="5"/>
        <v>16.267</v>
      </c>
      <c r="P27" s="58">
        <f t="shared" si="5"/>
        <v>6.446</v>
      </c>
      <c r="Q27" s="58">
        <f t="shared" si="5"/>
        <v>0</v>
      </c>
      <c r="R27" s="58">
        <f t="shared" si="5"/>
        <v>2.099</v>
      </c>
      <c r="S27" s="58">
        <f t="shared" si="5"/>
        <v>14.806</v>
      </c>
      <c r="T27" s="58">
        <f t="shared" si="5"/>
        <v>8.36</v>
      </c>
      <c r="U27" s="73">
        <v>0.0222</v>
      </c>
      <c r="V27" s="33" t="s">
        <v>215</v>
      </c>
    </row>
    <row r="28" spans="1:22" ht="51" outlineLevel="1">
      <c r="A28" s="63" t="s">
        <v>258</v>
      </c>
      <c r="B28" s="31" t="s">
        <v>271</v>
      </c>
      <c r="C28" s="63" t="s">
        <v>213</v>
      </c>
      <c r="D28" s="54">
        <v>7.442</v>
      </c>
      <c r="E28" s="54">
        <v>0</v>
      </c>
      <c r="F28" s="54">
        <v>1.434</v>
      </c>
      <c r="G28" s="54">
        <v>7.442</v>
      </c>
      <c r="H28" s="54">
        <v>7.442</v>
      </c>
      <c r="I28" s="54">
        <v>7.277</v>
      </c>
      <c r="J28" s="54">
        <v>0</v>
      </c>
      <c r="K28" s="54">
        <v>0</v>
      </c>
      <c r="L28" s="54">
        <v>0</v>
      </c>
      <c r="M28" s="54">
        <v>0</v>
      </c>
      <c r="N28" s="54">
        <v>7.442</v>
      </c>
      <c r="O28" s="54">
        <v>7.277</v>
      </c>
      <c r="P28" s="54">
        <v>0</v>
      </c>
      <c r="Q28" s="54">
        <v>0</v>
      </c>
      <c r="R28" s="54">
        <v>0.023</v>
      </c>
      <c r="S28" s="54">
        <v>0.165</v>
      </c>
      <c r="T28" s="54">
        <v>0.165</v>
      </c>
      <c r="U28" s="67">
        <v>0.0222</v>
      </c>
      <c r="V28" s="64" t="s">
        <v>288</v>
      </c>
    </row>
    <row r="29" spans="1:22" ht="51" outlineLevel="1">
      <c r="A29" s="63" t="s">
        <v>259</v>
      </c>
      <c r="B29" s="31" t="s">
        <v>293</v>
      </c>
      <c r="C29" s="63" t="s">
        <v>213</v>
      </c>
      <c r="D29" s="54">
        <v>6.373</v>
      </c>
      <c r="E29" s="54">
        <v>0</v>
      </c>
      <c r="F29" s="54">
        <v>0.338</v>
      </c>
      <c r="G29" s="54">
        <v>6.373</v>
      </c>
      <c r="H29" s="54">
        <v>6.373</v>
      </c>
      <c r="I29" s="54">
        <v>6.235</v>
      </c>
      <c r="J29" s="54">
        <v>6.373</v>
      </c>
      <c r="K29" s="54">
        <v>0</v>
      </c>
      <c r="L29" s="54">
        <v>0</v>
      </c>
      <c r="M29" s="54">
        <v>6.235</v>
      </c>
      <c r="N29" s="54">
        <v>0</v>
      </c>
      <c r="O29" s="54">
        <v>0</v>
      </c>
      <c r="P29" s="54">
        <v>0</v>
      </c>
      <c r="Q29" s="54">
        <v>0</v>
      </c>
      <c r="R29" s="54">
        <v>0.004</v>
      </c>
      <c r="S29" s="54">
        <v>0.138</v>
      </c>
      <c r="T29" s="54">
        <v>0.138</v>
      </c>
      <c r="U29" s="67">
        <v>0.0217</v>
      </c>
      <c r="V29" s="64" t="s">
        <v>288</v>
      </c>
    </row>
    <row r="30" spans="1:22" ht="60.75" outlineLevel="1">
      <c r="A30" s="63" t="s">
        <v>274</v>
      </c>
      <c r="B30" s="31" t="s">
        <v>266</v>
      </c>
      <c r="C30" s="63" t="s">
        <v>213</v>
      </c>
      <c r="D30" s="54">
        <v>1.66</v>
      </c>
      <c r="E30" s="54">
        <v>0</v>
      </c>
      <c r="F30" s="54">
        <v>0.097</v>
      </c>
      <c r="G30" s="54">
        <v>1.66</v>
      </c>
      <c r="H30" s="54">
        <v>1.66</v>
      </c>
      <c r="I30" s="54">
        <v>1.34</v>
      </c>
      <c r="J30" s="54">
        <v>0</v>
      </c>
      <c r="K30" s="54">
        <v>0</v>
      </c>
      <c r="L30" s="54">
        <v>1.66</v>
      </c>
      <c r="M30" s="54">
        <v>0</v>
      </c>
      <c r="N30" s="54">
        <v>0</v>
      </c>
      <c r="O30" s="54">
        <v>1.34</v>
      </c>
      <c r="P30" s="54">
        <v>0</v>
      </c>
      <c r="Q30" s="54">
        <v>0</v>
      </c>
      <c r="R30" s="54">
        <v>0.046</v>
      </c>
      <c r="S30" s="54">
        <v>0.32</v>
      </c>
      <c r="T30" s="54">
        <v>0.32</v>
      </c>
      <c r="U30" s="67">
        <v>0.1928</v>
      </c>
      <c r="V30" s="64" t="s">
        <v>288</v>
      </c>
    </row>
    <row r="31" spans="1:22" ht="40.5" outlineLevel="1">
      <c r="A31" s="63" t="s">
        <v>275</v>
      </c>
      <c r="B31" s="31" t="s">
        <v>295</v>
      </c>
      <c r="C31" s="63" t="s">
        <v>213</v>
      </c>
      <c r="D31" s="54">
        <v>0.767</v>
      </c>
      <c r="E31" s="54">
        <v>0</v>
      </c>
      <c r="F31" s="54">
        <v>0.11</v>
      </c>
      <c r="G31" s="54">
        <v>0.767</v>
      </c>
      <c r="H31" s="54">
        <v>0.767</v>
      </c>
      <c r="I31" s="54">
        <v>0.716</v>
      </c>
      <c r="J31" s="54">
        <v>0</v>
      </c>
      <c r="K31" s="54">
        <v>0</v>
      </c>
      <c r="L31" s="54">
        <v>0</v>
      </c>
      <c r="M31" s="54">
        <v>0</v>
      </c>
      <c r="N31" s="54">
        <v>0.767</v>
      </c>
      <c r="O31" s="54">
        <v>0.716</v>
      </c>
      <c r="P31" s="54">
        <v>0</v>
      </c>
      <c r="Q31" s="54">
        <v>0</v>
      </c>
      <c r="R31" s="54">
        <v>0.007</v>
      </c>
      <c r="S31" s="54">
        <v>0.051</v>
      </c>
      <c r="T31" s="54">
        <v>0.051</v>
      </c>
      <c r="U31" s="67">
        <v>0.0663</v>
      </c>
      <c r="V31" s="64" t="s">
        <v>288</v>
      </c>
    </row>
    <row r="32" spans="1:22" ht="51" outlineLevel="1">
      <c r="A32" s="63" t="s">
        <v>300</v>
      </c>
      <c r="B32" s="31" t="s">
        <v>299</v>
      </c>
      <c r="C32" s="63" t="s">
        <v>213</v>
      </c>
      <c r="D32" s="54">
        <v>3.97</v>
      </c>
      <c r="E32" s="54">
        <v>0</v>
      </c>
      <c r="F32" s="54">
        <v>0.567</v>
      </c>
      <c r="G32" s="54">
        <v>3.97</v>
      </c>
      <c r="H32" s="54">
        <v>3.97</v>
      </c>
      <c r="I32" s="54">
        <v>3.248</v>
      </c>
      <c r="J32" s="54">
        <v>3.97</v>
      </c>
      <c r="K32" s="54">
        <v>0</v>
      </c>
      <c r="L32" s="54">
        <v>0</v>
      </c>
      <c r="M32" s="54">
        <v>3.248</v>
      </c>
      <c r="N32" s="54">
        <v>0</v>
      </c>
      <c r="O32" s="54">
        <v>0</v>
      </c>
      <c r="P32" s="54">
        <v>0</v>
      </c>
      <c r="Q32" s="54">
        <v>0</v>
      </c>
      <c r="R32" s="54">
        <v>0.103</v>
      </c>
      <c r="S32" s="54">
        <v>0.722</v>
      </c>
      <c r="T32" s="54">
        <v>0.722</v>
      </c>
      <c r="U32" s="67">
        <v>0.1818</v>
      </c>
      <c r="V32" s="64" t="s">
        <v>288</v>
      </c>
    </row>
    <row r="33" spans="1:22" ht="51" outlineLevel="1">
      <c r="A33" s="63" t="s">
        <v>301</v>
      </c>
      <c r="B33" s="31" t="s">
        <v>302</v>
      </c>
      <c r="C33" s="63" t="s">
        <v>213</v>
      </c>
      <c r="D33" s="54">
        <v>8.004</v>
      </c>
      <c r="E33" s="54">
        <v>0</v>
      </c>
      <c r="F33" s="54">
        <v>1.143</v>
      </c>
      <c r="G33" s="54">
        <v>8.004</v>
      </c>
      <c r="H33" s="54">
        <v>8.004</v>
      </c>
      <c r="I33" s="54">
        <v>6.934</v>
      </c>
      <c r="J33" s="54">
        <v>0</v>
      </c>
      <c r="K33" s="54">
        <v>0</v>
      </c>
      <c r="L33" s="54">
        <v>0</v>
      </c>
      <c r="M33" s="54">
        <v>0</v>
      </c>
      <c r="N33" s="54">
        <v>8.004</v>
      </c>
      <c r="O33" s="54">
        <v>6.934</v>
      </c>
      <c r="P33" s="54">
        <v>0</v>
      </c>
      <c r="Q33" s="54">
        <v>0</v>
      </c>
      <c r="R33" s="54">
        <v>0.153</v>
      </c>
      <c r="S33" s="54">
        <v>1.07</v>
      </c>
      <c r="T33" s="54">
        <v>1.07</v>
      </c>
      <c r="U33" s="67">
        <v>0.1337</v>
      </c>
      <c r="V33" s="64" t="s">
        <v>288</v>
      </c>
    </row>
    <row r="34" spans="1:22" ht="51" outlineLevel="1">
      <c r="A34" s="63" t="s">
        <v>303</v>
      </c>
      <c r="B34" s="31" t="s">
        <v>304</v>
      </c>
      <c r="C34" s="63" t="s">
        <v>213</v>
      </c>
      <c r="D34" s="54">
        <v>5.894</v>
      </c>
      <c r="E34" s="54">
        <v>0</v>
      </c>
      <c r="F34" s="54">
        <v>0.842</v>
      </c>
      <c r="G34" s="54">
        <v>5.894</v>
      </c>
      <c r="H34" s="54">
        <v>5.894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5.894</v>
      </c>
      <c r="O34" s="54">
        <v>0</v>
      </c>
      <c r="P34" s="54">
        <v>0</v>
      </c>
      <c r="Q34" s="54">
        <v>0</v>
      </c>
      <c r="R34" s="54">
        <v>0.842</v>
      </c>
      <c r="S34" s="54">
        <v>5.894</v>
      </c>
      <c r="T34" s="54">
        <v>5.894</v>
      </c>
      <c r="U34" s="67">
        <v>1</v>
      </c>
      <c r="V34" s="61" t="s">
        <v>308</v>
      </c>
    </row>
    <row r="35" spans="1:22" ht="51" outlineLevel="1">
      <c r="A35" s="63" t="s">
        <v>305</v>
      </c>
      <c r="B35" s="31" t="s">
        <v>306</v>
      </c>
      <c r="C35" s="63" t="s">
        <v>213</v>
      </c>
      <c r="D35" s="54">
        <v>6.446</v>
      </c>
      <c r="E35" s="54">
        <v>0</v>
      </c>
      <c r="F35" s="54">
        <v>0.921</v>
      </c>
      <c r="G35" s="54">
        <v>6.446</v>
      </c>
      <c r="H35" s="54">
        <v>6.446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  <c r="P35" s="54">
        <v>6.446</v>
      </c>
      <c r="Q35" s="54">
        <v>0</v>
      </c>
      <c r="R35" s="54">
        <v>0.921</v>
      </c>
      <c r="S35" s="54">
        <v>6.446</v>
      </c>
      <c r="T35" s="54">
        <v>0</v>
      </c>
      <c r="U35" s="67">
        <v>0</v>
      </c>
      <c r="V35" s="3" t="s">
        <v>215</v>
      </c>
    </row>
    <row r="36" spans="1:22" ht="20.25">
      <c r="A36" s="62" t="s">
        <v>65</v>
      </c>
      <c r="B36" s="32" t="s">
        <v>272</v>
      </c>
      <c r="C36" s="62" t="s">
        <v>213</v>
      </c>
      <c r="D36" s="58">
        <f>D37+D38</f>
        <v>4.71</v>
      </c>
      <c r="E36" s="58">
        <f>E37+E38</f>
        <v>0</v>
      </c>
      <c r="F36" s="58" t="s">
        <v>215</v>
      </c>
      <c r="G36" s="58">
        <f>G37+G38</f>
        <v>4.71</v>
      </c>
      <c r="H36" s="58">
        <f aca="true" t="shared" si="6" ref="H36:T36">H37+H38</f>
        <v>4.71</v>
      </c>
      <c r="I36" s="58">
        <f t="shared" si="6"/>
        <v>3.67</v>
      </c>
      <c r="J36" s="58">
        <f t="shared" si="6"/>
        <v>1.59</v>
      </c>
      <c r="K36" s="58">
        <f t="shared" si="6"/>
        <v>1.59</v>
      </c>
      <c r="L36" s="58">
        <f t="shared" si="6"/>
        <v>1.04</v>
      </c>
      <c r="M36" s="58">
        <f t="shared" si="6"/>
        <v>1.04</v>
      </c>
      <c r="N36" s="58">
        <f t="shared" si="6"/>
        <v>1.04</v>
      </c>
      <c r="O36" s="58">
        <f t="shared" si="6"/>
        <v>1.04</v>
      </c>
      <c r="P36" s="58">
        <f t="shared" si="6"/>
        <v>1.04</v>
      </c>
      <c r="Q36" s="58">
        <f t="shared" si="6"/>
        <v>0</v>
      </c>
      <c r="R36" s="58" t="s">
        <v>215</v>
      </c>
      <c r="S36" s="58">
        <f t="shared" si="6"/>
        <v>1.04</v>
      </c>
      <c r="T36" s="58">
        <f t="shared" si="6"/>
        <v>0</v>
      </c>
      <c r="U36" s="60">
        <v>0</v>
      </c>
      <c r="V36" s="33" t="s">
        <v>215</v>
      </c>
    </row>
    <row r="37" spans="1:22" ht="51">
      <c r="A37" s="63" t="s">
        <v>277</v>
      </c>
      <c r="B37" s="31" t="s">
        <v>273</v>
      </c>
      <c r="C37" s="63" t="s">
        <v>213</v>
      </c>
      <c r="D37" s="54">
        <v>0.55</v>
      </c>
      <c r="E37" s="54">
        <v>0</v>
      </c>
      <c r="F37" s="54" t="s">
        <v>215</v>
      </c>
      <c r="G37" s="54">
        <v>0.55</v>
      </c>
      <c r="H37" s="54">
        <v>0.55</v>
      </c>
      <c r="I37" s="54">
        <v>0.55</v>
      </c>
      <c r="J37" s="54">
        <v>0.55</v>
      </c>
      <c r="K37" s="54">
        <v>0.55</v>
      </c>
      <c r="L37" s="54">
        <v>0</v>
      </c>
      <c r="M37" s="54">
        <v>0</v>
      </c>
      <c r="N37" s="54">
        <v>0</v>
      </c>
      <c r="O37" s="54">
        <v>0</v>
      </c>
      <c r="P37" s="54">
        <v>0</v>
      </c>
      <c r="Q37" s="54">
        <v>0</v>
      </c>
      <c r="R37" s="54" t="s">
        <v>215</v>
      </c>
      <c r="S37" s="54">
        <v>0</v>
      </c>
      <c r="T37" s="54">
        <v>0</v>
      </c>
      <c r="U37" s="59">
        <v>0</v>
      </c>
      <c r="V37" s="3" t="s">
        <v>215</v>
      </c>
    </row>
    <row r="38" spans="1:22" ht="61.5" customHeight="1">
      <c r="A38" s="63" t="s">
        <v>276</v>
      </c>
      <c r="B38" s="31" t="s">
        <v>298</v>
      </c>
      <c r="C38" s="63" t="s">
        <v>213</v>
      </c>
      <c r="D38" s="54">
        <v>4.16</v>
      </c>
      <c r="E38" s="54">
        <v>0</v>
      </c>
      <c r="F38" s="54" t="s">
        <v>215</v>
      </c>
      <c r="G38" s="54">
        <v>4.16</v>
      </c>
      <c r="H38" s="54">
        <v>4.16</v>
      </c>
      <c r="I38" s="54">
        <v>3.12</v>
      </c>
      <c r="J38" s="54">
        <v>1.04</v>
      </c>
      <c r="K38" s="54">
        <v>1.04</v>
      </c>
      <c r="L38" s="54">
        <v>1.04</v>
      </c>
      <c r="M38" s="54">
        <v>1.04</v>
      </c>
      <c r="N38" s="54">
        <v>1.04</v>
      </c>
      <c r="O38" s="54">
        <v>1.04</v>
      </c>
      <c r="P38" s="54">
        <v>1.04</v>
      </c>
      <c r="Q38" s="54">
        <v>0</v>
      </c>
      <c r="R38" s="54" t="s">
        <v>215</v>
      </c>
      <c r="S38" s="54">
        <v>1.04</v>
      </c>
      <c r="T38" s="54">
        <v>0</v>
      </c>
      <c r="U38" s="59">
        <v>0</v>
      </c>
      <c r="V38" s="3" t="s">
        <v>215</v>
      </c>
    </row>
  </sheetData>
  <sheetProtection/>
  <mergeCells count="25">
    <mergeCell ref="S15:S16"/>
    <mergeCell ref="R14:S14"/>
    <mergeCell ref="T14:U15"/>
    <mergeCell ref="V14:V16"/>
    <mergeCell ref="F15:F16"/>
    <mergeCell ref="G15:G16"/>
    <mergeCell ref="H15:I15"/>
    <mergeCell ref="J15:K15"/>
    <mergeCell ref="L15:M15"/>
    <mergeCell ref="C14:C16"/>
    <mergeCell ref="D14:D16"/>
    <mergeCell ref="E14:E16"/>
    <mergeCell ref="F14:G14"/>
    <mergeCell ref="H14:Q14"/>
    <mergeCell ref="R15:R16"/>
    <mergeCell ref="A1:V1"/>
    <mergeCell ref="T2:V2"/>
    <mergeCell ref="A3:V3"/>
    <mergeCell ref="G6:P6"/>
    <mergeCell ref="G7:P7"/>
    <mergeCell ref="N15:O15"/>
    <mergeCell ref="P15:Q15"/>
    <mergeCell ref="H12:Q12"/>
    <mergeCell ref="A14:A16"/>
    <mergeCell ref="B14:B1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E40"/>
  <sheetViews>
    <sheetView zoomScale="55" zoomScaleNormal="55" zoomScalePageLayoutView="0" workbookViewId="0" topLeftCell="L28">
      <selection activeCell="CA20" sqref="CA20"/>
    </sheetView>
  </sheetViews>
  <sheetFormatPr defaultColWidth="9.140625" defaultRowHeight="12.75"/>
  <cols>
    <col min="1" max="1" width="7.28125" style="1" customWidth="1"/>
    <col min="2" max="2" width="20.140625" style="1" customWidth="1"/>
    <col min="3" max="4" width="9.7109375" style="1" customWidth="1"/>
    <col min="5" max="5" width="9.421875" style="1" customWidth="1"/>
    <col min="6" max="6" width="7.57421875" style="1" customWidth="1"/>
    <col min="7" max="7" width="4.7109375" style="1" customWidth="1"/>
    <col min="8" max="8" width="5.421875" style="1" customWidth="1"/>
    <col min="9" max="9" width="5.140625" style="1" customWidth="1"/>
    <col min="10" max="10" width="4.7109375" style="1" customWidth="1"/>
    <col min="11" max="11" width="5.421875" style="1" customWidth="1"/>
    <col min="12" max="12" width="8.7109375" style="1" customWidth="1"/>
    <col min="13" max="13" width="5.7109375" style="1" customWidth="1"/>
    <col min="14" max="15" width="3.7109375" style="1" customWidth="1"/>
    <col min="16" max="16" width="4.7109375" style="1" customWidth="1"/>
    <col min="17" max="17" width="3.7109375" style="1" customWidth="1"/>
    <col min="18" max="18" width="5.00390625" style="1" customWidth="1"/>
    <col min="19" max="19" width="9.421875" style="1" customWidth="1"/>
    <col min="20" max="20" width="5.421875" style="1" customWidth="1"/>
    <col min="21" max="22" width="3.7109375" style="1" customWidth="1"/>
    <col min="23" max="23" width="5.140625" style="1" customWidth="1"/>
    <col min="24" max="24" width="3.7109375" style="1" customWidth="1"/>
    <col min="25" max="25" width="5.28125" style="1" customWidth="1"/>
    <col min="26" max="26" width="9.421875" style="1" customWidth="1"/>
    <col min="27" max="27" width="6.7109375" style="1" customWidth="1"/>
    <col min="28" max="29" width="3.7109375" style="1" customWidth="1"/>
    <col min="30" max="30" width="4.28125" style="1" customWidth="1"/>
    <col min="31" max="31" width="3.7109375" style="1" customWidth="1"/>
    <col min="32" max="32" width="4.57421875" style="1" customWidth="1"/>
    <col min="33" max="33" width="9.421875" style="1" customWidth="1"/>
    <col min="34" max="34" width="5.140625" style="1" customWidth="1"/>
    <col min="35" max="35" width="4.8515625" style="1" customWidth="1"/>
    <col min="36" max="37" width="5.421875" style="1" customWidth="1"/>
    <col min="38" max="38" width="5.140625" style="1" customWidth="1"/>
    <col min="39" max="39" width="5.28125" style="1" customWidth="1"/>
    <col min="40" max="40" width="9.7109375" style="1" customWidth="1"/>
    <col min="41" max="41" width="6.421875" style="1" customWidth="1"/>
    <col min="42" max="43" width="3.8515625" style="1" customWidth="1"/>
    <col min="44" max="44" width="5.8515625" style="1" customWidth="1"/>
    <col min="45" max="45" width="3.8515625" style="1" customWidth="1"/>
    <col min="46" max="46" width="4.421875" style="1" customWidth="1"/>
    <col min="47" max="47" width="9.7109375" style="1" customWidth="1"/>
    <col min="48" max="48" width="5.7109375" style="1" customWidth="1"/>
    <col min="49" max="53" width="3.8515625" style="1" customWidth="1"/>
    <col min="54" max="54" width="9.7109375" style="1" customWidth="1"/>
    <col min="55" max="55" width="6.8515625" style="1" customWidth="1"/>
    <col min="56" max="57" width="3.8515625" style="1" customWidth="1"/>
    <col min="58" max="58" width="5.421875" style="1" customWidth="1"/>
    <col min="59" max="60" width="3.8515625" style="1" customWidth="1"/>
    <col min="61" max="61" width="9.7109375" style="1" customWidth="1"/>
    <col min="62" max="64" width="3.8515625" style="1" customWidth="1"/>
    <col min="65" max="65" width="5.140625" style="1" customWidth="1"/>
    <col min="66" max="66" width="3.8515625" style="1" customWidth="1"/>
    <col min="67" max="67" width="4.7109375" style="1" customWidth="1"/>
    <col min="68" max="68" width="9.7109375" style="1" customWidth="1"/>
    <col min="69" max="69" width="4.8515625" style="1" customWidth="1"/>
    <col min="70" max="71" width="3.8515625" style="1" customWidth="1"/>
    <col min="72" max="72" width="5.28125" style="1" customWidth="1"/>
    <col min="73" max="74" width="3.8515625" style="1" customWidth="1"/>
    <col min="75" max="75" width="7.7109375" style="1" customWidth="1"/>
    <col min="76" max="76" width="4.7109375" style="1" customWidth="1"/>
    <col min="77" max="77" width="7.7109375" style="1" customWidth="1"/>
    <col min="78" max="78" width="6.8515625" style="1" customWidth="1"/>
    <col min="79" max="79" width="13.140625" style="26" customWidth="1"/>
    <col min="80" max="80" width="0.42578125" style="1" customWidth="1"/>
    <col min="81" max="81" width="9.140625" style="1" customWidth="1"/>
    <col min="82" max="83" width="0" style="1" hidden="1" customWidth="1"/>
    <col min="84" max="16384" width="9.140625" style="1" customWidth="1"/>
  </cols>
  <sheetData>
    <row r="1" spans="1:39" ht="39.75" customHeight="1">
      <c r="A1" s="83" t="s">
        <v>112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</row>
    <row r="2" spans="76:79" ht="19.5" customHeight="1">
      <c r="BX2" s="11"/>
      <c r="BY2" s="85"/>
      <c r="BZ2" s="85"/>
      <c r="CA2" s="85"/>
    </row>
    <row r="3" spans="1:39" ht="13.5">
      <c r="A3" s="86" t="s">
        <v>113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</row>
    <row r="4" spans="1:39" ht="13.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 t="s">
        <v>90</v>
      </c>
      <c r="O4" s="74" t="s">
        <v>289</v>
      </c>
      <c r="P4" s="74"/>
      <c r="Q4" s="86" t="s">
        <v>103</v>
      </c>
      <c r="R4" s="86"/>
      <c r="S4" s="10" t="s">
        <v>257</v>
      </c>
      <c r="T4" s="7" t="s">
        <v>104</v>
      </c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</row>
    <row r="6" spans="1:39" ht="12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 t="s">
        <v>0</v>
      </c>
      <c r="N6" s="91" t="s">
        <v>260</v>
      </c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</row>
    <row r="7" spans="1:39" ht="12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9" t="s">
        <v>1</v>
      </c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9"/>
      <c r="AB7" s="7"/>
      <c r="AC7" s="7"/>
      <c r="AD7" s="7"/>
      <c r="AE7" s="7"/>
      <c r="AF7" s="7"/>
      <c r="AG7" s="7"/>
      <c r="AH7" s="7"/>
      <c r="AI7" s="7"/>
      <c r="AJ7" s="9"/>
      <c r="AK7" s="9"/>
      <c r="AL7" s="7"/>
      <c r="AM7" s="7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 t="s">
        <v>2</v>
      </c>
      <c r="S9" s="10" t="s">
        <v>257</v>
      </c>
      <c r="T9" s="7" t="s">
        <v>3</v>
      </c>
      <c r="U9" s="7"/>
      <c r="V9" s="7"/>
      <c r="W9" s="7"/>
      <c r="X9" s="7"/>
      <c r="Y9" s="7"/>
      <c r="Z9" s="8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15" customHeight="1">
      <c r="A11" s="107" t="s">
        <v>4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6" t="s">
        <v>309</v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</row>
    <row r="12" spans="17:32" ht="12">
      <c r="Q12" s="79" t="s">
        <v>5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</row>
    <row r="13" spans="7:19" ht="9" customHeight="1"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</row>
    <row r="14" spans="1:79" ht="15" customHeight="1">
      <c r="A14" s="75" t="s">
        <v>17</v>
      </c>
      <c r="B14" s="75" t="s">
        <v>18</v>
      </c>
      <c r="C14" s="75" t="s">
        <v>114</v>
      </c>
      <c r="D14" s="75" t="s">
        <v>115</v>
      </c>
      <c r="E14" s="102" t="s">
        <v>284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/>
      <c r="BD14" s="108"/>
      <c r="BE14" s="108"/>
      <c r="BF14" s="108"/>
      <c r="BG14" s="108"/>
      <c r="BH14" s="108"/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/>
      <c r="BU14" s="108"/>
      <c r="BV14" s="109"/>
      <c r="BW14" s="95" t="s">
        <v>116</v>
      </c>
      <c r="BX14" s="96"/>
      <c r="BY14" s="96"/>
      <c r="BZ14" s="97"/>
      <c r="CA14" s="75" t="s">
        <v>20</v>
      </c>
    </row>
    <row r="15" spans="1:79" ht="15" customHeight="1">
      <c r="A15" s="76"/>
      <c r="B15" s="76"/>
      <c r="C15" s="76"/>
      <c r="D15" s="76"/>
      <c r="E15" s="80" t="s">
        <v>6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2"/>
      <c r="AN15" s="80" t="s">
        <v>7</v>
      </c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1"/>
      <c r="BF15" s="81"/>
      <c r="BG15" s="81"/>
      <c r="BH15" s="81"/>
      <c r="BI15" s="81"/>
      <c r="BJ15" s="81"/>
      <c r="BK15" s="81"/>
      <c r="BL15" s="81"/>
      <c r="BM15" s="81"/>
      <c r="BN15" s="81"/>
      <c r="BO15" s="81"/>
      <c r="BP15" s="81"/>
      <c r="BQ15" s="81"/>
      <c r="BR15" s="81"/>
      <c r="BS15" s="81"/>
      <c r="BT15" s="81"/>
      <c r="BU15" s="81"/>
      <c r="BV15" s="82"/>
      <c r="BW15" s="110"/>
      <c r="BX15" s="111"/>
      <c r="BY15" s="111"/>
      <c r="BZ15" s="112"/>
      <c r="CA15" s="76"/>
    </row>
    <row r="16" spans="1:79" ht="15" customHeight="1">
      <c r="A16" s="76"/>
      <c r="B16" s="76"/>
      <c r="C16" s="76"/>
      <c r="D16" s="76"/>
      <c r="E16" s="80" t="s">
        <v>96</v>
      </c>
      <c r="F16" s="81"/>
      <c r="G16" s="81"/>
      <c r="H16" s="81"/>
      <c r="I16" s="81"/>
      <c r="J16" s="81"/>
      <c r="K16" s="82"/>
      <c r="L16" s="80" t="s">
        <v>97</v>
      </c>
      <c r="M16" s="81"/>
      <c r="N16" s="81"/>
      <c r="O16" s="81"/>
      <c r="P16" s="81"/>
      <c r="Q16" s="81"/>
      <c r="R16" s="82"/>
      <c r="S16" s="80" t="s">
        <v>98</v>
      </c>
      <c r="T16" s="81"/>
      <c r="U16" s="81"/>
      <c r="V16" s="81"/>
      <c r="W16" s="81"/>
      <c r="X16" s="81"/>
      <c r="Y16" s="82"/>
      <c r="Z16" s="80" t="s">
        <v>99</v>
      </c>
      <c r="AA16" s="81"/>
      <c r="AB16" s="81"/>
      <c r="AC16" s="81"/>
      <c r="AD16" s="81"/>
      <c r="AE16" s="81"/>
      <c r="AF16" s="82"/>
      <c r="AG16" s="80" t="s">
        <v>100</v>
      </c>
      <c r="AH16" s="81"/>
      <c r="AI16" s="81"/>
      <c r="AJ16" s="81"/>
      <c r="AK16" s="81"/>
      <c r="AL16" s="81"/>
      <c r="AM16" s="82"/>
      <c r="AN16" s="80" t="s">
        <v>96</v>
      </c>
      <c r="AO16" s="81"/>
      <c r="AP16" s="81"/>
      <c r="AQ16" s="81"/>
      <c r="AR16" s="81"/>
      <c r="AS16" s="81"/>
      <c r="AT16" s="82"/>
      <c r="AU16" s="80" t="s">
        <v>97</v>
      </c>
      <c r="AV16" s="81"/>
      <c r="AW16" s="81"/>
      <c r="AX16" s="81"/>
      <c r="AY16" s="81"/>
      <c r="AZ16" s="81"/>
      <c r="BA16" s="82"/>
      <c r="BB16" s="80" t="s">
        <v>98</v>
      </c>
      <c r="BC16" s="81"/>
      <c r="BD16" s="81"/>
      <c r="BE16" s="81"/>
      <c r="BF16" s="81"/>
      <c r="BG16" s="81"/>
      <c r="BH16" s="82"/>
      <c r="BI16" s="80" t="s">
        <v>99</v>
      </c>
      <c r="BJ16" s="81"/>
      <c r="BK16" s="81"/>
      <c r="BL16" s="81"/>
      <c r="BM16" s="81"/>
      <c r="BN16" s="81"/>
      <c r="BO16" s="82"/>
      <c r="BP16" s="80" t="s">
        <v>100</v>
      </c>
      <c r="BQ16" s="81"/>
      <c r="BR16" s="81"/>
      <c r="BS16" s="81"/>
      <c r="BT16" s="81"/>
      <c r="BU16" s="81"/>
      <c r="BV16" s="82"/>
      <c r="BW16" s="78"/>
      <c r="BX16" s="98"/>
      <c r="BY16" s="98"/>
      <c r="BZ16" s="99"/>
      <c r="CA16" s="76"/>
    </row>
    <row r="17" spans="1:79" ht="36.75" customHeight="1">
      <c r="A17" s="76"/>
      <c r="B17" s="76"/>
      <c r="C17" s="76"/>
      <c r="D17" s="76"/>
      <c r="E17" s="2" t="s">
        <v>117</v>
      </c>
      <c r="F17" s="80" t="s">
        <v>24</v>
      </c>
      <c r="G17" s="81"/>
      <c r="H17" s="81"/>
      <c r="I17" s="81"/>
      <c r="J17" s="81"/>
      <c r="K17" s="82"/>
      <c r="L17" s="2" t="s">
        <v>117</v>
      </c>
      <c r="M17" s="80" t="s">
        <v>24</v>
      </c>
      <c r="N17" s="81"/>
      <c r="O17" s="81"/>
      <c r="P17" s="81"/>
      <c r="Q17" s="81"/>
      <c r="R17" s="82"/>
      <c r="S17" s="2" t="s">
        <v>117</v>
      </c>
      <c r="T17" s="80" t="s">
        <v>24</v>
      </c>
      <c r="U17" s="81"/>
      <c r="V17" s="81"/>
      <c r="W17" s="81"/>
      <c r="X17" s="81"/>
      <c r="Y17" s="82"/>
      <c r="Z17" s="2" t="s">
        <v>117</v>
      </c>
      <c r="AA17" s="80" t="s">
        <v>24</v>
      </c>
      <c r="AB17" s="81"/>
      <c r="AC17" s="81"/>
      <c r="AD17" s="81"/>
      <c r="AE17" s="81"/>
      <c r="AF17" s="82"/>
      <c r="AG17" s="2" t="s">
        <v>117</v>
      </c>
      <c r="AH17" s="80" t="s">
        <v>24</v>
      </c>
      <c r="AI17" s="81"/>
      <c r="AJ17" s="81"/>
      <c r="AK17" s="81"/>
      <c r="AL17" s="81"/>
      <c r="AM17" s="82"/>
      <c r="AN17" s="2" t="s">
        <v>117</v>
      </c>
      <c r="AO17" s="80" t="s">
        <v>24</v>
      </c>
      <c r="AP17" s="81"/>
      <c r="AQ17" s="81"/>
      <c r="AR17" s="81"/>
      <c r="AS17" s="81"/>
      <c r="AT17" s="82"/>
      <c r="AU17" s="2" t="s">
        <v>117</v>
      </c>
      <c r="AV17" s="80" t="s">
        <v>24</v>
      </c>
      <c r="AW17" s="81"/>
      <c r="AX17" s="81"/>
      <c r="AY17" s="81"/>
      <c r="AZ17" s="81"/>
      <c r="BA17" s="82"/>
      <c r="BB17" s="2" t="s">
        <v>117</v>
      </c>
      <c r="BC17" s="80" t="s">
        <v>24</v>
      </c>
      <c r="BD17" s="81"/>
      <c r="BE17" s="81"/>
      <c r="BF17" s="81"/>
      <c r="BG17" s="81"/>
      <c r="BH17" s="82"/>
      <c r="BI17" s="2" t="s">
        <v>117</v>
      </c>
      <c r="BJ17" s="80" t="s">
        <v>24</v>
      </c>
      <c r="BK17" s="81"/>
      <c r="BL17" s="81"/>
      <c r="BM17" s="81"/>
      <c r="BN17" s="81"/>
      <c r="BO17" s="82"/>
      <c r="BP17" s="2" t="s">
        <v>117</v>
      </c>
      <c r="BQ17" s="80" t="s">
        <v>24</v>
      </c>
      <c r="BR17" s="81"/>
      <c r="BS17" s="81"/>
      <c r="BT17" s="81"/>
      <c r="BU17" s="81"/>
      <c r="BV17" s="82"/>
      <c r="BW17" s="80" t="s">
        <v>23</v>
      </c>
      <c r="BX17" s="82"/>
      <c r="BY17" s="81" t="s">
        <v>118</v>
      </c>
      <c r="BZ17" s="82"/>
      <c r="CA17" s="76"/>
    </row>
    <row r="18" spans="1:79" ht="67.5" customHeight="1">
      <c r="A18" s="76"/>
      <c r="B18" s="76"/>
      <c r="C18" s="76"/>
      <c r="D18" s="76"/>
      <c r="E18" s="17" t="s">
        <v>25</v>
      </c>
      <c r="F18" s="17" t="s">
        <v>25</v>
      </c>
      <c r="G18" s="17" t="s">
        <v>26</v>
      </c>
      <c r="H18" s="17" t="s">
        <v>27</v>
      </c>
      <c r="I18" s="17" t="s">
        <v>28</v>
      </c>
      <c r="J18" s="17" t="s">
        <v>29</v>
      </c>
      <c r="K18" s="17" t="s">
        <v>282</v>
      </c>
      <c r="L18" s="17" t="s">
        <v>25</v>
      </c>
      <c r="M18" s="17" t="s">
        <v>25</v>
      </c>
      <c r="N18" s="17" t="s">
        <v>26</v>
      </c>
      <c r="O18" s="17" t="s">
        <v>27</v>
      </c>
      <c r="P18" s="17" t="s">
        <v>28</v>
      </c>
      <c r="Q18" s="17" t="s">
        <v>29</v>
      </c>
      <c r="R18" s="17" t="s">
        <v>282</v>
      </c>
      <c r="S18" s="17" t="s">
        <v>25</v>
      </c>
      <c r="T18" s="17" t="s">
        <v>25</v>
      </c>
      <c r="U18" s="17" t="s">
        <v>26</v>
      </c>
      <c r="V18" s="17" t="s">
        <v>27</v>
      </c>
      <c r="W18" s="17" t="s">
        <v>28</v>
      </c>
      <c r="X18" s="17" t="s">
        <v>29</v>
      </c>
      <c r="Y18" s="17" t="s">
        <v>282</v>
      </c>
      <c r="Z18" s="17" t="s">
        <v>25</v>
      </c>
      <c r="AA18" s="17" t="s">
        <v>25</v>
      </c>
      <c r="AB18" s="17" t="s">
        <v>26</v>
      </c>
      <c r="AC18" s="17" t="s">
        <v>27</v>
      </c>
      <c r="AD18" s="17" t="s">
        <v>28</v>
      </c>
      <c r="AE18" s="17" t="s">
        <v>29</v>
      </c>
      <c r="AF18" s="17" t="s">
        <v>282</v>
      </c>
      <c r="AG18" s="17" t="s">
        <v>25</v>
      </c>
      <c r="AH18" s="17" t="s">
        <v>25</v>
      </c>
      <c r="AI18" s="17" t="s">
        <v>26</v>
      </c>
      <c r="AJ18" s="17" t="s">
        <v>27</v>
      </c>
      <c r="AK18" s="17" t="s">
        <v>28</v>
      </c>
      <c r="AL18" s="17" t="s">
        <v>29</v>
      </c>
      <c r="AM18" s="17" t="s">
        <v>282</v>
      </c>
      <c r="AN18" s="17" t="s">
        <v>25</v>
      </c>
      <c r="AO18" s="17" t="s">
        <v>25</v>
      </c>
      <c r="AP18" s="17" t="s">
        <v>26</v>
      </c>
      <c r="AQ18" s="17" t="s">
        <v>27</v>
      </c>
      <c r="AR18" s="17" t="s">
        <v>28</v>
      </c>
      <c r="AS18" s="17" t="s">
        <v>29</v>
      </c>
      <c r="AT18" s="17" t="s">
        <v>282</v>
      </c>
      <c r="AU18" s="17" t="s">
        <v>25</v>
      </c>
      <c r="AV18" s="17" t="s">
        <v>25</v>
      </c>
      <c r="AW18" s="17" t="s">
        <v>26</v>
      </c>
      <c r="AX18" s="17" t="s">
        <v>27</v>
      </c>
      <c r="AY18" s="17" t="s">
        <v>28</v>
      </c>
      <c r="AZ18" s="17" t="s">
        <v>29</v>
      </c>
      <c r="BA18" s="17" t="s">
        <v>282</v>
      </c>
      <c r="BB18" s="17" t="s">
        <v>25</v>
      </c>
      <c r="BC18" s="17" t="s">
        <v>25</v>
      </c>
      <c r="BD18" s="17" t="s">
        <v>26</v>
      </c>
      <c r="BE18" s="17" t="s">
        <v>27</v>
      </c>
      <c r="BF18" s="17" t="s">
        <v>28</v>
      </c>
      <c r="BG18" s="17" t="s">
        <v>29</v>
      </c>
      <c r="BH18" s="17" t="s">
        <v>282</v>
      </c>
      <c r="BI18" s="17" t="s">
        <v>25</v>
      </c>
      <c r="BJ18" s="17" t="s">
        <v>25</v>
      </c>
      <c r="BK18" s="17" t="s">
        <v>26</v>
      </c>
      <c r="BL18" s="17" t="s">
        <v>27</v>
      </c>
      <c r="BM18" s="17" t="s">
        <v>28</v>
      </c>
      <c r="BN18" s="17" t="s">
        <v>29</v>
      </c>
      <c r="BO18" s="17" t="s">
        <v>282</v>
      </c>
      <c r="BP18" s="17" t="s">
        <v>25</v>
      </c>
      <c r="BQ18" s="17" t="s">
        <v>25</v>
      </c>
      <c r="BR18" s="17" t="s">
        <v>26</v>
      </c>
      <c r="BS18" s="17" t="s">
        <v>27</v>
      </c>
      <c r="BT18" s="17" t="s">
        <v>28</v>
      </c>
      <c r="BU18" s="17" t="s">
        <v>29</v>
      </c>
      <c r="BV18" s="17" t="s">
        <v>282</v>
      </c>
      <c r="BW18" s="2" t="s">
        <v>25</v>
      </c>
      <c r="BX18" s="2" t="s">
        <v>15</v>
      </c>
      <c r="BY18" s="2" t="s">
        <v>25</v>
      </c>
      <c r="BZ18" s="2" t="s">
        <v>15</v>
      </c>
      <c r="CA18" s="76"/>
    </row>
    <row r="19" spans="1:79" ht="14.25" customHeight="1">
      <c r="A19" s="4">
        <v>1</v>
      </c>
      <c r="B19" s="4">
        <v>2</v>
      </c>
      <c r="C19" s="4">
        <v>3</v>
      </c>
      <c r="D19" s="4">
        <v>4</v>
      </c>
      <c r="E19" s="4" t="s">
        <v>39</v>
      </c>
      <c r="F19" s="4" t="s">
        <v>40</v>
      </c>
      <c r="G19" s="4" t="s">
        <v>41</v>
      </c>
      <c r="H19" s="4" t="s">
        <v>42</v>
      </c>
      <c r="I19" s="4" t="s">
        <v>69</v>
      </c>
      <c r="J19" s="4" t="s">
        <v>70</v>
      </c>
      <c r="K19" s="4" t="s">
        <v>71</v>
      </c>
      <c r="L19" s="4" t="s">
        <v>66</v>
      </c>
      <c r="M19" s="4" t="s">
        <v>67</v>
      </c>
      <c r="N19" s="4" t="s">
        <v>68</v>
      </c>
      <c r="O19" s="4" t="s">
        <v>119</v>
      </c>
      <c r="P19" s="4" t="s">
        <v>120</v>
      </c>
      <c r="Q19" s="4" t="s">
        <v>121</v>
      </c>
      <c r="R19" s="4" t="s">
        <v>122</v>
      </c>
      <c r="S19" s="4" t="s">
        <v>123</v>
      </c>
      <c r="T19" s="4" t="s">
        <v>124</v>
      </c>
      <c r="U19" s="4" t="s">
        <v>125</v>
      </c>
      <c r="V19" s="4" t="s">
        <v>126</v>
      </c>
      <c r="W19" s="4" t="s">
        <v>127</v>
      </c>
      <c r="X19" s="4" t="s">
        <v>128</v>
      </c>
      <c r="Y19" s="4" t="s">
        <v>129</v>
      </c>
      <c r="Z19" s="4" t="s">
        <v>130</v>
      </c>
      <c r="AA19" s="4" t="s">
        <v>131</v>
      </c>
      <c r="AB19" s="4" t="s">
        <v>132</v>
      </c>
      <c r="AC19" s="4" t="s">
        <v>133</v>
      </c>
      <c r="AD19" s="4" t="s">
        <v>134</v>
      </c>
      <c r="AE19" s="4" t="s">
        <v>135</v>
      </c>
      <c r="AF19" s="4" t="s">
        <v>136</v>
      </c>
      <c r="AG19" s="4" t="s">
        <v>137</v>
      </c>
      <c r="AH19" s="4" t="s">
        <v>138</v>
      </c>
      <c r="AI19" s="4" t="s">
        <v>139</v>
      </c>
      <c r="AJ19" s="4" t="s">
        <v>140</v>
      </c>
      <c r="AK19" s="4" t="s">
        <v>141</v>
      </c>
      <c r="AL19" s="4" t="s">
        <v>142</v>
      </c>
      <c r="AM19" s="4" t="s">
        <v>143</v>
      </c>
      <c r="AN19" s="4" t="s">
        <v>43</v>
      </c>
      <c r="AO19" s="4" t="s">
        <v>44</v>
      </c>
      <c r="AP19" s="4" t="s">
        <v>45</v>
      </c>
      <c r="AQ19" s="4" t="s">
        <v>46</v>
      </c>
      <c r="AR19" s="4" t="s">
        <v>77</v>
      </c>
      <c r="AS19" s="4" t="s">
        <v>78</v>
      </c>
      <c r="AT19" s="4" t="s">
        <v>79</v>
      </c>
      <c r="AU19" s="4" t="s">
        <v>74</v>
      </c>
      <c r="AV19" s="4" t="s">
        <v>75</v>
      </c>
      <c r="AW19" s="4" t="s">
        <v>76</v>
      </c>
      <c r="AX19" s="4" t="s">
        <v>144</v>
      </c>
      <c r="AY19" s="4" t="s">
        <v>145</v>
      </c>
      <c r="AZ19" s="4" t="s">
        <v>146</v>
      </c>
      <c r="BA19" s="4" t="s">
        <v>147</v>
      </c>
      <c r="BB19" s="4" t="s">
        <v>148</v>
      </c>
      <c r="BC19" s="4" t="s">
        <v>149</v>
      </c>
      <c r="BD19" s="4" t="s">
        <v>150</v>
      </c>
      <c r="BE19" s="4" t="s">
        <v>151</v>
      </c>
      <c r="BF19" s="4" t="s">
        <v>152</v>
      </c>
      <c r="BG19" s="4" t="s">
        <v>153</v>
      </c>
      <c r="BH19" s="4" t="s">
        <v>154</v>
      </c>
      <c r="BI19" s="4" t="s">
        <v>155</v>
      </c>
      <c r="BJ19" s="4" t="s">
        <v>156</v>
      </c>
      <c r="BK19" s="4" t="s">
        <v>157</v>
      </c>
      <c r="BL19" s="4" t="s">
        <v>158</v>
      </c>
      <c r="BM19" s="4" t="s">
        <v>159</v>
      </c>
      <c r="BN19" s="4" t="s">
        <v>160</v>
      </c>
      <c r="BO19" s="4" t="s">
        <v>161</v>
      </c>
      <c r="BP19" s="4" t="s">
        <v>162</v>
      </c>
      <c r="BQ19" s="4" t="s">
        <v>163</v>
      </c>
      <c r="BR19" s="4" t="s">
        <v>164</v>
      </c>
      <c r="BS19" s="4" t="s">
        <v>165</v>
      </c>
      <c r="BT19" s="4" t="s">
        <v>166</v>
      </c>
      <c r="BU19" s="4" t="s">
        <v>167</v>
      </c>
      <c r="BV19" s="4" t="s">
        <v>168</v>
      </c>
      <c r="BW19" s="4">
        <v>7</v>
      </c>
      <c r="BX19" s="4">
        <v>8</v>
      </c>
      <c r="BY19" s="4">
        <v>9</v>
      </c>
      <c r="BZ19" s="4">
        <v>10</v>
      </c>
      <c r="CA19" s="4">
        <v>11</v>
      </c>
    </row>
    <row r="20" spans="1:83" ht="52.5" customHeight="1">
      <c r="A20" s="62" t="s">
        <v>212</v>
      </c>
      <c r="B20" s="32" t="s">
        <v>16</v>
      </c>
      <c r="C20" s="62" t="s">
        <v>213</v>
      </c>
      <c r="D20" s="58">
        <f>D21+D25+D29+D38</f>
        <v>57.213</v>
      </c>
      <c r="E20" s="58">
        <v>0</v>
      </c>
      <c r="F20" s="58">
        <f>F21+F25+F29+F38</f>
        <v>57.213</v>
      </c>
      <c r="G20" s="58" t="s">
        <v>215</v>
      </c>
      <c r="H20" s="58" t="s">
        <v>215</v>
      </c>
      <c r="I20" s="58">
        <f>I21+I29</f>
        <v>19.48</v>
      </c>
      <c r="J20" s="58" t="s">
        <v>215</v>
      </c>
      <c r="K20" s="58">
        <f>K21</f>
        <v>10</v>
      </c>
      <c r="L20" s="58" t="s">
        <v>215</v>
      </c>
      <c r="M20" s="58">
        <f>M21+M25+M29+M38</f>
        <v>11.933</v>
      </c>
      <c r="N20" s="58" t="s">
        <v>215</v>
      </c>
      <c r="O20" s="58" t="s">
        <v>215</v>
      </c>
      <c r="P20" s="58">
        <f>P29</f>
        <v>5.33</v>
      </c>
      <c r="Q20" s="58" t="s">
        <v>215</v>
      </c>
      <c r="R20" s="58" t="s">
        <v>215</v>
      </c>
      <c r="S20" s="58" t="s">
        <v>215</v>
      </c>
      <c r="T20" s="58">
        <f>T21+T25+T29+T38</f>
        <v>10.705000000000002</v>
      </c>
      <c r="U20" s="58" t="s">
        <v>215</v>
      </c>
      <c r="V20" s="58" t="s">
        <v>215</v>
      </c>
      <c r="W20" s="58">
        <v>2</v>
      </c>
      <c r="X20" s="58" t="s">
        <v>215</v>
      </c>
      <c r="Y20" s="70">
        <v>4</v>
      </c>
      <c r="Z20" s="58" t="s">
        <v>215</v>
      </c>
      <c r="AA20" s="58">
        <f>AA21+AA25+AA29+AA38</f>
        <v>23.147</v>
      </c>
      <c r="AB20" s="58" t="s">
        <v>215</v>
      </c>
      <c r="AC20" s="58" t="s">
        <v>215</v>
      </c>
      <c r="AD20" s="70">
        <v>9.4</v>
      </c>
      <c r="AE20" s="58" t="s">
        <v>215</v>
      </c>
      <c r="AF20" s="70" t="s">
        <v>215</v>
      </c>
      <c r="AG20" s="58" t="s">
        <v>215</v>
      </c>
      <c r="AH20" s="58">
        <f>AH21+AH25+AH29+AH38</f>
        <v>11.428</v>
      </c>
      <c r="AI20" s="58" t="s">
        <v>215</v>
      </c>
      <c r="AJ20" s="58" t="s">
        <v>215</v>
      </c>
      <c r="AK20" s="58">
        <v>2.75</v>
      </c>
      <c r="AL20" s="58" t="s">
        <v>215</v>
      </c>
      <c r="AM20" s="70">
        <v>6</v>
      </c>
      <c r="AN20" s="58" t="s">
        <v>215</v>
      </c>
      <c r="AO20" s="58">
        <f>AO21+AO25+AO29+AO38</f>
        <v>37.218</v>
      </c>
      <c r="AP20" s="58" t="s">
        <v>215</v>
      </c>
      <c r="AQ20" s="58" t="s">
        <v>215</v>
      </c>
      <c r="AR20" s="58">
        <f>AR21+AR29</f>
        <v>13.690000000000001</v>
      </c>
      <c r="AS20" s="58" t="s">
        <v>215</v>
      </c>
      <c r="AT20" s="58">
        <v>4</v>
      </c>
      <c r="AU20" s="58" t="s">
        <v>215</v>
      </c>
      <c r="AV20" s="58">
        <f>AV21+AV25+AV29+AV38</f>
        <v>1.59</v>
      </c>
      <c r="AW20" s="58" t="s">
        <v>215</v>
      </c>
      <c r="AX20" s="58" t="s">
        <v>215</v>
      </c>
      <c r="AY20" s="58" t="s">
        <v>215</v>
      </c>
      <c r="AZ20" s="58" t="s">
        <v>215</v>
      </c>
      <c r="BA20" s="58" t="s">
        <v>215</v>
      </c>
      <c r="BB20" s="58" t="s">
        <v>215</v>
      </c>
      <c r="BC20" s="58">
        <f>BC21+BC25+BC29+BC38</f>
        <v>10.523</v>
      </c>
      <c r="BD20" s="58" t="s">
        <v>215</v>
      </c>
      <c r="BE20" s="58" t="s">
        <v>215</v>
      </c>
      <c r="BF20" s="58">
        <f>BF29</f>
        <v>5.459</v>
      </c>
      <c r="BG20" s="58" t="s">
        <v>215</v>
      </c>
      <c r="BH20" s="58" t="s">
        <v>215</v>
      </c>
      <c r="BI20" s="58">
        <f>BI21+BI25+BI29+BI38</f>
        <v>25.104999999999997</v>
      </c>
      <c r="BJ20" s="58" t="s">
        <v>215</v>
      </c>
      <c r="BK20" s="58" t="s">
        <v>215</v>
      </c>
      <c r="BL20" s="58" t="s">
        <v>215</v>
      </c>
      <c r="BM20" s="58">
        <f>BM21+BM29</f>
        <v>8.231</v>
      </c>
      <c r="BN20" s="58" t="s">
        <v>215</v>
      </c>
      <c r="BO20" s="58">
        <f>BO29</f>
        <v>4</v>
      </c>
      <c r="BP20" s="58" t="s">
        <v>215</v>
      </c>
      <c r="BQ20" s="58" t="s">
        <v>215</v>
      </c>
      <c r="BR20" s="58" t="s">
        <v>215</v>
      </c>
      <c r="BS20" s="58" t="s">
        <v>215</v>
      </c>
      <c r="BT20" s="58" t="s">
        <v>215</v>
      </c>
      <c r="BU20" s="58" t="s">
        <v>215</v>
      </c>
      <c r="BV20" s="58" t="s">
        <v>215</v>
      </c>
      <c r="BW20" s="58" t="s">
        <v>215</v>
      </c>
      <c r="BX20" s="58" t="s">
        <v>215</v>
      </c>
      <c r="BY20" s="58">
        <f>BY21+BY25+BY29</f>
        <v>8.565999999999999</v>
      </c>
      <c r="BZ20" s="73">
        <f>BY20/D20*100%</f>
        <v>0.14972121720587978</v>
      </c>
      <c r="CA20" s="72" t="s">
        <v>288</v>
      </c>
      <c r="CD20" s="1">
        <v>22.214</v>
      </c>
      <c r="CE20" s="1">
        <v>2.32</v>
      </c>
    </row>
    <row r="21" spans="1:79" ht="40.5">
      <c r="A21" s="62" t="s">
        <v>63</v>
      </c>
      <c r="B21" s="32" t="s">
        <v>214</v>
      </c>
      <c r="C21" s="62" t="s">
        <v>213</v>
      </c>
      <c r="D21" s="58">
        <f>D22</f>
        <v>5.813000000000001</v>
      </c>
      <c r="E21" s="58">
        <v>0</v>
      </c>
      <c r="F21" s="58">
        <f>F22</f>
        <v>5.813000000000001</v>
      </c>
      <c r="G21" s="58" t="s">
        <v>215</v>
      </c>
      <c r="H21" s="58" t="s">
        <v>215</v>
      </c>
      <c r="I21" s="58">
        <f>I22</f>
        <v>2</v>
      </c>
      <c r="J21" s="58" t="s">
        <v>215</v>
      </c>
      <c r="K21" s="58">
        <f>K22+K29</f>
        <v>10</v>
      </c>
      <c r="L21" s="58" t="s">
        <v>215</v>
      </c>
      <c r="M21" s="58">
        <f>M22</f>
        <v>0</v>
      </c>
      <c r="N21" s="58" t="s">
        <v>215</v>
      </c>
      <c r="O21" s="58" t="s">
        <v>215</v>
      </c>
      <c r="P21" s="58" t="s">
        <v>215</v>
      </c>
      <c r="Q21" s="58" t="s">
        <v>215</v>
      </c>
      <c r="R21" s="58" t="s">
        <v>215</v>
      </c>
      <c r="S21" s="58" t="s">
        <v>215</v>
      </c>
      <c r="T21" s="58">
        <f>T22</f>
        <v>1.871</v>
      </c>
      <c r="U21" s="58" t="s">
        <v>215</v>
      </c>
      <c r="V21" s="58" t="s">
        <v>215</v>
      </c>
      <c r="W21" s="58">
        <v>2</v>
      </c>
      <c r="X21" s="58" t="s">
        <v>215</v>
      </c>
      <c r="Y21" s="58" t="s">
        <v>215</v>
      </c>
      <c r="Z21" s="58" t="s">
        <v>215</v>
      </c>
      <c r="AA21" s="58">
        <f>AA22</f>
        <v>0</v>
      </c>
      <c r="AB21" s="58" t="s">
        <v>215</v>
      </c>
      <c r="AC21" s="58" t="s">
        <v>215</v>
      </c>
      <c r="AD21" s="58" t="s">
        <v>215</v>
      </c>
      <c r="AE21" s="58" t="s">
        <v>215</v>
      </c>
      <c r="AF21" s="58" t="s">
        <v>215</v>
      </c>
      <c r="AG21" s="58" t="s">
        <v>215</v>
      </c>
      <c r="AH21" s="58">
        <f>AH22</f>
        <v>3.942</v>
      </c>
      <c r="AI21" s="58" t="s">
        <v>215</v>
      </c>
      <c r="AJ21" s="58" t="s">
        <v>215</v>
      </c>
      <c r="AK21" s="58" t="s">
        <v>215</v>
      </c>
      <c r="AL21" s="58" t="s">
        <v>215</v>
      </c>
      <c r="AM21" s="58" t="s">
        <v>215</v>
      </c>
      <c r="AN21" s="58" t="s">
        <v>215</v>
      </c>
      <c r="AO21" s="58">
        <f>AO22</f>
        <v>1.834</v>
      </c>
      <c r="AP21" s="58" t="s">
        <v>215</v>
      </c>
      <c r="AQ21" s="58" t="s">
        <v>215</v>
      </c>
      <c r="AR21" s="58">
        <f>AR22</f>
        <v>2.133</v>
      </c>
      <c r="AS21" s="58" t="s">
        <v>215</v>
      </c>
      <c r="AT21" s="58" t="s">
        <v>215</v>
      </c>
      <c r="AU21" s="58" t="s">
        <v>215</v>
      </c>
      <c r="AV21" s="58">
        <f>AV22</f>
        <v>0</v>
      </c>
      <c r="AW21" s="58" t="s">
        <v>215</v>
      </c>
      <c r="AX21" s="58" t="s">
        <v>215</v>
      </c>
      <c r="AY21" s="58" t="s">
        <v>215</v>
      </c>
      <c r="AZ21" s="58" t="s">
        <v>215</v>
      </c>
      <c r="BA21" s="58" t="s">
        <v>215</v>
      </c>
      <c r="BB21" s="58" t="s">
        <v>215</v>
      </c>
      <c r="BC21" s="58">
        <f>BC22</f>
        <v>0</v>
      </c>
      <c r="BD21" s="58" t="s">
        <v>215</v>
      </c>
      <c r="BE21" s="58" t="s">
        <v>215</v>
      </c>
      <c r="BF21" s="58" t="s">
        <v>215</v>
      </c>
      <c r="BG21" s="58" t="s">
        <v>215</v>
      </c>
      <c r="BH21" s="58" t="s">
        <v>215</v>
      </c>
      <c r="BI21" s="58">
        <f>BI22</f>
        <v>1.834</v>
      </c>
      <c r="BJ21" s="58" t="s">
        <v>215</v>
      </c>
      <c r="BK21" s="58" t="s">
        <v>215</v>
      </c>
      <c r="BL21" s="58" t="s">
        <v>215</v>
      </c>
      <c r="BM21" s="58">
        <f>BM22</f>
        <v>2.133</v>
      </c>
      <c r="BN21" s="58" t="s">
        <v>215</v>
      </c>
      <c r="BO21" s="58" t="s">
        <v>215</v>
      </c>
      <c r="BP21" s="58" t="s">
        <v>215</v>
      </c>
      <c r="BQ21" s="58" t="s">
        <v>215</v>
      </c>
      <c r="BR21" s="58" t="s">
        <v>215</v>
      </c>
      <c r="BS21" s="58" t="s">
        <v>215</v>
      </c>
      <c r="BT21" s="58" t="s">
        <v>215</v>
      </c>
      <c r="BU21" s="58" t="s">
        <v>215</v>
      </c>
      <c r="BV21" s="58" t="s">
        <v>215</v>
      </c>
      <c r="BW21" s="58" t="s">
        <v>215</v>
      </c>
      <c r="BX21" s="58" t="s">
        <v>215</v>
      </c>
      <c r="BY21" s="58">
        <f>BY22</f>
        <v>0.038</v>
      </c>
      <c r="BZ21" s="60">
        <v>0.02</v>
      </c>
      <c r="CA21" s="33" t="s">
        <v>215</v>
      </c>
    </row>
    <row r="22" spans="1:79" ht="60.75">
      <c r="A22" s="62" t="s">
        <v>84</v>
      </c>
      <c r="B22" s="32" t="s">
        <v>264</v>
      </c>
      <c r="C22" s="62" t="s">
        <v>213</v>
      </c>
      <c r="D22" s="58">
        <f>D23+D24</f>
        <v>5.813000000000001</v>
      </c>
      <c r="E22" s="58">
        <v>0</v>
      </c>
      <c r="F22" s="58">
        <f>F23+F24</f>
        <v>5.813000000000001</v>
      </c>
      <c r="G22" s="58" t="s">
        <v>215</v>
      </c>
      <c r="H22" s="58" t="s">
        <v>215</v>
      </c>
      <c r="I22" s="58">
        <f>I24</f>
        <v>2</v>
      </c>
      <c r="J22" s="58" t="s">
        <v>215</v>
      </c>
      <c r="K22" s="58">
        <f>K23</f>
        <v>6</v>
      </c>
      <c r="L22" s="58" t="s">
        <v>215</v>
      </c>
      <c r="M22" s="58">
        <f>M23+M24</f>
        <v>0</v>
      </c>
      <c r="N22" s="58" t="s">
        <v>215</v>
      </c>
      <c r="O22" s="58" t="s">
        <v>215</v>
      </c>
      <c r="P22" s="58" t="s">
        <v>215</v>
      </c>
      <c r="Q22" s="58" t="s">
        <v>215</v>
      </c>
      <c r="R22" s="58" t="s">
        <v>215</v>
      </c>
      <c r="S22" s="58" t="s">
        <v>215</v>
      </c>
      <c r="T22" s="58">
        <f>T23+T24</f>
        <v>1.871</v>
      </c>
      <c r="U22" s="58" t="s">
        <v>215</v>
      </c>
      <c r="V22" s="58" t="s">
        <v>215</v>
      </c>
      <c r="W22" s="58">
        <v>2</v>
      </c>
      <c r="X22" s="58" t="s">
        <v>215</v>
      </c>
      <c r="Y22" s="58" t="s">
        <v>215</v>
      </c>
      <c r="Z22" s="58" t="s">
        <v>215</v>
      </c>
      <c r="AA22" s="58">
        <f>AA23+AA24</f>
        <v>0</v>
      </c>
      <c r="AB22" s="58" t="s">
        <v>215</v>
      </c>
      <c r="AC22" s="58" t="s">
        <v>215</v>
      </c>
      <c r="AD22" s="58" t="s">
        <v>215</v>
      </c>
      <c r="AE22" s="58" t="s">
        <v>215</v>
      </c>
      <c r="AF22" s="58" t="s">
        <v>215</v>
      </c>
      <c r="AG22" s="58" t="s">
        <v>215</v>
      </c>
      <c r="AH22" s="58">
        <f>AH23+AH24</f>
        <v>3.942</v>
      </c>
      <c r="AI22" s="58" t="s">
        <v>215</v>
      </c>
      <c r="AJ22" s="58" t="s">
        <v>215</v>
      </c>
      <c r="AK22" s="58" t="s">
        <v>215</v>
      </c>
      <c r="AL22" s="58" t="s">
        <v>215</v>
      </c>
      <c r="AM22" s="58" t="s">
        <v>215</v>
      </c>
      <c r="AN22" s="58" t="s">
        <v>215</v>
      </c>
      <c r="AO22" s="58">
        <f>AO23+AO24</f>
        <v>1.834</v>
      </c>
      <c r="AP22" s="58" t="s">
        <v>215</v>
      </c>
      <c r="AQ22" s="58" t="s">
        <v>215</v>
      </c>
      <c r="AR22" s="58">
        <f>AR24</f>
        <v>2.133</v>
      </c>
      <c r="AS22" s="58" t="s">
        <v>215</v>
      </c>
      <c r="AT22" s="58" t="s">
        <v>215</v>
      </c>
      <c r="AU22" s="58" t="s">
        <v>215</v>
      </c>
      <c r="AV22" s="58">
        <f>AV23+AV24</f>
        <v>0</v>
      </c>
      <c r="AW22" s="58" t="s">
        <v>215</v>
      </c>
      <c r="AX22" s="58" t="s">
        <v>215</v>
      </c>
      <c r="AY22" s="58" t="s">
        <v>215</v>
      </c>
      <c r="AZ22" s="58" t="s">
        <v>215</v>
      </c>
      <c r="BA22" s="58" t="s">
        <v>215</v>
      </c>
      <c r="BB22" s="58" t="s">
        <v>215</v>
      </c>
      <c r="BC22" s="58">
        <f>BC23+BC24</f>
        <v>0</v>
      </c>
      <c r="BD22" s="58" t="s">
        <v>215</v>
      </c>
      <c r="BE22" s="58" t="s">
        <v>215</v>
      </c>
      <c r="BF22" s="58" t="s">
        <v>215</v>
      </c>
      <c r="BG22" s="58" t="s">
        <v>215</v>
      </c>
      <c r="BH22" s="58" t="s">
        <v>215</v>
      </c>
      <c r="BI22" s="58">
        <f>BI23+BI24</f>
        <v>1.834</v>
      </c>
      <c r="BJ22" s="58" t="s">
        <v>215</v>
      </c>
      <c r="BK22" s="58" t="s">
        <v>215</v>
      </c>
      <c r="BL22" s="58" t="s">
        <v>215</v>
      </c>
      <c r="BM22" s="58">
        <f>BM24</f>
        <v>2.133</v>
      </c>
      <c r="BN22" s="58" t="s">
        <v>215</v>
      </c>
      <c r="BO22" s="58" t="s">
        <v>215</v>
      </c>
      <c r="BP22" s="58" t="s">
        <v>215</v>
      </c>
      <c r="BQ22" s="58" t="s">
        <v>215</v>
      </c>
      <c r="BR22" s="58" t="s">
        <v>215</v>
      </c>
      <c r="BS22" s="58" t="s">
        <v>215</v>
      </c>
      <c r="BT22" s="58" t="s">
        <v>215</v>
      </c>
      <c r="BU22" s="58" t="s">
        <v>215</v>
      </c>
      <c r="BV22" s="58" t="s">
        <v>215</v>
      </c>
      <c r="BW22" s="58" t="s">
        <v>215</v>
      </c>
      <c r="BX22" s="58" t="s">
        <v>215</v>
      </c>
      <c r="BY22" s="58">
        <f>BY23+BY24</f>
        <v>0.038</v>
      </c>
      <c r="BZ22" s="60">
        <v>0.02</v>
      </c>
      <c r="CA22" s="33" t="s">
        <v>215</v>
      </c>
    </row>
    <row r="23" spans="1:79" ht="40.5">
      <c r="A23" s="63" t="s">
        <v>85</v>
      </c>
      <c r="B23" s="31" t="s">
        <v>290</v>
      </c>
      <c r="C23" s="63" t="s">
        <v>213</v>
      </c>
      <c r="D23" s="54">
        <v>3.942</v>
      </c>
      <c r="E23" s="54">
        <v>0</v>
      </c>
      <c r="F23" s="54">
        <v>3.942</v>
      </c>
      <c r="G23" s="54" t="s">
        <v>215</v>
      </c>
      <c r="H23" s="54" t="s">
        <v>215</v>
      </c>
      <c r="I23" s="54" t="s">
        <v>215</v>
      </c>
      <c r="J23" s="54" t="s">
        <v>215</v>
      </c>
      <c r="K23" s="54">
        <v>6</v>
      </c>
      <c r="L23" s="54" t="s">
        <v>215</v>
      </c>
      <c r="M23" s="54">
        <v>0</v>
      </c>
      <c r="N23" s="54" t="s">
        <v>215</v>
      </c>
      <c r="O23" s="54" t="s">
        <v>215</v>
      </c>
      <c r="P23" s="54" t="s">
        <v>215</v>
      </c>
      <c r="Q23" s="54" t="s">
        <v>215</v>
      </c>
      <c r="R23" s="54" t="s">
        <v>215</v>
      </c>
      <c r="S23" s="54" t="s">
        <v>215</v>
      </c>
      <c r="T23" s="54">
        <v>0</v>
      </c>
      <c r="U23" s="54" t="s">
        <v>215</v>
      </c>
      <c r="V23" s="54" t="s">
        <v>215</v>
      </c>
      <c r="W23" s="54" t="s">
        <v>215</v>
      </c>
      <c r="X23" s="54" t="s">
        <v>215</v>
      </c>
      <c r="Y23" s="54" t="s">
        <v>215</v>
      </c>
      <c r="Z23" s="54" t="s">
        <v>215</v>
      </c>
      <c r="AA23" s="54">
        <v>0</v>
      </c>
      <c r="AB23" s="54" t="s">
        <v>215</v>
      </c>
      <c r="AC23" s="54" t="s">
        <v>215</v>
      </c>
      <c r="AD23" s="54" t="s">
        <v>215</v>
      </c>
      <c r="AE23" s="54" t="s">
        <v>215</v>
      </c>
      <c r="AF23" s="54" t="s">
        <v>215</v>
      </c>
      <c r="AG23" s="54" t="s">
        <v>215</v>
      </c>
      <c r="AH23" s="54">
        <v>3.942</v>
      </c>
      <c r="AI23" s="54" t="s">
        <v>215</v>
      </c>
      <c r="AJ23" s="54" t="s">
        <v>215</v>
      </c>
      <c r="AK23" s="54" t="s">
        <v>215</v>
      </c>
      <c r="AL23" s="54" t="s">
        <v>215</v>
      </c>
      <c r="AM23" s="54">
        <v>6</v>
      </c>
      <c r="AN23" s="58" t="s">
        <v>215</v>
      </c>
      <c r="AO23" s="54">
        <v>0</v>
      </c>
      <c r="AP23" s="54" t="s">
        <v>215</v>
      </c>
      <c r="AQ23" s="54" t="s">
        <v>215</v>
      </c>
      <c r="AR23" s="54" t="s">
        <v>215</v>
      </c>
      <c r="AS23" s="54" t="s">
        <v>215</v>
      </c>
      <c r="AT23" s="54" t="s">
        <v>215</v>
      </c>
      <c r="AU23" s="58" t="s">
        <v>215</v>
      </c>
      <c r="AV23" s="54">
        <v>0</v>
      </c>
      <c r="AW23" s="54" t="s">
        <v>215</v>
      </c>
      <c r="AX23" s="54" t="s">
        <v>215</v>
      </c>
      <c r="AY23" s="54" t="s">
        <v>215</v>
      </c>
      <c r="AZ23" s="54" t="s">
        <v>215</v>
      </c>
      <c r="BA23" s="54" t="s">
        <v>215</v>
      </c>
      <c r="BB23" s="54" t="s">
        <v>215</v>
      </c>
      <c r="BC23" s="54">
        <v>0</v>
      </c>
      <c r="BD23" s="54" t="s">
        <v>215</v>
      </c>
      <c r="BE23" s="54" t="s">
        <v>215</v>
      </c>
      <c r="BF23" s="54" t="s">
        <v>215</v>
      </c>
      <c r="BG23" s="54" t="s">
        <v>215</v>
      </c>
      <c r="BH23" s="54" t="s">
        <v>215</v>
      </c>
      <c r="BI23" s="54">
        <v>0</v>
      </c>
      <c r="BJ23" s="54" t="s">
        <v>215</v>
      </c>
      <c r="BK23" s="54" t="s">
        <v>215</v>
      </c>
      <c r="BL23" s="54" t="s">
        <v>215</v>
      </c>
      <c r="BM23" s="54" t="s">
        <v>215</v>
      </c>
      <c r="BN23" s="54" t="s">
        <v>215</v>
      </c>
      <c r="BO23" s="54" t="s">
        <v>215</v>
      </c>
      <c r="BP23" s="54" t="s">
        <v>215</v>
      </c>
      <c r="BQ23" s="54" t="s">
        <v>215</v>
      </c>
      <c r="BR23" s="54" t="s">
        <v>215</v>
      </c>
      <c r="BS23" s="54" t="s">
        <v>215</v>
      </c>
      <c r="BT23" s="54" t="s">
        <v>215</v>
      </c>
      <c r="BU23" s="54" t="s">
        <v>215</v>
      </c>
      <c r="BV23" s="54" t="s">
        <v>215</v>
      </c>
      <c r="BW23" s="54" t="s">
        <v>215</v>
      </c>
      <c r="BX23" s="54" t="s">
        <v>215</v>
      </c>
      <c r="BY23" s="54">
        <v>0</v>
      </c>
      <c r="BZ23" s="59">
        <v>0</v>
      </c>
      <c r="CA23" s="3" t="s">
        <v>215</v>
      </c>
    </row>
    <row r="24" spans="1:79" ht="51">
      <c r="A24" s="63" t="s">
        <v>294</v>
      </c>
      <c r="B24" s="31" t="s">
        <v>291</v>
      </c>
      <c r="C24" s="63" t="s">
        <v>213</v>
      </c>
      <c r="D24" s="54">
        <v>1.871</v>
      </c>
      <c r="E24" s="54">
        <v>0</v>
      </c>
      <c r="F24" s="54">
        <v>1.871</v>
      </c>
      <c r="G24" s="54" t="s">
        <v>215</v>
      </c>
      <c r="H24" s="54" t="s">
        <v>215</v>
      </c>
      <c r="I24" s="54">
        <v>2</v>
      </c>
      <c r="J24" s="54" t="s">
        <v>215</v>
      </c>
      <c r="K24" s="54" t="s">
        <v>215</v>
      </c>
      <c r="L24" s="54" t="s">
        <v>215</v>
      </c>
      <c r="M24" s="54">
        <v>0</v>
      </c>
      <c r="N24" s="54" t="s">
        <v>215</v>
      </c>
      <c r="O24" s="54" t="s">
        <v>215</v>
      </c>
      <c r="P24" s="54" t="s">
        <v>215</v>
      </c>
      <c r="Q24" s="54" t="s">
        <v>215</v>
      </c>
      <c r="R24" s="54" t="s">
        <v>215</v>
      </c>
      <c r="S24" s="54" t="s">
        <v>215</v>
      </c>
      <c r="T24" s="54">
        <v>1.871</v>
      </c>
      <c r="U24" s="54" t="s">
        <v>215</v>
      </c>
      <c r="V24" s="54" t="s">
        <v>215</v>
      </c>
      <c r="W24" s="54">
        <v>2</v>
      </c>
      <c r="X24" s="54" t="s">
        <v>215</v>
      </c>
      <c r="Y24" s="54" t="s">
        <v>215</v>
      </c>
      <c r="Z24" s="54" t="s">
        <v>215</v>
      </c>
      <c r="AA24" s="54">
        <v>0</v>
      </c>
      <c r="AB24" s="54" t="s">
        <v>215</v>
      </c>
      <c r="AC24" s="54" t="s">
        <v>215</v>
      </c>
      <c r="AD24" s="54" t="s">
        <v>215</v>
      </c>
      <c r="AE24" s="54" t="s">
        <v>215</v>
      </c>
      <c r="AF24" s="54" t="s">
        <v>215</v>
      </c>
      <c r="AG24" s="54" t="s">
        <v>215</v>
      </c>
      <c r="AH24" s="54">
        <v>0</v>
      </c>
      <c r="AI24" s="54" t="s">
        <v>215</v>
      </c>
      <c r="AJ24" s="54" t="s">
        <v>215</v>
      </c>
      <c r="AK24" s="54" t="s">
        <v>215</v>
      </c>
      <c r="AL24" s="54" t="s">
        <v>215</v>
      </c>
      <c r="AM24" s="54" t="s">
        <v>215</v>
      </c>
      <c r="AN24" s="58" t="s">
        <v>215</v>
      </c>
      <c r="AO24" s="54">
        <v>1.834</v>
      </c>
      <c r="AP24" s="54" t="s">
        <v>215</v>
      </c>
      <c r="AQ24" s="54" t="s">
        <v>215</v>
      </c>
      <c r="AR24" s="54">
        <v>2.133</v>
      </c>
      <c r="AS24" s="54" t="s">
        <v>215</v>
      </c>
      <c r="AT24" s="54" t="s">
        <v>215</v>
      </c>
      <c r="AU24" s="58" t="s">
        <v>215</v>
      </c>
      <c r="AV24" s="54">
        <v>0</v>
      </c>
      <c r="AW24" s="54" t="s">
        <v>215</v>
      </c>
      <c r="AX24" s="54" t="s">
        <v>215</v>
      </c>
      <c r="AY24" s="54" t="s">
        <v>215</v>
      </c>
      <c r="AZ24" s="54" t="s">
        <v>215</v>
      </c>
      <c r="BA24" s="54" t="s">
        <v>215</v>
      </c>
      <c r="BB24" s="54" t="s">
        <v>215</v>
      </c>
      <c r="BC24" s="54">
        <v>0</v>
      </c>
      <c r="BD24" s="54" t="s">
        <v>215</v>
      </c>
      <c r="BE24" s="54" t="s">
        <v>215</v>
      </c>
      <c r="BF24" s="54" t="s">
        <v>215</v>
      </c>
      <c r="BG24" s="54" t="s">
        <v>215</v>
      </c>
      <c r="BH24" s="54" t="s">
        <v>215</v>
      </c>
      <c r="BI24" s="54">
        <v>1.834</v>
      </c>
      <c r="BJ24" s="54" t="s">
        <v>215</v>
      </c>
      <c r="BK24" s="54" t="s">
        <v>215</v>
      </c>
      <c r="BL24" s="54" t="s">
        <v>215</v>
      </c>
      <c r="BM24" s="54">
        <v>2.133</v>
      </c>
      <c r="BN24" s="54" t="s">
        <v>215</v>
      </c>
      <c r="BO24" s="54" t="s">
        <v>215</v>
      </c>
      <c r="BP24" s="54" t="s">
        <v>215</v>
      </c>
      <c r="BQ24" s="54" t="s">
        <v>215</v>
      </c>
      <c r="BR24" s="54" t="s">
        <v>215</v>
      </c>
      <c r="BS24" s="54" t="s">
        <v>215</v>
      </c>
      <c r="BT24" s="54" t="s">
        <v>215</v>
      </c>
      <c r="BU24" s="54" t="s">
        <v>215</v>
      </c>
      <c r="BV24" s="54" t="s">
        <v>215</v>
      </c>
      <c r="BW24" s="54" t="s">
        <v>215</v>
      </c>
      <c r="BX24" s="54" t="s">
        <v>215</v>
      </c>
      <c r="BY24" s="54">
        <v>0.038</v>
      </c>
      <c r="BZ24" s="59">
        <v>0.02</v>
      </c>
      <c r="CA24" s="64" t="s">
        <v>288</v>
      </c>
    </row>
    <row r="25" spans="1:79" ht="40.5">
      <c r="A25" s="62" t="s">
        <v>86</v>
      </c>
      <c r="B25" s="32" t="s">
        <v>267</v>
      </c>
      <c r="C25" s="62" t="s">
        <v>213</v>
      </c>
      <c r="D25" s="58">
        <f>D26</f>
        <v>6.134</v>
      </c>
      <c r="E25" s="58">
        <v>0</v>
      </c>
      <c r="F25" s="58">
        <f>F26</f>
        <v>6.134</v>
      </c>
      <c r="G25" s="58" t="s">
        <v>215</v>
      </c>
      <c r="H25" s="58" t="s">
        <v>215</v>
      </c>
      <c r="I25" s="58" t="s">
        <v>215</v>
      </c>
      <c r="J25" s="58" t="s">
        <v>215</v>
      </c>
      <c r="K25" s="58" t="s">
        <v>215</v>
      </c>
      <c r="L25" s="58" t="s">
        <v>215</v>
      </c>
      <c r="M25" s="58">
        <v>0</v>
      </c>
      <c r="N25" s="58" t="s">
        <v>215</v>
      </c>
      <c r="O25" s="58" t="s">
        <v>215</v>
      </c>
      <c r="P25" s="58" t="s">
        <v>215</v>
      </c>
      <c r="Q25" s="58" t="s">
        <v>215</v>
      </c>
      <c r="R25" s="58" t="s">
        <v>215</v>
      </c>
      <c r="S25" s="58" t="s">
        <v>215</v>
      </c>
      <c r="T25" s="58">
        <f>T26</f>
        <v>6.134</v>
      </c>
      <c r="U25" s="58" t="s">
        <v>215</v>
      </c>
      <c r="V25" s="58" t="s">
        <v>215</v>
      </c>
      <c r="W25" s="58" t="s">
        <v>215</v>
      </c>
      <c r="X25" s="58" t="s">
        <v>215</v>
      </c>
      <c r="Y25" s="58" t="s">
        <v>215</v>
      </c>
      <c r="Z25" s="58" t="s">
        <v>215</v>
      </c>
      <c r="AA25" s="58">
        <v>0</v>
      </c>
      <c r="AB25" s="58" t="s">
        <v>215</v>
      </c>
      <c r="AC25" s="58" t="s">
        <v>215</v>
      </c>
      <c r="AD25" s="58" t="s">
        <v>215</v>
      </c>
      <c r="AE25" s="58" t="s">
        <v>215</v>
      </c>
      <c r="AF25" s="58" t="s">
        <v>215</v>
      </c>
      <c r="AG25" s="58" t="s">
        <v>215</v>
      </c>
      <c r="AH25" s="58">
        <v>0</v>
      </c>
      <c r="AI25" s="58" t="s">
        <v>215</v>
      </c>
      <c r="AJ25" s="58" t="s">
        <v>215</v>
      </c>
      <c r="AK25" s="58" t="s">
        <v>215</v>
      </c>
      <c r="AL25" s="58" t="s">
        <v>215</v>
      </c>
      <c r="AM25" s="58" t="s">
        <v>215</v>
      </c>
      <c r="AN25" s="58" t="s">
        <v>215</v>
      </c>
      <c r="AO25" s="58">
        <f>AO26</f>
        <v>5.9639999999999995</v>
      </c>
      <c r="AP25" s="58" t="s">
        <v>215</v>
      </c>
      <c r="AQ25" s="58" t="s">
        <v>215</v>
      </c>
      <c r="AR25" s="58" t="s">
        <v>215</v>
      </c>
      <c r="AS25" s="58" t="s">
        <v>215</v>
      </c>
      <c r="AT25" s="58" t="s">
        <v>215</v>
      </c>
      <c r="AU25" s="58" t="s">
        <v>215</v>
      </c>
      <c r="AV25" s="58">
        <v>0</v>
      </c>
      <c r="AW25" s="58" t="s">
        <v>215</v>
      </c>
      <c r="AX25" s="58" t="s">
        <v>215</v>
      </c>
      <c r="AY25" s="58" t="s">
        <v>215</v>
      </c>
      <c r="AZ25" s="58" t="s">
        <v>215</v>
      </c>
      <c r="BA25" s="58" t="s">
        <v>215</v>
      </c>
      <c r="BB25" s="58" t="s">
        <v>215</v>
      </c>
      <c r="BC25" s="58">
        <v>0</v>
      </c>
      <c r="BD25" s="58" t="s">
        <v>215</v>
      </c>
      <c r="BE25" s="58" t="s">
        <v>215</v>
      </c>
      <c r="BF25" s="58" t="s">
        <v>215</v>
      </c>
      <c r="BG25" s="58" t="s">
        <v>215</v>
      </c>
      <c r="BH25" s="58" t="s">
        <v>215</v>
      </c>
      <c r="BI25" s="58">
        <f>BI26</f>
        <v>5.9639999999999995</v>
      </c>
      <c r="BJ25" s="58" t="s">
        <v>215</v>
      </c>
      <c r="BK25" s="58" t="s">
        <v>215</v>
      </c>
      <c r="BL25" s="58" t="s">
        <v>215</v>
      </c>
      <c r="BM25" s="58" t="s">
        <v>215</v>
      </c>
      <c r="BN25" s="58" t="s">
        <v>215</v>
      </c>
      <c r="BO25" s="58" t="s">
        <v>215</v>
      </c>
      <c r="BP25" s="58" t="s">
        <v>215</v>
      </c>
      <c r="BQ25" s="58" t="s">
        <v>215</v>
      </c>
      <c r="BR25" s="58" t="s">
        <v>215</v>
      </c>
      <c r="BS25" s="58" t="s">
        <v>215</v>
      </c>
      <c r="BT25" s="58" t="s">
        <v>215</v>
      </c>
      <c r="BU25" s="58" t="s">
        <v>215</v>
      </c>
      <c r="BV25" s="58" t="s">
        <v>215</v>
      </c>
      <c r="BW25" s="58" t="s">
        <v>215</v>
      </c>
      <c r="BX25" s="58" t="s">
        <v>215</v>
      </c>
      <c r="BY25" s="58">
        <f>BY26</f>
        <v>0.168</v>
      </c>
      <c r="BZ25" s="73">
        <v>0.0276</v>
      </c>
      <c r="CA25" s="33" t="s">
        <v>215</v>
      </c>
    </row>
    <row r="26" spans="1:79" ht="51">
      <c r="A26" s="62" t="s">
        <v>87</v>
      </c>
      <c r="B26" s="32" t="s">
        <v>268</v>
      </c>
      <c r="C26" s="62" t="s">
        <v>213</v>
      </c>
      <c r="D26" s="58">
        <f>D27+D28</f>
        <v>6.134</v>
      </c>
      <c r="E26" s="58">
        <v>0</v>
      </c>
      <c r="F26" s="58">
        <f>F27+F28</f>
        <v>6.134</v>
      </c>
      <c r="G26" s="58" t="s">
        <v>215</v>
      </c>
      <c r="H26" s="58" t="s">
        <v>215</v>
      </c>
      <c r="I26" s="58" t="s">
        <v>215</v>
      </c>
      <c r="J26" s="58" t="s">
        <v>215</v>
      </c>
      <c r="K26" s="58" t="s">
        <v>215</v>
      </c>
      <c r="L26" s="58" t="s">
        <v>215</v>
      </c>
      <c r="M26" s="58">
        <v>0</v>
      </c>
      <c r="N26" s="58" t="s">
        <v>215</v>
      </c>
      <c r="O26" s="58" t="s">
        <v>215</v>
      </c>
      <c r="P26" s="58" t="s">
        <v>215</v>
      </c>
      <c r="Q26" s="58" t="s">
        <v>215</v>
      </c>
      <c r="R26" s="58" t="s">
        <v>215</v>
      </c>
      <c r="S26" s="58" t="s">
        <v>215</v>
      </c>
      <c r="T26" s="58">
        <f>SUM(T27:T28)</f>
        <v>6.134</v>
      </c>
      <c r="U26" s="58" t="s">
        <v>215</v>
      </c>
      <c r="V26" s="58" t="s">
        <v>215</v>
      </c>
      <c r="W26" s="58" t="s">
        <v>215</v>
      </c>
      <c r="X26" s="58" t="s">
        <v>215</v>
      </c>
      <c r="Y26" s="58" t="s">
        <v>215</v>
      </c>
      <c r="Z26" s="58" t="s">
        <v>215</v>
      </c>
      <c r="AA26" s="58">
        <v>0</v>
      </c>
      <c r="AB26" s="58" t="s">
        <v>215</v>
      </c>
      <c r="AC26" s="58" t="s">
        <v>215</v>
      </c>
      <c r="AD26" s="58" t="s">
        <v>215</v>
      </c>
      <c r="AE26" s="58" t="s">
        <v>215</v>
      </c>
      <c r="AF26" s="58" t="s">
        <v>215</v>
      </c>
      <c r="AG26" s="58" t="s">
        <v>215</v>
      </c>
      <c r="AH26" s="58">
        <v>0</v>
      </c>
      <c r="AI26" s="58" t="s">
        <v>215</v>
      </c>
      <c r="AJ26" s="58" t="s">
        <v>215</v>
      </c>
      <c r="AK26" s="58" t="s">
        <v>215</v>
      </c>
      <c r="AL26" s="58" t="s">
        <v>215</v>
      </c>
      <c r="AM26" s="58" t="s">
        <v>215</v>
      </c>
      <c r="AN26" s="58" t="s">
        <v>215</v>
      </c>
      <c r="AO26" s="58">
        <f>SUM(AO27:AO28)</f>
        <v>5.9639999999999995</v>
      </c>
      <c r="AP26" s="70" t="s">
        <v>215</v>
      </c>
      <c r="AQ26" s="70" t="s">
        <v>215</v>
      </c>
      <c r="AR26" s="70" t="s">
        <v>215</v>
      </c>
      <c r="AS26" s="70" t="s">
        <v>215</v>
      </c>
      <c r="AT26" s="70" t="s">
        <v>215</v>
      </c>
      <c r="AU26" s="58" t="s">
        <v>215</v>
      </c>
      <c r="AV26" s="70">
        <v>0</v>
      </c>
      <c r="AW26" s="70" t="s">
        <v>215</v>
      </c>
      <c r="AX26" s="70" t="s">
        <v>215</v>
      </c>
      <c r="AY26" s="70" t="s">
        <v>215</v>
      </c>
      <c r="AZ26" s="70" t="s">
        <v>215</v>
      </c>
      <c r="BA26" s="70" t="s">
        <v>215</v>
      </c>
      <c r="BB26" s="70" t="s">
        <v>215</v>
      </c>
      <c r="BC26" s="70">
        <v>0</v>
      </c>
      <c r="BD26" s="70" t="s">
        <v>215</v>
      </c>
      <c r="BE26" s="70" t="s">
        <v>215</v>
      </c>
      <c r="BF26" s="70" t="s">
        <v>215</v>
      </c>
      <c r="BG26" s="70" t="s">
        <v>215</v>
      </c>
      <c r="BH26" s="70" t="s">
        <v>215</v>
      </c>
      <c r="BI26" s="70">
        <f>BI27+BI28</f>
        <v>5.9639999999999995</v>
      </c>
      <c r="BJ26" s="70" t="s">
        <v>215</v>
      </c>
      <c r="BK26" s="70" t="s">
        <v>215</v>
      </c>
      <c r="BL26" s="70" t="s">
        <v>215</v>
      </c>
      <c r="BM26" s="70" t="s">
        <v>215</v>
      </c>
      <c r="BN26" s="70" t="s">
        <v>215</v>
      </c>
      <c r="BO26" s="70" t="s">
        <v>215</v>
      </c>
      <c r="BP26" s="70" t="s">
        <v>215</v>
      </c>
      <c r="BQ26" s="70" t="s">
        <v>215</v>
      </c>
      <c r="BR26" s="70" t="s">
        <v>215</v>
      </c>
      <c r="BS26" s="70" t="s">
        <v>215</v>
      </c>
      <c r="BT26" s="70" t="s">
        <v>215</v>
      </c>
      <c r="BU26" s="70" t="s">
        <v>215</v>
      </c>
      <c r="BV26" s="70" t="s">
        <v>215</v>
      </c>
      <c r="BW26" s="70" t="s">
        <v>215</v>
      </c>
      <c r="BX26" s="70" t="s">
        <v>215</v>
      </c>
      <c r="BY26" s="58">
        <f>BY27+BY28</f>
        <v>0.168</v>
      </c>
      <c r="BZ26" s="73">
        <v>0.0276</v>
      </c>
      <c r="CA26" s="33" t="s">
        <v>215</v>
      </c>
    </row>
    <row r="27" spans="1:79" ht="40.5">
      <c r="A27" s="63" t="s">
        <v>269</v>
      </c>
      <c r="B27" s="31" t="s">
        <v>270</v>
      </c>
      <c r="C27" s="63" t="s">
        <v>213</v>
      </c>
      <c r="D27" s="54">
        <v>4.961</v>
      </c>
      <c r="E27" s="54">
        <v>0</v>
      </c>
      <c r="F27" s="54">
        <v>4.961</v>
      </c>
      <c r="G27" s="54" t="s">
        <v>215</v>
      </c>
      <c r="H27" s="54" t="s">
        <v>215</v>
      </c>
      <c r="I27" s="54" t="s">
        <v>215</v>
      </c>
      <c r="J27" s="54" t="s">
        <v>215</v>
      </c>
      <c r="K27" s="54" t="s">
        <v>215</v>
      </c>
      <c r="L27" s="54" t="s">
        <v>215</v>
      </c>
      <c r="M27" s="54">
        <v>0</v>
      </c>
      <c r="N27" s="54" t="s">
        <v>215</v>
      </c>
      <c r="O27" s="54" t="s">
        <v>215</v>
      </c>
      <c r="P27" s="54" t="s">
        <v>215</v>
      </c>
      <c r="Q27" s="54" t="s">
        <v>215</v>
      </c>
      <c r="R27" s="54" t="s">
        <v>215</v>
      </c>
      <c r="S27" s="54" t="s">
        <v>215</v>
      </c>
      <c r="T27" s="54">
        <v>4.961</v>
      </c>
      <c r="U27" s="54" t="s">
        <v>215</v>
      </c>
      <c r="V27" s="54" t="s">
        <v>215</v>
      </c>
      <c r="W27" s="54" t="s">
        <v>215</v>
      </c>
      <c r="X27" s="54" t="s">
        <v>215</v>
      </c>
      <c r="Y27" s="54" t="s">
        <v>215</v>
      </c>
      <c r="Z27" s="54" t="s">
        <v>215</v>
      </c>
      <c r="AA27" s="54">
        <v>0</v>
      </c>
      <c r="AB27" s="54" t="s">
        <v>215</v>
      </c>
      <c r="AC27" s="54" t="s">
        <v>215</v>
      </c>
      <c r="AD27" s="54" t="s">
        <v>215</v>
      </c>
      <c r="AE27" s="54" t="s">
        <v>215</v>
      </c>
      <c r="AF27" s="54" t="s">
        <v>215</v>
      </c>
      <c r="AG27" s="54" t="s">
        <v>215</v>
      </c>
      <c r="AH27" s="54">
        <v>0</v>
      </c>
      <c r="AI27" s="54" t="s">
        <v>215</v>
      </c>
      <c r="AJ27" s="54" t="s">
        <v>215</v>
      </c>
      <c r="AK27" s="54" t="s">
        <v>215</v>
      </c>
      <c r="AL27" s="54" t="s">
        <v>215</v>
      </c>
      <c r="AM27" s="54" t="s">
        <v>215</v>
      </c>
      <c r="AN27" s="58" t="s">
        <v>215</v>
      </c>
      <c r="AO27" s="54">
        <v>4.927</v>
      </c>
      <c r="AP27" s="71" t="s">
        <v>215</v>
      </c>
      <c r="AQ27" s="71" t="s">
        <v>215</v>
      </c>
      <c r="AR27" s="71" t="s">
        <v>215</v>
      </c>
      <c r="AS27" s="71" t="s">
        <v>215</v>
      </c>
      <c r="AT27" s="71" t="s">
        <v>215</v>
      </c>
      <c r="AU27" s="58" t="s">
        <v>215</v>
      </c>
      <c r="AV27" s="71">
        <v>0</v>
      </c>
      <c r="AW27" s="71" t="s">
        <v>215</v>
      </c>
      <c r="AX27" s="71" t="s">
        <v>215</v>
      </c>
      <c r="AY27" s="71" t="s">
        <v>215</v>
      </c>
      <c r="AZ27" s="71" t="s">
        <v>215</v>
      </c>
      <c r="BA27" s="71" t="s">
        <v>215</v>
      </c>
      <c r="BB27" s="71" t="s">
        <v>215</v>
      </c>
      <c r="BC27" s="71">
        <v>0</v>
      </c>
      <c r="BD27" s="71" t="s">
        <v>215</v>
      </c>
      <c r="BE27" s="71" t="s">
        <v>215</v>
      </c>
      <c r="BF27" s="71" t="s">
        <v>215</v>
      </c>
      <c r="BG27" s="71" t="s">
        <v>215</v>
      </c>
      <c r="BH27" s="71" t="s">
        <v>215</v>
      </c>
      <c r="BI27" s="71">
        <v>4.927</v>
      </c>
      <c r="BJ27" s="71" t="s">
        <v>215</v>
      </c>
      <c r="BK27" s="71" t="s">
        <v>215</v>
      </c>
      <c r="BL27" s="71" t="s">
        <v>215</v>
      </c>
      <c r="BM27" s="71" t="s">
        <v>215</v>
      </c>
      <c r="BN27" s="71" t="s">
        <v>215</v>
      </c>
      <c r="BO27" s="71" t="s">
        <v>215</v>
      </c>
      <c r="BP27" s="71" t="s">
        <v>215</v>
      </c>
      <c r="BQ27" s="71" t="s">
        <v>215</v>
      </c>
      <c r="BR27" s="71" t="s">
        <v>215</v>
      </c>
      <c r="BS27" s="71" t="s">
        <v>215</v>
      </c>
      <c r="BT27" s="71" t="s">
        <v>215</v>
      </c>
      <c r="BU27" s="71" t="s">
        <v>215</v>
      </c>
      <c r="BV27" s="71" t="s">
        <v>215</v>
      </c>
      <c r="BW27" s="71" t="s">
        <v>215</v>
      </c>
      <c r="BX27" s="71" t="s">
        <v>215</v>
      </c>
      <c r="BY27" s="54">
        <v>0.033</v>
      </c>
      <c r="BZ27" s="67">
        <v>0.0067</v>
      </c>
      <c r="CA27" s="64" t="s">
        <v>288</v>
      </c>
    </row>
    <row r="28" spans="1:79" ht="40.5">
      <c r="A28" s="63" t="s">
        <v>307</v>
      </c>
      <c r="B28" s="31" t="s">
        <v>292</v>
      </c>
      <c r="C28" s="63" t="s">
        <v>213</v>
      </c>
      <c r="D28" s="54">
        <v>1.173</v>
      </c>
      <c r="E28" s="54">
        <v>0</v>
      </c>
      <c r="F28" s="54">
        <v>1.173</v>
      </c>
      <c r="G28" s="54" t="s">
        <v>215</v>
      </c>
      <c r="H28" s="54" t="s">
        <v>215</v>
      </c>
      <c r="I28" s="54" t="s">
        <v>215</v>
      </c>
      <c r="J28" s="54" t="s">
        <v>215</v>
      </c>
      <c r="K28" s="54" t="s">
        <v>215</v>
      </c>
      <c r="L28" s="54" t="s">
        <v>215</v>
      </c>
      <c r="M28" s="54">
        <v>0</v>
      </c>
      <c r="N28" s="54" t="s">
        <v>215</v>
      </c>
      <c r="O28" s="54" t="s">
        <v>215</v>
      </c>
      <c r="P28" s="54" t="s">
        <v>215</v>
      </c>
      <c r="Q28" s="54" t="s">
        <v>215</v>
      </c>
      <c r="R28" s="54" t="s">
        <v>215</v>
      </c>
      <c r="S28" s="54" t="s">
        <v>215</v>
      </c>
      <c r="T28" s="54">
        <v>1.173</v>
      </c>
      <c r="U28" s="54" t="s">
        <v>215</v>
      </c>
      <c r="V28" s="54" t="s">
        <v>215</v>
      </c>
      <c r="W28" s="54" t="s">
        <v>215</v>
      </c>
      <c r="X28" s="54" t="s">
        <v>215</v>
      </c>
      <c r="Y28" s="54" t="s">
        <v>215</v>
      </c>
      <c r="Z28" s="54" t="s">
        <v>215</v>
      </c>
      <c r="AA28" s="54">
        <v>0</v>
      </c>
      <c r="AB28" s="54" t="s">
        <v>215</v>
      </c>
      <c r="AC28" s="54" t="s">
        <v>215</v>
      </c>
      <c r="AD28" s="54" t="s">
        <v>215</v>
      </c>
      <c r="AE28" s="54" t="s">
        <v>215</v>
      </c>
      <c r="AF28" s="54" t="s">
        <v>215</v>
      </c>
      <c r="AG28" s="54" t="s">
        <v>215</v>
      </c>
      <c r="AH28" s="54">
        <v>0</v>
      </c>
      <c r="AI28" s="54" t="s">
        <v>215</v>
      </c>
      <c r="AJ28" s="54" t="s">
        <v>215</v>
      </c>
      <c r="AK28" s="54" t="s">
        <v>215</v>
      </c>
      <c r="AL28" s="54" t="s">
        <v>215</v>
      </c>
      <c r="AM28" s="54" t="s">
        <v>215</v>
      </c>
      <c r="AN28" s="58" t="s">
        <v>215</v>
      </c>
      <c r="AO28" s="54">
        <v>1.037</v>
      </c>
      <c r="AP28" s="71" t="s">
        <v>215</v>
      </c>
      <c r="AQ28" s="71" t="s">
        <v>215</v>
      </c>
      <c r="AR28" s="71" t="s">
        <v>215</v>
      </c>
      <c r="AS28" s="71" t="s">
        <v>215</v>
      </c>
      <c r="AT28" s="71" t="s">
        <v>215</v>
      </c>
      <c r="AU28" s="58" t="s">
        <v>215</v>
      </c>
      <c r="AV28" s="71">
        <v>0</v>
      </c>
      <c r="AW28" s="71" t="s">
        <v>215</v>
      </c>
      <c r="AX28" s="71" t="s">
        <v>215</v>
      </c>
      <c r="AY28" s="71" t="s">
        <v>215</v>
      </c>
      <c r="AZ28" s="71" t="s">
        <v>215</v>
      </c>
      <c r="BA28" s="71" t="s">
        <v>215</v>
      </c>
      <c r="BB28" s="71" t="s">
        <v>215</v>
      </c>
      <c r="BC28" s="71">
        <v>0</v>
      </c>
      <c r="BD28" s="71" t="s">
        <v>215</v>
      </c>
      <c r="BE28" s="71" t="s">
        <v>215</v>
      </c>
      <c r="BF28" s="71" t="s">
        <v>215</v>
      </c>
      <c r="BG28" s="71" t="s">
        <v>215</v>
      </c>
      <c r="BH28" s="71" t="s">
        <v>215</v>
      </c>
      <c r="BI28" s="71">
        <v>1.037</v>
      </c>
      <c r="BJ28" s="71" t="s">
        <v>215</v>
      </c>
      <c r="BK28" s="71" t="s">
        <v>215</v>
      </c>
      <c r="BL28" s="71" t="s">
        <v>215</v>
      </c>
      <c r="BM28" s="71" t="s">
        <v>215</v>
      </c>
      <c r="BN28" s="71" t="s">
        <v>215</v>
      </c>
      <c r="BO28" s="71" t="s">
        <v>215</v>
      </c>
      <c r="BP28" s="71" t="s">
        <v>215</v>
      </c>
      <c r="BQ28" s="71" t="s">
        <v>215</v>
      </c>
      <c r="BR28" s="71" t="s">
        <v>215</v>
      </c>
      <c r="BS28" s="71" t="s">
        <v>215</v>
      </c>
      <c r="BT28" s="71" t="s">
        <v>215</v>
      </c>
      <c r="BU28" s="71" t="s">
        <v>215</v>
      </c>
      <c r="BV28" s="71" t="s">
        <v>215</v>
      </c>
      <c r="BW28" s="71" t="s">
        <v>215</v>
      </c>
      <c r="BX28" s="71" t="s">
        <v>215</v>
      </c>
      <c r="BY28" s="54">
        <v>0.135</v>
      </c>
      <c r="BZ28" s="67">
        <v>0.1158</v>
      </c>
      <c r="CA28" s="64" t="s">
        <v>288</v>
      </c>
    </row>
    <row r="29" spans="1:79" ht="42" customHeight="1">
      <c r="A29" s="62" t="s">
        <v>64</v>
      </c>
      <c r="B29" s="32" t="s">
        <v>265</v>
      </c>
      <c r="C29" s="62" t="s">
        <v>213</v>
      </c>
      <c r="D29" s="58">
        <f>SUM(D30:D37)</f>
        <v>40.556</v>
      </c>
      <c r="E29" s="58">
        <v>0</v>
      </c>
      <c r="F29" s="58">
        <f>SUM(F30:F37)</f>
        <v>40.556</v>
      </c>
      <c r="G29" s="58" t="s">
        <v>215</v>
      </c>
      <c r="H29" s="58" t="s">
        <v>215</v>
      </c>
      <c r="I29" s="58">
        <f>I30+I31+I33+I34+I35+I36+I37</f>
        <v>17.48</v>
      </c>
      <c r="J29" s="58" t="s">
        <v>215</v>
      </c>
      <c r="K29" s="58">
        <v>4</v>
      </c>
      <c r="L29" s="58" t="s">
        <v>215</v>
      </c>
      <c r="M29" s="58">
        <f>SUM(M30:M37)</f>
        <v>10.343</v>
      </c>
      <c r="N29" s="58" t="s">
        <v>215</v>
      </c>
      <c r="O29" s="58" t="s">
        <v>215</v>
      </c>
      <c r="P29" s="58">
        <f>P31+P34</f>
        <v>5.33</v>
      </c>
      <c r="Q29" s="58" t="s">
        <v>215</v>
      </c>
      <c r="R29" s="58" t="s">
        <v>215</v>
      </c>
      <c r="S29" s="58" t="s">
        <v>215</v>
      </c>
      <c r="T29" s="58">
        <f>SUM(T30:T37)</f>
        <v>1.66</v>
      </c>
      <c r="U29" s="58" t="s">
        <v>215</v>
      </c>
      <c r="V29" s="58" t="s">
        <v>215</v>
      </c>
      <c r="W29" s="58" t="s">
        <v>215</v>
      </c>
      <c r="X29" s="58" t="s">
        <v>215</v>
      </c>
      <c r="Y29" s="58">
        <v>4</v>
      </c>
      <c r="Z29" s="58" t="s">
        <v>215</v>
      </c>
      <c r="AA29" s="58">
        <f>SUM(AA30:AA37)</f>
        <v>22.107</v>
      </c>
      <c r="AB29" s="58" t="s">
        <v>215</v>
      </c>
      <c r="AC29" s="58" t="s">
        <v>215</v>
      </c>
      <c r="AD29" s="58">
        <f>AD30+AD33+AD35+AD36</f>
        <v>9.399999999999999</v>
      </c>
      <c r="AE29" s="58" t="s">
        <v>215</v>
      </c>
      <c r="AF29" s="58" t="s">
        <v>215</v>
      </c>
      <c r="AG29" s="58" t="s">
        <v>215</v>
      </c>
      <c r="AH29" s="58">
        <f>SUM(AH30:AH37)</f>
        <v>6.446</v>
      </c>
      <c r="AI29" s="58" t="s">
        <v>215</v>
      </c>
      <c r="AJ29" s="58" t="s">
        <v>215</v>
      </c>
      <c r="AK29" s="58">
        <v>2.75</v>
      </c>
      <c r="AL29" s="58" t="s">
        <v>215</v>
      </c>
      <c r="AM29" s="58" t="s">
        <v>215</v>
      </c>
      <c r="AN29" s="58" t="s">
        <v>215</v>
      </c>
      <c r="AO29" s="58">
        <f>SUM(AO30:AO37)</f>
        <v>25.75</v>
      </c>
      <c r="AP29" s="70" t="s">
        <v>215</v>
      </c>
      <c r="AQ29" s="70" t="s">
        <v>215</v>
      </c>
      <c r="AR29" s="70">
        <f>AR30+AR31+AR33+AR34+AR35</f>
        <v>11.557</v>
      </c>
      <c r="AS29" s="70" t="s">
        <v>215</v>
      </c>
      <c r="AT29" s="70">
        <v>4</v>
      </c>
      <c r="AU29" s="58" t="s">
        <v>215</v>
      </c>
      <c r="AV29" s="58">
        <f>SUM(AV30:AV37)</f>
        <v>0</v>
      </c>
      <c r="AW29" s="70" t="s">
        <v>215</v>
      </c>
      <c r="AX29" s="70" t="s">
        <v>215</v>
      </c>
      <c r="AY29" s="70" t="s">
        <v>215</v>
      </c>
      <c r="AZ29" s="70" t="s">
        <v>215</v>
      </c>
      <c r="BA29" s="70" t="s">
        <v>215</v>
      </c>
      <c r="BB29" s="70" t="s">
        <v>215</v>
      </c>
      <c r="BC29" s="58">
        <f>SUM(BC30:BC37)</f>
        <v>9.483</v>
      </c>
      <c r="BD29" s="70" t="s">
        <v>215</v>
      </c>
      <c r="BE29" s="70" t="s">
        <v>215</v>
      </c>
      <c r="BF29" s="70">
        <f>BF31+BF34</f>
        <v>5.459</v>
      </c>
      <c r="BG29" s="70" t="s">
        <v>215</v>
      </c>
      <c r="BH29" s="70" t="s">
        <v>215</v>
      </c>
      <c r="BI29" s="58">
        <f>SUM(BI30:BI37)</f>
        <v>16.267</v>
      </c>
      <c r="BJ29" s="70" t="s">
        <v>215</v>
      </c>
      <c r="BK29" s="70" t="s">
        <v>215</v>
      </c>
      <c r="BL29" s="70" t="s">
        <v>215</v>
      </c>
      <c r="BM29" s="70">
        <f>BM30+BM33+BM35</f>
        <v>6.098</v>
      </c>
      <c r="BN29" s="70" t="s">
        <v>215</v>
      </c>
      <c r="BO29" s="70">
        <f>BO32</f>
        <v>4</v>
      </c>
      <c r="BP29" s="70" t="s">
        <v>215</v>
      </c>
      <c r="BQ29" s="70" t="s">
        <v>215</v>
      </c>
      <c r="BR29" s="70" t="s">
        <v>215</v>
      </c>
      <c r="BS29" s="70" t="s">
        <v>215</v>
      </c>
      <c r="BT29" s="70" t="s">
        <v>215</v>
      </c>
      <c r="BU29" s="70" t="s">
        <v>215</v>
      </c>
      <c r="BV29" s="70" t="s">
        <v>215</v>
      </c>
      <c r="BW29" s="70" t="s">
        <v>215</v>
      </c>
      <c r="BX29" s="70" t="s">
        <v>215</v>
      </c>
      <c r="BY29" s="58">
        <f>BY30+BY31+BY32+BY33+BY34+BY35+BY36+BY37</f>
        <v>8.36</v>
      </c>
      <c r="BZ29" s="73">
        <v>0.0222</v>
      </c>
      <c r="CA29" s="33" t="s">
        <v>215</v>
      </c>
    </row>
    <row r="30" spans="1:79" ht="60.75">
      <c r="A30" s="63" t="s">
        <v>258</v>
      </c>
      <c r="B30" s="31" t="s">
        <v>271</v>
      </c>
      <c r="C30" s="63" t="s">
        <v>213</v>
      </c>
      <c r="D30" s="54">
        <v>7.442</v>
      </c>
      <c r="E30" s="54">
        <v>0</v>
      </c>
      <c r="F30" s="54">
        <v>7.442</v>
      </c>
      <c r="G30" s="54" t="s">
        <v>215</v>
      </c>
      <c r="H30" s="54" t="s">
        <v>215</v>
      </c>
      <c r="I30" s="54">
        <v>2.8</v>
      </c>
      <c r="J30" s="54" t="s">
        <v>215</v>
      </c>
      <c r="K30" s="54" t="s">
        <v>215</v>
      </c>
      <c r="L30" s="54" t="s">
        <v>215</v>
      </c>
      <c r="M30" s="54">
        <v>0</v>
      </c>
      <c r="N30" s="54" t="s">
        <v>215</v>
      </c>
      <c r="O30" s="54" t="s">
        <v>215</v>
      </c>
      <c r="P30" s="54" t="s">
        <v>215</v>
      </c>
      <c r="Q30" s="54" t="s">
        <v>215</v>
      </c>
      <c r="R30" s="54" t="s">
        <v>215</v>
      </c>
      <c r="S30" s="54" t="s">
        <v>215</v>
      </c>
      <c r="T30" s="54">
        <v>0</v>
      </c>
      <c r="U30" s="54" t="s">
        <v>215</v>
      </c>
      <c r="V30" s="54" t="s">
        <v>215</v>
      </c>
      <c r="W30" s="54" t="s">
        <v>215</v>
      </c>
      <c r="X30" s="54" t="s">
        <v>215</v>
      </c>
      <c r="Y30" s="54" t="s">
        <v>215</v>
      </c>
      <c r="Z30" s="54" t="s">
        <v>215</v>
      </c>
      <c r="AA30" s="54">
        <v>7.442</v>
      </c>
      <c r="AB30" s="54" t="s">
        <v>215</v>
      </c>
      <c r="AC30" s="54" t="s">
        <v>215</v>
      </c>
      <c r="AD30" s="54">
        <v>2.8</v>
      </c>
      <c r="AE30" s="54" t="s">
        <v>215</v>
      </c>
      <c r="AF30" s="54" t="s">
        <v>215</v>
      </c>
      <c r="AG30" s="54" t="s">
        <v>215</v>
      </c>
      <c r="AH30" s="54">
        <v>0</v>
      </c>
      <c r="AI30" s="54" t="s">
        <v>215</v>
      </c>
      <c r="AJ30" s="54" t="s">
        <v>215</v>
      </c>
      <c r="AK30" s="54" t="s">
        <v>215</v>
      </c>
      <c r="AL30" s="54" t="s">
        <v>215</v>
      </c>
      <c r="AM30" s="54" t="s">
        <v>215</v>
      </c>
      <c r="AN30" s="58" t="s">
        <v>215</v>
      </c>
      <c r="AO30" s="54">
        <v>7.277</v>
      </c>
      <c r="AP30" s="71" t="s">
        <v>215</v>
      </c>
      <c r="AQ30" s="71" t="s">
        <v>215</v>
      </c>
      <c r="AR30" s="71">
        <v>2.698</v>
      </c>
      <c r="AS30" s="71" t="s">
        <v>215</v>
      </c>
      <c r="AT30" s="71" t="s">
        <v>215</v>
      </c>
      <c r="AU30" s="58" t="s">
        <v>215</v>
      </c>
      <c r="AV30" s="71">
        <v>0</v>
      </c>
      <c r="AW30" s="71" t="s">
        <v>215</v>
      </c>
      <c r="AX30" s="71" t="s">
        <v>215</v>
      </c>
      <c r="AY30" s="71" t="s">
        <v>215</v>
      </c>
      <c r="AZ30" s="71" t="s">
        <v>215</v>
      </c>
      <c r="BA30" s="71" t="s">
        <v>215</v>
      </c>
      <c r="BB30" s="71" t="s">
        <v>215</v>
      </c>
      <c r="BC30" s="71">
        <v>0</v>
      </c>
      <c r="BD30" s="71" t="s">
        <v>215</v>
      </c>
      <c r="BE30" s="71" t="s">
        <v>215</v>
      </c>
      <c r="BF30" s="71" t="s">
        <v>215</v>
      </c>
      <c r="BG30" s="71" t="s">
        <v>215</v>
      </c>
      <c r="BH30" s="71" t="s">
        <v>215</v>
      </c>
      <c r="BI30" s="71">
        <v>7.277</v>
      </c>
      <c r="BJ30" s="71" t="s">
        <v>215</v>
      </c>
      <c r="BK30" s="71" t="s">
        <v>215</v>
      </c>
      <c r="BL30" s="71" t="s">
        <v>215</v>
      </c>
      <c r="BM30" s="71">
        <v>2.698</v>
      </c>
      <c r="BN30" s="71" t="s">
        <v>215</v>
      </c>
      <c r="BO30" s="71" t="s">
        <v>215</v>
      </c>
      <c r="BP30" s="71" t="s">
        <v>215</v>
      </c>
      <c r="BQ30" s="71" t="s">
        <v>215</v>
      </c>
      <c r="BR30" s="71" t="s">
        <v>215</v>
      </c>
      <c r="BS30" s="71" t="s">
        <v>215</v>
      </c>
      <c r="BT30" s="71" t="s">
        <v>215</v>
      </c>
      <c r="BU30" s="71" t="s">
        <v>215</v>
      </c>
      <c r="BV30" s="71" t="s">
        <v>215</v>
      </c>
      <c r="BW30" s="71" t="s">
        <v>215</v>
      </c>
      <c r="BX30" s="71" t="s">
        <v>215</v>
      </c>
      <c r="BY30" s="54">
        <v>0.165</v>
      </c>
      <c r="BZ30" s="67">
        <v>0.0222</v>
      </c>
      <c r="CA30" s="64" t="s">
        <v>288</v>
      </c>
    </row>
    <row r="31" spans="1:79" ht="60.75">
      <c r="A31" s="63" t="s">
        <v>259</v>
      </c>
      <c r="B31" s="31" t="s">
        <v>293</v>
      </c>
      <c r="C31" s="63" t="s">
        <v>213</v>
      </c>
      <c r="D31" s="54">
        <v>6.373</v>
      </c>
      <c r="E31" s="54">
        <v>0</v>
      </c>
      <c r="F31" s="54">
        <v>6.373</v>
      </c>
      <c r="G31" s="54" t="s">
        <v>215</v>
      </c>
      <c r="H31" s="54" t="s">
        <v>215</v>
      </c>
      <c r="I31" s="54">
        <v>2.81</v>
      </c>
      <c r="J31" s="54" t="s">
        <v>215</v>
      </c>
      <c r="K31" s="54" t="s">
        <v>215</v>
      </c>
      <c r="L31" s="54" t="s">
        <v>215</v>
      </c>
      <c r="M31" s="54">
        <v>6.373</v>
      </c>
      <c r="N31" s="54" t="s">
        <v>215</v>
      </c>
      <c r="O31" s="54" t="s">
        <v>215</v>
      </c>
      <c r="P31" s="54">
        <v>2.81</v>
      </c>
      <c r="Q31" s="54" t="s">
        <v>215</v>
      </c>
      <c r="R31" s="54" t="s">
        <v>215</v>
      </c>
      <c r="S31" s="54" t="s">
        <v>215</v>
      </c>
      <c r="T31" s="54">
        <v>0</v>
      </c>
      <c r="U31" s="54" t="s">
        <v>215</v>
      </c>
      <c r="V31" s="54" t="s">
        <v>215</v>
      </c>
      <c r="W31" s="54" t="s">
        <v>215</v>
      </c>
      <c r="X31" s="54" t="s">
        <v>215</v>
      </c>
      <c r="Y31" s="54" t="s">
        <v>215</v>
      </c>
      <c r="Z31" s="54" t="s">
        <v>215</v>
      </c>
      <c r="AA31" s="54">
        <v>0</v>
      </c>
      <c r="AB31" s="54" t="s">
        <v>215</v>
      </c>
      <c r="AC31" s="54" t="s">
        <v>215</v>
      </c>
      <c r="AD31" s="54" t="s">
        <v>215</v>
      </c>
      <c r="AE31" s="54" t="s">
        <v>215</v>
      </c>
      <c r="AF31" s="54" t="s">
        <v>215</v>
      </c>
      <c r="AG31" s="54" t="s">
        <v>215</v>
      </c>
      <c r="AH31" s="54">
        <v>0</v>
      </c>
      <c r="AI31" s="54" t="s">
        <v>215</v>
      </c>
      <c r="AJ31" s="54" t="s">
        <v>215</v>
      </c>
      <c r="AK31" s="54" t="s">
        <v>215</v>
      </c>
      <c r="AL31" s="54" t="s">
        <v>215</v>
      </c>
      <c r="AM31" s="54" t="s">
        <v>215</v>
      </c>
      <c r="AN31" s="58" t="s">
        <v>215</v>
      </c>
      <c r="AO31" s="54">
        <v>6.235</v>
      </c>
      <c r="AP31" s="71" t="s">
        <v>215</v>
      </c>
      <c r="AQ31" s="71" t="s">
        <v>215</v>
      </c>
      <c r="AR31" s="71">
        <v>2.81</v>
      </c>
      <c r="AS31" s="71" t="s">
        <v>215</v>
      </c>
      <c r="AT31" s="71" t="s">
        <v>215</v>
      </c>
      <c r="AU31" s="58" t="s">
        <v>215</v>
      </c>
      <c r="AV31" s="71">
        <v>0</v>
      </c>
      <c r="AW31" s="71" t="s">
        <v>215</v>
      </c>
      <c r="AX31" s="71" t="s">
        <v>215</v>
      </c>
      <c r="AY31" s="71" t="s">
        <v>215</v>
      </c>
      <c r="AZ31" s="71" t="s">
        <v>215</v>
      </c>
      <c r="BA31" s="71" t="s">
        <v>215</v>
      </c>
      <c r="BB31" s="71" t="s">
        <v>215</v>
      </c>
      <c r="BC31" s="54">
        <v>6.235</v>
      </c>
      <c r="BD31" s="71" t="s">
        <v>215</v>
      </c>
      <c r="BE31" s="71" t="s">
        <v>215</v>
      </c>
      <c r="BF31" s="71">
        <v>2.81</v>
      </c>
      <c r="BG31" s="71" t="s">
        <v>215</v>
      </c>
      <c r="BH31" s="71" t="s">
        <v>215</v>
      </c>
      <c r="BI31" s="54">
        <v>0</v>
      </c>
      <c r="BJ31" s="71" t="s">
        <v>215</v>
      </c>
      <c r="BK31" s="71" t="s">
        <v>215</v>
      </c>
      <c r="BL31" s="71" t="s">
        <v>215</v>
      </c>
      <c r="BM31" s="71" t="s">
        <v>215</v>
      </c>
      <c r="BN31" s="71" t="s">
        <v>215</v>
      </c>
      <c r="BO31" s="71" t="s">
        <v>215</v>
      </c>
      <c r="BP31" s="71" t="s">
        <v>215</v>
      </c>
      <c r="BQ31" s="71" t="s">
        <v>215</v>
      </c>
      <c r="BR31" s="71" t="s">
        <v>215</v>
      </c>
      <c r="BS31" s="71" t="s">
        <v>215</v>
      </c>
      <c r="BT31" s="71" t="s">
        <v>215</v>
      </c>
      <c r="BU31" s="71" t="s">
        <v>215</v>
      </c>
      <c r="BV31" s="71" t="s">
        <v>215</v>
      </c>
      <c r="BW31" s="71" t="s">
        <v>215</v>
      </c>
      <c r="BX31" s="71" t="s">
        <v>215</v>
      </c>
      <c r="BY31" s="54">
        <v>0.138</v>
      </c>
      <c r="BZ31" s="67">
        <v>0.0217</v>
      </c>
      <c r="CA31" s="64" t="s">
        <v>288</v>
      </c>
    </row>
    <row r="32" spans="1:79" ht="71.25">
      <c r="A32" s="63" t="s">
        <v>274</v>
      </c>
      <c r="B32" s="31" t="s">
        <v>266</v>
      </c>
      <c r="C32" s="63" t="s">
        <v>213</v>
      </c>
      <c r="D32" s="54">
        <v>1.66</v>
      </c>
      <c r="E32" s="54">
        <v>0</v>
      </c>
      <c r="F32" s="54">
        <v>1.66</v>
      </c>
      <c r="G32" s="54" t="s">
        <v>215</v>
      </c>
      <c r="H32" s="54" t="s">
        <v>215</v>
      </c>
      <c r="I32" s="54" t="s">
        <v>215</v>
      </c>
      <c r="J32" s="54" t="s">
        <v>215</v>
      </c>
      <c r="K32" s="54">
        <v>4</v>
      </c>
      <c r="L32" s="54" t="s">
        <v>215</v>
      </c>
      <c r="M32" s="54">
        <v>0</v>
      </c>
      <c r="N32" s="54" t="s">
        <v>215</v>
      </c>
      <c r="O32" s="54" t="s">
        <v>215</v>
      </c>
      <c r="P32" s="54" t="s">
        <v>215</v>
      </c>
      <c r="Q32" s="54" t="s">
        <v>215</v>
      </c>
      <c r="R32" s="54" t="s">
        <v>215</v>
      </c>
      <c r="S32" s="54" t="s">
        <v>215</v>
      </c>
      <c r="T32" s="54">
        <v>1.66</v>
      </c>
      <c r="U32" s="54" t="s">
        <v>215</v>
      </c>
      <c r="V32" s="54" t="s">
        <v>215</v>
      </c>
      <c r="W32" s="54" t="s">
        <v>215</v>
      </c>
      <c r="X32" s="54" t="s">
        <v>215</v>
      </c>
      <c r="Y32" s="54">
        <v>4</v>
      </c>
      <c r="Z32" s="54" t="s">
        <v>215</v>
      </c>
      <c r="AA32" s="54">
        <v>0</v>
      </c>
      <c r="AB32" s="54" t="s">
        <v>215</v>
      </c>
      <c r="AC32" s="54" t="s">
        <v>215</v>
      </c>
      <c r="AD32" s="54" t="s">
        <v>215</v>
      </c>
      <c r="AE32" s="54" t="s">
        <v>215</v>
      </c>
      <c r="AF32" s="54" t="s">
        <v>215</v>
      </c>
      <c r="AG32" s="54" t="s">
        <v>215</v>
      </c>
      <c r="AH32" s="54">
        <v>0</v>
      </c>
      <c r="AI32" s="54" t="s">
        <v>215</v>
      </c>
      <c r="AJ32" s="54" t="s">
        <v>215</v>
      </c>
      <c r="AK32" s="54" t="s">
        <v>215</v>
      </c>
      <c r="AL32" s="54" t="s">
        <v>215</v>
      </c>
      <c r="AM32" s="54" t="s">
        <v>215</v>
      </c>
      <c r="AN32" s="58" t="s">
        <v>215</v>
      </c>
      <c r="AO32" s="54">
        <v>1.34</v>
      </c>
      <c r="AP32" s="71" t="s">
        <v>215</v>
      </c>
      <c r="AQ32" s="71" t="s">
        <v>215</v>
      </c>
      <c r="AR32" s="71" t="s">
        <v>215</v>
      </c>
      <c r="AS32" s="71" t="s">
        <v>215</v>
      </c>
      <c r="AT32" s="71">
        <v>4</v>
      </c>
      <c r="AU32" s="58" t="s">
        <v>215</v>
      </c>
      <c r="AV32" s="71">
        <v>0</v>
      </c>
      <c r="AW32" s="71" t="s">
        <v>215</v>
      </c>
      <c r="AX32" s="71" t="s">
        <v>215</v>
      </c>
      <c r="AY32" s="71" t="s">
        <v>215</v>
      </c>
      <c r="AZ32" s="71" t="s">
        <v>215</v>
      </c>
      <c r="BA32" s="71" t="s">
        <v>215</v>
      </c>
      <c r="BB32" s="71" t="s">
        <v>215</v>
      </c>
      <c r="BC32" s="71">
        <v>0</v>
      </c>
      <c r="BD32" s="71" t="s">
        <v>215</v>
      </c>
      <c r="BE32" s="71" t="s">
        <v>215</v>
      </c>
      <c r="BF32" s="71" t="s">
        <v>215</v>
      </c>
      <c r="BG32" s="71" t="s">
        <v>215</v>
      </c>
      <c r="BH32" s="71" t="s">
        <v>215</v>
      </c>
      <c r="BI32" s="71">
        <v>1.34</v>
      </c>
      <c r="BJ32" s="71" t="s">
        <v>215</v>
      </c>
      <c r="BK32" s="71" t="s">
        <v>215</v>
      </c>
      <c r="BL32" s="71" t="s">
        <v>215</v>
      </c>
      <c r="BM32" s="71" t="s">
        <v>215</v>
      </c>
      <c r="BN32" s="71" t="s">
        <v>215</v>
      </c>
      <c r="BO32" s="71">
        <v>4</v>
      </c>
      <c r="BP32" s="71" t="s">
        <v>215</v>
      </c>
      <c r="BQ32" s="71" t="s">
        <v>215</v>
      </c>
      <c r="BR32" s="71" t="s">
        <v>215</v>
      </c>
      <c r="BS32" s="71" t="s">
        <v>215</v>
      </c>
      <c r="BT32" s="71" t="s">
        <v>215</v>
      </c>
      <c r="BU32" s="71" t="s">
        <v>215</v>
      </c>
      <c r="BV32" s="71" t="s">
        <v>215</v>
      </c>
      <c r="BW32" s="71" t="s">
        <v>215</v>
      </c>
      <c r="BX32" s="71" t="s">
        <v>215</v>
      </c>
      <c r="BY32" s="54">
        <v>0.32</v>
      </c>
      <c r="BZ32" s="67">
        <v>0.1928</v>
      </c>
      <c r="CA32" s="64" t="s">
        <v>288</v>
      </c>
    </row>
    <row r="33" spans="1:79" ht="51">
      <c r="A33" s="63" t="s">
        <v>275</v>
      </c>
      <c r="B33" s="31" t="s">
        <v>295</v>
      </c>
      <c r="C33" s="63" t="s">
        <v>213</v>
      </c>
      <c r="D33" s="54">
        <v>0.767</v>
      </c>
      <c r="E33" s="54">
        <v>0</v>
      </c>
      <c r="F33" s="54">
        <v>0.767</v>
      </c>
      <c r="G33" s="54" t="s">
        <v>215</v>
      </c>
      <c r="H33" s="54" t="s">
        <v>215</v>
      </c>
      <c r="I33" s="54">
        <v>0.4</v>
      </c>
      <c r="J33" s="54" t="s">
        <v>215</v>
      </c>
      <c r="K33" s="54" t="s">
        <v>215</v>
      </c>
      <c r="L33" s="54" t="s">
        <v>215</v>
      </c>
      <c r="M33" s="54">
        <v>0</v>
      </c>
      <c r="N33" s="54" t="s">
        <v>215</v>
      </c>
      <c r="O33" s="54" t="s">
        <v>215</v>
      </c>
      <c r="P33" s="54" t="s">
        <v>215</v>
      </c>
      <c r="Q33" s="54" t="s">
        <v>215</v>
      </c>
      <c r="R33" s="54" t="s">
        <v>215</v>
      </c>
      <c r="S33" s="54" t="s">
        <v>215</v>
      </c>
      <c r="T33" s="54">
        <v>0</v>
      </c>
      <c r="U33" s="54" t="s">
        <v>215</v>
      </c>
      <c r="V33" s="54" t="s">
        <v>215</v>
      </c>
      <c r="W33" s="54" t="s">
        <v>215</v>
      </c>
      <c r="X33" s="54" t="s">
        <v>215</v>
      </c>
      <c r="Y33" s="54" t="s">
        <v>215</v>
      </c>
      <c r="Z33" s="54" t="s">
        <v>215</v>
      </c>
      <c r="AA33" s="54">
        <v>0.767</v>
      </c>
      <c r="AB33" s="54" t="s">
        <v>215</v>
      </c>
      <c r="AC33" s="54" t="s">
        <v>215</v>
      </c>
      <c r="AD33" s="54">
        <v>0.4</v>
      </c>
      <c r="AE33" s="54" t="s">
        <v>215</v>
      </c>
      <c r="AF33" s="54" t="s">
        <v>215</v>
      </c>
      <c r="AG33" s="54" t="s">
        <v>215</v>
      </c>
      <c r="AH33" s="54">
        <v>0</v>
      </c>
      <c r="AI33" s="54" t="s">
        <v>215</v>
      </c>
      <c r="AJ33" s="54" t="s">
        <v>215</v>
      </c>
      <c r="AK33" s="54" t="s">
        <v>215</v>
      </c>
      <c r="AL33" s="54" t="s">
        <v>215</v>
      </c>
      <c r="AM33" s="54" t="s">
        <v>215</v>
      </c>
      <c r="AN33" s="58" t="s">
        <v>215</v>
      </c>
      <c r="AO33" s="54">
        <v>0.716</v>
      </c>
      <c r="AP33" s="71" t="s">
        <v>215</v>
      </c>
      <c r="AQ33" s="71" t="s">
        <v>215</v>
      </c>
      <c r="AR33" s="71">
        <v>0.4</v>
      </c>
      <c r="AS33" s="71" t="s">
        <v>215</v>
      </c>
      <c r="AT33" s="71" t="s">
        <v>215</v>
      </c>
      <c r="AU33" s="58" t="s">
        <v>215</v>
      </c>
      <c r="AV33" s="71">
        <v>0</v>
      </c>
      <c r="AW33" s="71" t="s">
        <v>215</v>
      </c>
      <c r="AX33" s="71" t="s">
        <v>215</v>
      </c>
      <c r="AY33" s="71" t="s">
        <v>215</v>
      </c>
      <c r="AZ33" s="71" t="s">
        <v>215</v>
      </c>
      <c r="BA33" s="71" t="s">
        <v>215</v>
      </c>
      <c r="BB33" s="71" t="s">
        <v>215</v>
      </c>
      <c r="BC33" s="71">
        <v>0</v>
      </c>
      <c r="BD33" s="71" t="s">
        <v>215</v>
      </c>
      <c r="BE33" s="71" t="s">
        <v>215</v>
      </c>
      <c r="BF33" s="71" t="s">
        <v>215</v>
      </c>
      <c r="BG33" s="71" t="s">
        <v>215</v>
      </c>
      <c r="BH33" s="71" t="s">
        <v>215</v>
      </c>
      <c r="BI33" s="71">
        <v>0.716</v>
      </c>
      <c r="BJ33" s="71" t="s">
        <v>215</v>
      </c>
      <c r="BK33" s="71" t="s">
        <v>215</v>
      </c>
      <c r="BL33" s="71" t="s">
        <v>215</v>
      </c>
      <c r="BM33" s="71">
        <v>0.4</v>
      </c>
      <c r="BN33" s="71" t="s">
        <v>215</v>
      </c>
      <c r="BO33" s="71" t="s">
        <v>215</v>
      </c>
      <c r="BP33" s="71" t="s">
        <v>215</v>
      </c>
      <c r="BQ33" s="71" t="s">
        <v>215</v>
      </c>
      <c r="BR33" s="71" t="s">
        <v>215</v>
      </c>
      <c r="BS33" s="71" t="s">
        <v>215</v>
      </c>
      <c r="BT33" s="71" t="s">
        <v>215</v>
      </c>
      <c r="BU33" s="71" t="s">
        <v>215</v>
      </c>
      <c r="BV33" s="71" t="s">
        <v>215</v>
      </c>
      <c r="BW33" s="71" t="s">
        <v>215</v>
      </c>
      <c r="BX33" s="71" t="s">
        <v>215</v>
      </c>
      <c r="BY33" s="54">
        <v>0.051</v>
      </c>
      <c r="BZ33" s="67">
        <v>0.0663</v>
      </c>
      <c r="CA33" s="64" t="s">
        <v>288</v>
      </c>
    </row>
    <row r="34" spans="1:79" ht="71.25">
      <c r="A34" s="63" t="s">
        <v>300</v>
      </c>
      <c r="B34" s="31" t="s">
        <v>299</v>
      </c>
      <c r="C34" s="63" t="s">
        <v>213</v>
      </c>
      <c r="D34" s="54">
        <v>3.97</v>
      </c>
      <c r="E34" s="54">
        <v>0</v>
      </c>
      <c r="F34" s="54">
        <v>3.97</v>
      </c>
      <c r="G34" s="54" t="s">
        <v>215</v>
      </c>
      <c r="H34" s="54" t="s">
        <v>215</v>
      </c>
      <c r="I34" s="54">
        <v>2.52</v>
      </c>
      <c r="J34" s="54" t="s">
        <v>215</v>
      </c>
      <c r="K34" s="54" t="s">
        <v>215</v>
      </c>
      <c r="L34" s="54" t="s">
        <v>215</v>
      </c>
      <c r="M34" s="54">
        <v>3.97</v>
      </c>
      <c r="N34" s="54" t="s">
        <v>215</v>
      </c>
      <c r="O34" s="54" t="s">
        <v>215</v>
      </c>
      <c r="P34" s="54">
        <v>2.52</v>
      </c>
      <c r="Q34" s="54" t="s">
        <v>215</v>
      </c>
      <c r="R34" s="54" t="s">
        <v>215</v>
      </c>
      <c r="S34" s="54" t="s">
        <v>215</v>
      </c>
      <c r="T34" s="54">
        <v>0</v>
      </c>
      <c r="U34" s="54" t="s">
        <v>215</v>
      </c>
      <c r="V34" s="54" t="s">
        <v>215</v>
      </c>
      <c r="W34" s="54" t="s">
        <v>215</v>
      </c>
      <c r="X34" s="54" t="s">
        <v>215</v>
      </c>
      <c r="Y34" s="54" t="s">
        <v>215</v>
      </c>
      <c r="Z34" s="54" t="s">
        <v>215</v>
      </c>
      <c r="AA34" s="54">
        <v>0</v>
      </c>
      <c r="AB34" s="54" t="s">
        <v>215</v>
      </c>
      <c r="AC34" s="54" t="s">
        <v>215</v>
      </c>
      <c r="AD34" s="54" t="s">
        <v>215</v>
      </c>
      <c r="AE34" s="54" t="s">
        <v>215</v>
      </c>
      <c r="AF34" s="54" t="s">
        <v>215</v>
      </c>
      <c r="AG34" s="54" t="s">
        <v>215</v>
      </c>
      <c r="AH34" s="54">
        <v>0</v>
      </c>
      <c r="AI34" s="54" t="s">
        <v>215</v>
      </c>
      <c r="AJ34" s="54" t="s">
        <v>215</v>
      </c>
      <c r="AK34" s="54" t="s">
        <v>215</v>
      </c>
      <c r="AL34" s="54" t="s">
        <v>215</v>
      </c>
      <c r="AM34" s="54" t="s">
        <v>215</v>
      </c>
      <c r="AN34" s="58" t="s">
        <v>215</v>
      </c>
      <c r="AO34" s="54">
        <v>3.248</v>
      </c>
      <c r="AP34" s="71" t="s">
        <v>215</v>
      </c>
      <c r="AQ34" s="71" t="s">
        <v>215</v>
      </c>
      <c r="AR34" s="71">
        <v>2.649</v>
      </c>
      <c r="AS34" s="71" t="s">
        <v>215</v>
      </c>
      <c r="AT34" s="71" t="s">
        <v>215</v>
      </c>
      <c r="AU34" s="58" t="s">
        <v>215</v>
      </c>
      <c r="AV34" s="71">
        <v>0</v>
      </c>
      <c r="AW34" s="71" t="s">
        <v>215</v>
      </c>
      <c r="AX34" s="71" t="s">
        <v>215</v>
      </c>
      <c r="AY34" s="71" t="s">
        <v>215</v>
      </c>
      <c r="AZ34" s="71" t="s">
        <v>215</v>
      </c>
      <c r="BA34" s="71" t="s">
        <v>215</v>
      </c>
      <c r="BB34" s="71" t="s">
        <v>215</v>
      </c>
      <c r="BC34" s="71">
        <v>3.248</v>
      </c>
      <c r="BD34" s="71" t="s">
        <v>215</v>
      </c>
      <c r="BE34" s="71" t="s">
        <v>215</v>
      </c>
      <c r="BF34" s="71">
        <v>2.649</v>
      </c>
      <c r="BG34" s="71" t="s">
        <v>215</v>
      </c>
      <c r="BH34" s="71" t="s">
        <v>215</v>
      </c>
      <c r="BI34" s="71">
        <v>0</v>
      </c>
      <c r="BJ34" s="71" t="s">
        <v>215</v>
      </c>
      <c r="BK34" s="71" t="s">
        <v>215</v>
      </c>
      <c r="BL34" s="71" t="s">
        <v>215</v>
      </c>
      <c r="BM34" s="71" t="s">
        <v>215</v>
      </c>
      <c r="BN34" s="71" t="s">
        <v>215</v>
      </c>
      <c r="BO34" s="71" t="s">
        <v>215</v>
      </c>
      <c r="BP34" s="71" t="s">
        <v>215</v>
      </c>
      <c r="BQ34" s="71" t="s">
        <v>215</v>
      </c>
      <c r="BR34" s="71" t="s">
        <v>215</v>
      </c>
      <c r="BS34" s="71" t="s">
        <v>215</v>
      </c>
      <c r="BT34" s="71" t="s">
        <v>215</v>
      </c>
      <c r="BU34" s="71" t="s">
        <v>215</v>
      </c>
      <c r="BV34" s="71" t="s">
        <v>215</v>
      </c>
      <c r="BW34" s="71" t="s">
        <v>215</v>
      </c>
      <c r="BX34" s="71" t="s">
        <v>215</v>
      </c>
      <c r="BY34" s="54">
        <v>0.722</v>
      </c>
      <c r="BZ34" s="67">
        <v>0.1818</v>
      </c>
      <c r="CA34" s="64" t="s">
        <v>288</v>
      </c>
    </row>
    <row r="35" spans="1:79" ht="60.75">
      <c r="A35" s="63" t="s">
        <v>301</v>
      </c>
      <c r="B35" s="31" t="s">
        <v>302</v>
      </c>
      <c r="C35" s="63" t="s">
        <v>213</v>
      </c>
      <c r="D35" s="54">
        <v>8.004</v>
      </c>
      <c r="E35" s="54">
        <v>0</v>
      </c>
      <c r="F35" s="54">
        <v>8.004</v>
      </c>
      <c r="G35" s="54" t="s">
        <v>215</v>
      </c>
      <c r="H35" s="54" t="s">
        <v>215</v>
      </c>
      <c r="I35" s="54">
        <v>3</v>
      </c>
      <c r="J35" s="54" t="s">
        <v>215</v>
      </c>
      <c r="K35" s="54" t="s">
        <v>215</v>
      </c>
      <c r="L35" s="54" t="s">
        <v>215</v>
      </c>
      <c r="M35" s="54">
        <v>0</v>
      </c>
      <c r="N35" s="54" t="s">
        <v>215</v>
      </c>
      <c r="O35" s="54" t="s">
        <v>215</v>
      </c>
      <c r="P35" s="54" t="s">
        <v>215</v>
      </c>
      <c r="Q35" s="54" t="s">
        <v>215</v>
      </c>
      <c r="R35" s="54" t="s">
        <v>215</v>
      </c>
      <c r="S35" s="54" t="s">
        <v>215</v>
      </c>
      <c r="T35" s="54">
        <v>0</v>
      </c>
      <c r="U35" s="54" t="s">
        <v>215</v>
      </c>
      <c r="V35" s="54" t="s">
        <v>215</v>
      </c>
      <c r="W35" s="54" t="s">
        <v>215</v>
      </c>
      <c r="X35" s="54" t="s">
        <v>215</v>
      </c>
      <c r="Y35" s="54" t="s">
        <v>215</v>
      </c>
      <c r="Z35" s="54" t="s">
        <v>215</v>
      </c>
      <c r="AA35" s="54">
        <v>8.004</v>
      </c>
      <c r="AB35" s="54" t="s">
        <v>215</v>
      </c>
      <c r="AC35" s="54" t="s">
        <v>215</v>
      </c>
      <c r="AD35" s="54">
        <v>3</v>
      </c>
      <c r="AE35" s="54" t="s">
        <v>215</v>
      </c>
      <c r="AF35" s="54" t="s">
        <v>215</v>
      </c>
      <c r="AG35" s="54" t="s">
        <v>215</v>
      </c>
      <c r="AH35" s="54">
        <v>0</v>
      </c>
      <c r="AI35" s="54" t="s">
        <v>215</v>
      </c>
      <c r="AJ35" s="54" t="s">
        <v>215</v>
      </c>
      <c r="AK35" s="54" t="s">
        <v>215</v>
      </c>
      <c r="AL35" s="54" t="s">
        <v>215</v>
      </c>
      <c r="AM35" s="54" t="s">
        <v>215</v>
      </c>
      <c r="AN35" s="58" t="s">
        <v>215</v>
      </c>
      <c r="AO35" s="54">
        <v>6.934</v>
      </c>
      <c r="AP35" s="71" t="s">
        <v>215</v>
      </c>
      <c r="AQ35" s="71" t="s">
        <v>215</v>
      </c>
      <c r="AR35" s="71">
        <v>3</v>
      </c>
      <c r="AS35" s="71" t="s">
        <v>215</v>
      </c>
      <c r="AT35" s="71" t="s">
        <v>215</v>
      </c>
      <c r="AU35" s="58" t="s">
        <v>215</v>
      </c>
      <c r="AV35" s="71">
        <v>0</v>
      </c>
      <c r="AW35" s="71" t="s">
        <v>215</v>
      </c>
      <c r="AX35" s="71" t="s">
        <v>215</v>
      </c>
      <c r="AY35" s="71" t="s">
        <v>215</v>
      </c>
      <c r="AZ35" s="71" t="s">
        <v>215</v>
      </c>
      <c r="BA35" s="71" t="s">
        <v>215</v>
      </c>
      <c r="BB35" s="71" t="s">
        <v>215</v>
      </c>
      <c r="BC35" s="54">
        <v>0</v>
      </c>
      <c r="BD35" s="71" t="s">
        <v>215</v>
      </c>
      <c r="BE35" s="71" t="s">
        <v>215</v>
      </c>
      <c r="BF35" s="71" t="s">
        <v>215</v>
      </c>
      <c r="BG35" s="71" t="s">
        <v>215</v>
      </c>
      <c r="BH35" s="71" t="s">
        <v>215</v>
      </c>
      <c r="BI35" s="54">
        <v>6.934</v>
      </c>
      <c r="BJ35" s="71" t="s">
        <v>215</v>
      </c>
      <c r="BK35" s="71" t="s">
        <v>215</v>
      </c>
      <c r="BL35" s="71" t="s">
        <v>215</v>
      </c>
      <c r="BM35" s="71">
        <v>3</v>
      </c>
      <c r="BN35" s="71" t="s">
        <v>215</v>
      </c>
      <c r="BO35" s="71" t="s">
        <v>215</v>
      </c>
      <c r="BP35" s="71" t="s">
        <v>215</v>
      </c>
      <c r="BQ35" s="71" t="s">
        <v>215</v>
      </c>
      <c r="BR35" s="71" t="s">
        <v>215</v>
      </c>
      <c r="BS35" s="71" t="s">
        <v>215</v>
      </c>
      <c r="BT35" s="71" t="s">
        <v>215</v>
      </c>
      <c r="BU35" s="71" t="s">
        <v>215</v>
      </c>
      <c r="BV35" s="71" t="s">
        <v>215</v>
      </c>
      <c r="BW35" s="71" t="s">
        <v>215</v>
      </c>
      <c r="BX35" s="71" t="s">
        <v>215</v>
      </c>
      <c r="BY35" s="54">
        <v>1.07</v>
      </c>
      <c r="BZ35" s="67">
        <v>0.1337</v>
      </c>
      <c r="CA35" s="64" t="s">
        <v>288</v>
      </c>
    </row>
    <row r="36" spans="1:79" ht="60.75">
      <c r="A36" s="63" t="s">
        <v>303</v>
      </c>
      <c r="B36" s="31" t="s">
        <v>304</v>
      </c>
      <c r="C36" s="63" t="s">
        <v>213</v>
      </c>
      <c r="D36" s="54">
        <v>5.894</v>
      </c>
      <c r="E36" s="54">
        <v>0</v>
      </c>
      <c r="F36" s="54">
        <v>5.894</v>
      </c>
      <c r="G36" s="54" t="s">
        <v>215</v>
      </c>
      <c r="H36" s="54" t="s">
        <v>215</v>
      </c>
      <c r="I36" s="54">
        <v>3.2</v>
      </c>
      <c r="J36" s="54" t="s">
        <v>215</v>
      </c>
      <c r="K36" s="54" t="s">
        <v>215</v>
      </c>
      <c r="L36" s="54" t="s">
        <v>215</v>
      </c>
      <c r="M36" s="54">
        <v>0</v>
      </c>
      <c r="N36" s="54" t="s">
        <v>215</v>
      </c>
      <c r="O36" s="54" t="s">
        <v>215</v>
      </c>
      <c r="P36" s="54" t="s">
        <v>215</v>
      </c>
      <c r="Q36" s="54" t="s">
        <v>215</v>
      </c>
      <c r="R36" s="54" t="s">
        <v>215</v>
      </c>
      <c r="S36" s="54" t="s">
        <v>215</v>
      </c>
      <c r="T36" s="54">
        <v>0</v>
      </c>
      <c r="U36" s="54" t="s">
        <v>215</v>
      </c>
      <c r="V36" s="54" t="s">
        <v>215</v>
      </c>
      <c r="W36" s="54" t="s">
        <v>215</v>
      </c>
      <c r="X36" s="54" t="s">
        <v>215</v>
      </c>
      <c r="Y36" s="54">
        <v>4</v>
      </c>
      <c r="Z36" s="54" t="s">
        <v>215</v>
      </c>
      <c r="AA36" s="54">
        <v>5.894</v>
      </c>
      <c r="AB36" s="54" t="s">
        <v>215</v>
      </c>
      <c r="AC36" s="54" t="s">
        <v>215</v>
      </c>
      <c r="AD36" s="54">
        <v>3.2</v>
      </c>
      <c r="AE36" s="54" t="s">
        <v>215</v>
      </c>
      <c r="AF36" s="54" t="s">
        <v>215</v>
      </c>
      <c r="AG36" s="54" t="s">
        <v>215</v>
      </c>
      <c r="AH36" s="54">
        <v>0</v>
      </c>
      <c r="AI36" s="54" t="s">
        <v>215</v>
      </c>
      <c r="AJ36" s="54" t="s">
        <v>215</v>
      </c>
      <c r="AK36" s="54" t="s">
        <v>215</v>
      </c>
      <c r="AL36" s="54" t="s">
        <v>215</v>
      </c>
      <c r="AM36" s="54" t="s">
        <v>215</v>
      </c>
      <c r="AN36" s="58" t="s">
        <v>215</v>
      </c>
      <c r="AO36" s="54">
        <v>0</v>
      </c>
      <c r="AP36" s="71" t="s">
        <v>215</v>
      </c>
      <c r="AQ36" s="71" t="s">
        <v>215</v>
      </c>
      <c r="AR36" s="71" t="s">
        <v>215</v>
      </c>
      <c r="AS36" s="71" t="s">
        <v>215</v>
      </c>
      <c r="AT36" s="71" t="s">
        <v>215</v>
      </c>
      <c r="AU36" s="58" t="s">
        <v>215</v>
      </c>
      <c r="AV36" s="71">
        <v>0</v>
      </c>
      <c r="AW36" s="71" t="s">
        <v>215</v>
      </c>
      <c r="AX36" s="71" t="s">
        <v>215</v>
      </c>
      <c r="AY36" s="71" t="s">
        <v>215</v>
      </c>
      <c r="AZ36" s="71" t="s">
        <v>215</v>
      </c>
      <c r="BA36" s="71" t="s">
        <v>215</v>
      </c>
      <c r="BB36" s="71" t="s">
        <v>215</v>
      </c>
      <c r="BC36" s="71">
        <v>0</v>
      </c>
      <c r="BD36" s="71" t="s">
        <v>215</v>
      </c>
      <c r="BE36" s="71" t="s">
        <v>215</v>
      </c>
      <c r="BF36" s="71" t="s">
        <v>215</v>
      </c>
      <c r="BG36" s="71" t="s">
        <v>215</v>
      </c>
      <c r="BH36" s="71" t="s">
        <v>215</v>
      </c>
      <c r="BI36" s="71">
        <v>0</v>
      </c>
      <c r="BJ36" s="71" t="s">
        <v>215</v>
      </c>
      <c r="BK36" s="71" t="s">
        <v>215</v>
      </c>
      <c r="BL36" s="71" t="s">
        <v>215</v>
      </c>
      <c r="BM36" s="71" t="s">
        <v>215</v>
      </c>
      <c r="BN36" s="71" t="s">
        <v>215</v>
      </c>
      <c r="BO36" s="71" t="s">
        <v>215</v>
      </c>
      <c r="BP36" s="71" t="s">
        <v>215</v>
      </c>
      <c r="BQ36" s="71" t="s">
        <v>215</v>
      </c>
      <c r="BR36" s="71" t="s">
        <v>215</v>
      </c>
      <c r="BS36" s="71" t="s">
        <v>215</v>
      </c>
      <c r="BT36" s="71" t="s">
        <v>215</v>
      </c>
      <c r="BU36" s="71" t="s">
        <v>215</v>
      </c>
      <c r="BV36" s="71" t="s">
        <v>215</v>
      </c>
      <c r="BW36" s="71" t="s">
        <v>215</v>
      </c>
      <c r="BX36" s="71" t="s">
        <v>215</v>
      </c>
      <c r="BY36" s="54">
        <v>5.894</v>
      </c>
      <c r="BZ36" s="67">
        <v>1</v>
      </c>
      <c r="CA36" s="61" t="s">
        <v>308</v>
      </c>
    </row>
    <row r="37" spans="1:79" ht="60.75">
      <c r="A37" s="63" t="s">
        <v>305</v>
      </c>
      <c r="B37" s="31" t="s">
        <v>306</v>
      </c>
      <c r="C37" s="63" t="s">
        <v>213</v>
      </c>
      <c r="D37" s="54">
        <v>6.446</v>
      </c>
      <c r="E37" s="54">
        <v>0</v>
      </c>
      <c r="F37" s="54">
        <v>6.446</v>
      </c>
      <c r="G37" s="54" t="s">
        <v>215</v>
      </c>
      <c r="H37" s="54" t="s">
        <v>215</v>
      </c>
      <c r="I37" s="54">
        <v>2.75</v>
      </c>
      <c r="J37" s="54" t="s">
        <v>215</v>
      </c>
      <c r="K37" s="54" t="s">
        <v>215</v>
      </c>
      <c r="L37" s="54" t="s">
        <v>215</v>
      </c>
      <c r="M37" s="54">
        <v>0</v>
      </c>
      <c r="N37" s="54" t="s">
        <v>215</v>
      </c>
      <c r="O37" s="54" t="s">
        <v>215</v>
      </c>
      <c r="P37" s="54" t="s">
        <v>215</v>
      </c>
      <c r="Q37" s="54" t="s">
        <v>215</v>
      </c>
      <c r="R37" s="54" t="s">
        <v>215</v>
      </c>
      <c r="S37" s="54" t="s">
        <v>215</v>
      </c>
      <c r="T37" s="54">
        <v>0</v>
      </c>
      <c r="U37" s="54" t="s">
        <v>215</v>
      </c>
      <c r="V37" s="54" t="s">
        <v>215</v>
      </c>
      <c r="W37" s="54" t="s">
        <v>215</v>
      </c>
      <c r="X37" s="54" t="s">
        <v>215</v>
      </c>
      <c r="Y37" s="54" t="s">
        <v>215</v>
      </c>
      <c r="Z37" s="54" t="s">
        <v>215</v>
      </c>
      <c r="AA37" s="54">
        <v>0</v>
      </c>
      <c r="AB37" s="54" t="s">
        <v>215</v>
      </c>
      <c r="AC37" s="54" t="s">
        <v>215</v>
      </c>
      <c r="AD37" s="54" t="s">
        <v>215</v>
      </c>
      <c r="AE37" s="54" t="s">
        <v>215</v>
      </c>
      <c r="AF37" s="54" t="s">
        <v>215</v>
      </c>
      <c r="AG37" s="54" t="s">
        <v>215</v>
      </c>
      <c r="AH37" s="54">
        <v>6.446</v>
      </c>
      <c r="AI37" s="54" t="s">
        <v>215</v>
      </c>
      <c r="AJ37" s="54" t="s">
        <v>215</v>
      </c>
      <c r="AK37" s="54">
        <v>2.75</v>
      </c>
      <c r="AL37" s="54" t="s">
        <v>215</v>
      </c>
      <c r="AM37" s="54" t="s">
        <v>215</v>
      </c>
      <c r="AN37" s="58" t="s">
        <v>215</v>
      </c>
      <c r="AO37" s="54">
        <v>0</v>
      </c>
      <c r="AP37" s="71" t="s">
        <v>215</v>
      </c>
      <c r="AQ37" s="71" t="s">
        <v>215</v>
      </c>
      <c r="AR37" s="71" t="s">
        <v>215</v>
      </c>
      <c r="AS37" s="71" t="s">
        <v>215</v>
      </c>
      <c r="AT37" s="71" t="s">
        <v>215</v>
      </c>
      <c r="AU37" s="58" t="s">
        <v>215</v>
      </c>
      <c r="AV37" s="71">
        <v>0</v>
      </c>
      <c r="AW37" s="71" t="s">
        <v>215</v>
      </c>
      <c r="AX37" s="71" t="s">
        <v>215</v>
      </c>
      <c r="AY37" s="71" t="s">
        <v>215</v>
      </c>
      <c r="AZ37" s="71" t="s">
        <v>215</v>
      </c>
      <c r="BA37" s="71" t="s">
        <v>215</v>
      </c>
      <c r="BB37" s="71" t="s">
        <v>215</v>
      </c>
      <c r="BC37" s="71">
        <v>0</v>
      </c>
      <c r="BD37" s="71" t="s">
        <v>215</v>
      </c>
      <c r="BE37" s="71" t="s">
        <v>215</v>
      </c>
      <c r="BF37" s="71" t="s">
        <v>215</v>
      </c>
      <c r="BG37" s="71" t="s">
        <v>215</v>
      </c>
      <c r="BH37" s="71" t="s">
        <v>215</v>
      </c>
      <c r="BI37" s="71">
        <v>0</v>
      </c>
      <c r="BJ37" s="71" t="s">
        <v>215</v>
      </c>
      <c r="BK37" s="71" t="s">
        <v>215</v>
      </c>
      <c r="BL37" s="71" t="s">
        <v>215</v>
      </c>
      <c r="BM37" s="71" t="s">
        <v>215</v>
      </c>
      <c r="BN37" s="71" t="s">
        <v>215</v>
      </c>
      <c r="BO37" s="71" t="s">
        <v>215</v>
      </c>
      <c r="BP37" s="71" t="s">
        <v>215</v>
      </c>
      <c r="BQ37" s="71" t="s">
        <v>215</v>
      </c>
      <c r="BR37" s="71" t="s">
        <v>215</v>
      </c>
      <c r="BS37" s="71" t="s">
        <v>215</v>
      </c>
      <c r="BT37" s="71" t="s">
        <v>215</v>
      </c>
      <c r="BU37" s="71" t="s">
        <v>215</v>
      </c>
      <c r="BV37" s="71" t="s">
        <v>215</v>
      </c>
      <c r="BW37" s="71" t="s">
        <v>215</v>
      </c>
      <c r="BX37" s="71" t="s">
        <v>215</v>
      </c>
      <c r="BY37" s="54">
        <v>0</v>
      </c>
      <c r="BZ37" s="67">
        <v>0</v>
      </c>
      <c r="CA37" s="3" t="s">
        <v>215</v>
      </c>
    </row>
    <row r="38" spans="1:79" ht="20.25">
      <c r="A38" s="62" t="s">
        <v>65</v>
      </c>
      <c r="B38" s="32" t="s">
        <v>272</v>
      </c>
      <c r="C38" s="62" t="s">
        <v>213</v>
      </c>
      <c r="D38" s="58">
        <f>D39+D40</f>
        <v>4.71</v>
      </c>
      <c r="E38" s="58">
        <v>0</v>
      </c>
      <c r="F38" s="58">
        <f>F39+F40</f>
        <v>4.71</v>
      </c>
      <c r="G38" s="58" t="s">
        <v>215</v>
      </c>
      <c r="H38" s="58" t="s">
        <v>215</v>
      </c>
      <c r="I38" s="58" t="s">
        <v>215</v>
      </c>
      <c r="J38" s="58" t="s">
        <v>215</v>
      </c>
      <c r="K38" s="58" t="s">
        <v>215</v>
      </c>
      <c r="L38" s="58" t="s">
        <v>215</v>
      </c>
      <c r="M38" s="58">
        <f>SUM(M39:M40)</f>
        <v>1.59</v>
      </c>
      <c r="N38" s="58" t="s">
        <v>215</v>
      </c>
      <c r="O38" s="58" t="s">
        <v>215</v>
      </c>
      <c r="P38" s="58" t="s">
        <v>215</v>
      </c>
      <c r="Q38" s="58" t="s">
        <v>215</v>
      </c>
      <c r="R38" s="58" t="s">
        <v>215</v>
      </c>
      <c r="S38" s="58" t="s">
        <v>215</v>
      </c>
      <c r="T38" s="58">
        <f>SUM(T39:T40)</f>
        <v>1.04</v>
      </c>
      <c r="U38" s="58" t="s">
        <v>215</v>
      </c>
      <c r="V38" s="58" t="s">
        <v>215</v>
      </c>
      <c r="W38" s="58" t="s">
        <v>215</v>
      </c>
      <c r="X38" s="58" t="s">
        <v>215</v>
      </c>
      <c r="Y38" s="58" t="s">
        <v>215</v>
      </c>
      <c r="Z38" s="58" t="s">
        <v>215</v>
      </c>
      <c r="AA38" s="58">
        <f>SUM(AA39:AA40)</f>
        <v>1.04</v>
      </c>
      <c r="AB38" s="58" t="s">
        <v>215</v>
      </c>
      <c r="AC38" s="58" t="s">
        <v>215</v>
      </c>
      <c r="AD38" s="58" t="s">
        <v>215</v>
      </c>
      <c r="AE38" s="58" t="s">
        <v>215</v>
      </c>
      <c r="AF38" s="58" t="s">
        <v>215</v>
      </c>
      <c r="AG38" s="58" t="s">
        <v>215</v>
      </c>
      <c r="AH38" s="58">
        <f>SUM(AH39:AH40)</f>
        <v>1.04</v>
      </c>
      <c r="AI38" s="58" t="s">
        <v>215</v>
      </c>
      <c r="AJ38" s="58" t="s">
        <v>215</v>
      </c>
      <c r="AK38" s="58" t="s">
        <v>215</v>
      </c>
      <c r="AL38" s="58" t="s">
        <v>215</v>
      </c>
      <c r="AM38" s="58" t="s">
        <v>215</v>
      </c>
      <c r="AN38" s="58" t="s">
        <v>215</v>
      </c>
      <c r="AO38" s="58">
        <f>AO39+AO40</f>
        <v>3.67</v>
      </c>
      <c r="AP38" s="70" t="s">
        <v>215</v>
      </c>
      <c r="AQ38" s="70" t="s">
        <v>215</v>
      </c>
      <c r="AR38" s="70" t="s">
        <v>215</v>
      </c>
      <c r="AS38" s="70" t="s">
        <v>215</v>
      </c>
      <c r="AT38" s="70" t="s">
        <v>215</v>
      </c>
      <c r="AU38" s="58" t="s">
        <v>215</v>
      </c>
      <c r="AV38" s="70">
        <f>AV39+AV40</f>
        <v>1.59</v>
      </c>
      <c r="AW38" s="70" t="s">
        <v>215</v>
      </c>
      <c r="AX38" s="70" t="s">
        <v>215</v>
      </c>
      <c r="AY38" s="70" t="s">
        <v>215</v>
      </c>
      <c r="AZ38" s="70" t="s">
        <v>215</v>
      </c>
      <c r="BA38" s="70" t="s">
        <v>215</v>
      </c>
      <c r="BB38" s="70" t="s">
        <v>215</v>
      </c>
      <c r="BC38" s="70">
        <f>BC39+BC40</f>
        <v>1.04</v>
      </c>
      <c r="BD38" s="70" t="s">
        <v>215</v>
      </c>
      <c r="BE38" s="70" t="s">
        <v>215</v>
      </c>
      <c r="BF38" s="70" t="s">
        <v>215</v>
      </c>
      <c r="BG38" s="70" t="s">
        <v>215</v>
      </c>
      <c r="BH38" s="70" t="s">
        <v>215</v>
      </c>
      <c r="BI38" s="70">
        <f>BI39+BI40</f>
        <v>1.04</v>
      </c>
      <c r="BJ38" s="70" t="s">
        <v>215</v>
      </c>
      <c r="BK38" s="70" t="s">
        <v>215</v>
      </c>
      <c r="BL38" s="70" t="s">
        <v>215</v>
      </c>
      <c r="BM38" s="70" t="s">
        <v>215</v>
      </c>
      <c r="BN38" s="70" t="s">
        <v>215</v>
      </c>
      <c r="BO38" s="70" t="s">
        <v>215</v>
      </c>
      <c r="BP38" s="70" t="s">
        <v>215</v>
      </c>
      <c r="BQ38" s="70" t="s">
        <v>215</v>
      </c>
      <c r="BR38" s="70" t="s">
        <v>215</v>
      </c>
      <c r="BS38" s="70" t="s">
        <v>215</v>
      </c>
      <c r="BT38" s="70" t="s">
        <v>215</v>
      </c>
      <c r="BU38" s="70" t="s">
        <v>215</v>
      </c>
      <c r="BV38" s="70" t="s">
        <v>215</v>
      </c>
      <c r="BW38" s="70" t="s">
        <v>215</v>
      </c>
      <c r="BX38" s="70" t="s">
        <v>215</v>
      </c>
      <c r="BY38" s="58">
        <f>BY39+BY40</f>
        <v>0</v>
      </c>
      <c r="BZ38" s="60">
        <v>0</v>
      </c>
      <c r="CA38" s="33" t="s">
        <v>215</v>
      </c>
    </row>
    <row r="39" spans="1:79" ht="60.75">
      <c r="A39" s="63" t="s">
        <v>277</v>
      </c>
      <c r="B39" s="31" t="s">
        <v>273</v>
      </c>
      <c r="C39" s="63" t="s">
        <v>213</v>
      </c>
      <c r="D39" s="54">
        <v>0.55</v>
      </c>
      <c r="E39" s="54">
        <v>0</v>
      </c>
      <c r="F39" s="54">
        <v>0.55</v>
      </c>
      <c r="G39" s="54" t="s">
        <v>215</v>
      </c>
      <c r="H39" s="54" t="s">
        <v>215</v>
      </c>
      <c r="I39" s="54" t="s">
        <v>215</v>
      </c>
      <c r="J39" s="54" t="s">
        <v>215</v>
      </c>
      <c r="K39" s="54" t="s">
        <v>215</v>
      </c>
      <c r="L39" s="54" t="s">
        <v>215</v>
      </c>
      <c r="M39" s="54">
        <v>0.55</v>
      </c>
      <c r="N39" s="54" t="s">
        <v>215</v>
      </c>
      <c r="O39" s="54" t="s">
        <v>215</v>
      </c>
      <c r="P39" s="54" t="s">
        <v>215</v>
      </c>
      <c r="Q39" s="54" t="s">
        <v>215</v>
      </c>
      <c r="R39" s="54" t="s">
        <v>215</v>
      </c>
      <c r="S39" s="54" t="s">
        <v>215</v>
      </c>
      <c r="T39" s="54">
        <v>0</v>
      </c>
      <c r="U39" s="54" t="s">
        <v>215</v>
      </c>
      <c r="V39" s="54" t="s">
        <v>215</v>
      </c>
      <c r="W39" s="54" t="s">
        <v>215</v>
      </c>
      <c r="X39" s="54" t="s">
        <v>215</v>
      </c>
      <c r="Y39" s="54" t="s">
        <v>215</v>
      </c>
      <c r="Z39" s="54" t="s">
        <v>215</v>
      </c>
      <c r="AA39" s="54">
        <v>0</v>
      </c>
      <c r="AB39" s="54" t="s">
        <v>215</v>
      </c>
      <c r="AC39" s="54" t="s">
        <v>215</v>
      </c>
      <c r="AD39" s="54" t="s">
        <v>215</v>
      </c>
      <c r="AE39" s="54" t="s">
        <v>215</v>
      </c>
      <c r="AF39" s="54" t="s">
        <v>215</v>
      </c>
      <c r="AG39" s="54" t="s">
        <v>215</v>
      </c>
      <c r="AH39" s="54">
        <v>0</v>
      </c>
      <c r="AI39" s="54" t="s">
        <v>215</v>
      </c>
      <c r="AJ39" s="54" t="s">
        <v>215</v>
      </c>
      <c r="AK39" s="54" t="s">
        <v>215</v>
      </c>
      <c r="AL39" s="54" t="s">
        <v>215</v>
      </c>
      <c r="AM39" s="54" t="s">
        <v>215</v>
      </c>
      <c r="AN39" s="58" t="s">
        <v>215</v>
      </c>
      <c r="AO39" s="54">
        <v>0.55</v>
      </c>
      <c r="AP39" s="54" t="s">
        <v>215</v>
      </c>
      <c r="AQ39" s="71" t="s">
        <v>215</v>
      </c>
      <c r="AR39" s="71" t="s">
        <v>215</v>
      </c>
      <c r="AS39" s="71" t="s">
        <v>215</v>
      </c>
      <c r="AT39" s="71" t="s">
        <v>215</v>
      </c>
      <c r="AU39" s="58" t="s">
        <v>215</v>
      </c>
      <c r="AV39" s="71">
        <v>0.55</v>
      </c>
      <c r="AW39" s="71" t="s">
        <v>215</v>
      </c>
      <c r="AX39" s="71" t="s">
        <v>215</v>
      </c>
      <c r="AY39" s="71" t="s">
        <v>215</v>
      </c>
      <c r="AZ39" s="71" t="s">
        <v>215</v>
      </c>
      <c r="BA39" s="71" t="s">
        <v>215</v>
      </c>
      <c r="BB39" s="71" t="s">
        <v>215</v>
      </c>
      <c r="BC39" s="71">
        <v>0</v>
      </c>
      <c r="BD39" s="71" t="s">
        <v>215</v>
      </c>
      <c r="BE39" s="71" t="s">
        <v>215</v>
      </c>
      <c r="BF39" s="71" t="s">
        <v>215</v>
      </c>
      <c r="BG39" s="71" t="s">
        <v>215</v>
      </c>
      <c r="BH39" s="71" t="s">
        <v>215</v>
      </c>
      <c r="BI39" s="71">
        <v>0</v>
      </c>
      <c r="BJ39" s="71" t="s">
        <v>215</v>
      </c>
      <c r="BK39" s="71" t="s">
        <v>215</v>
      </c>
      <c r="BL39" s="71" t="s">
        <v>215</v>
      </c>
      <c r="BM39" s="71" t="s">
        <v>215</v>
      </c>
      <c r="BN39" s="71" t="s">
        <v>215</v>
      </c>
      <c r="BO39" s="71" t="s">
        <v>215</v>
      </c>
      <c r="BP39" s="71" t="s">
        <v>215</v>
      </c>
      <c r="BQ39" s="71" t="s">
        <v>215</v>
      </c>
      <c r="BR39" s="71" t="s">
        <v>215</v>
      </c>
      <c r="BS39" s="71" t="s">
        <v>215</v>
      </c>
      <c r="BT39" s="71" t="s">
        <v>215</v>
      </c>
      <c r="BU39" s="71" t="s">
        <v>215</v>
      </c>
      <c r="BV39" s="71" t="s">
        <v>215</v>
      </c>
      <c r="BW39" s="71" t="s">
        <v>215</v>
      </c>
      <c r="BX39" s="71" t="s">
        <v>215</v>
      </c>
      <c r="BY39" s="54">
        <v>0</v>
      </c>
      <c r="BZ39" s="59">
        <v>0</v>
      </c>
      <c r="CA39" s="3" t="s">
        <v>215</v>
      </c>
    </row>
    <row r="40" spans="1:79" ht="60.75">
      <c r="A40" s="63" t="s">
        <v>276</v>
      </c>
      <c r="B40" s="31" t="s">
        <v>298</v>
      </c>
      <c r="C40" s="63" t="s">
        <v>213</v>
      </c>
      <c r="D40" s="54">
        <v>4.16</v>
      </c>
      <c r="E40" s="54">
        <v>0</v>
      </c>
      <c r="F40" s="54">
        <v>4.16</v>
      </c>
      <c r="G40" s="54" t="s">
        <v>215</v>
      </c>
      <c r="H40" s="54" t="s">
        <v>215</v>
      </c>
      <c r="I40" s="54" t="s">
        <v>215</v>
      </c>
      <c r="J40" s="54" t="s">
        <v>215</v>
      </c>
      <c r="K40" s="54" t="s">
        <v>215</v>
      </c>
      <c r="L40" s="54" t="s">
        <v>215</v>
      </c>
      <c r="M40" s="54">
        <v>1.04</v>
      </c>
      <c r="N40" s="54" t="s">
        <v>215</v>
      </c>
      <c r="O40" s="54" t="s">
        <v>215</v>
      </c>
      <c r="P40" s="54" t="s">
        <v>215</v>
      </c>
      <c r="Q40" s="54" t="s">
        <v>215</v>
      </c>
      <c r="R40" s="54" t="s">
        <v>215</v>
      </c>
      <c r="S40" s="54" t="s">
        <v>215</v>
      </c>
      <c r="T40" s="54">
        <v>1.04</v>
      </c>
      <c r="U40" s="54" t="s">
        <v>215</v>
      </c>
      <c r="V40" s="54" t="s">
        <v>215</v>
      </c>
      <c r="W40" s="54" t="s">
        <v>215</v>
      </c>
      <c r="X40" s="54" t="s">
        <v>215</v>
      </c>
      <c r="Y40" s="54" t="s">
        <v>215</v>
      </c>
      <c r="Z40" s="54" t="s">
        <v>215</v>
      </c>
      <c r="AA40" s="54">
        <v>1.04</v>
      </c>
      <c r="AB40" s="54" t="s">
        <v>215</v>
      </c>
      <c r="AC40" s="54" t="s">
        <v>215</v>
      </c>
      <c r="AD40" s="54" t="s">
        <v>215</v>
      </c>
      <c r="AE40" s="54" t="s">
        <v>215</v>
      </c>
      <c r="AF40" s="54" t="s">
        <v>215</v>
      </c>
      <c r="AG40" s="54" t="s">
        <v>215</v>
      </c>
      <c r="AH40" s="54">
        <v>1.04</v>
      </c>
      <c r="AI40" s="54" t="s">
        <v>215</v>
      </c>
      <c r="AJ40" s="54" t="s">
        <v>215</v>
      </c>
      <c r="AK40" s="54" t="s">
        <v>215</v>
      </c>
      <c r="AL40" s="54" t="s">
        <v>215</v>
      </c>
      <c r="AM40" s="54" t="s">
        <v>215</v>
      </c>
      <c r="AN40" s="58" t="s">
        <v>215</v>
      </c>
      <c r="AO40" s="54">
        <v>3.12</v>
      </c>
      <c r="AP40" s="54" t="s">
        <v>215</v>
      </c>
      <c r="AQ40" s="71" t="s">
        <v>215</v>
      </c>
      <c r="AR40" s="71" t="s">
        <v>215</v>
      </c>
      <c r="AS40" s="71" t="s">
        <v>215</v>
      </c>
      <c r="AT40" s="71" t="s">
        <v>215</v>
      </c>
      <c r="AU40" s="58" t="s">
        <v>215</v>
      </c>
      <c r="AV40" s="71">
        <v>1.04</v>
      </c>
      <c r="AW40" s="71" t="s">
        <v>215</v>
      </c>
      <c r="AX40" s="71" t="s">
        <v>215</v>
      </c>
      <c r="AY40" s="71" t="s">
        <v>215</v>
      </c>
      <c r="AZ40" s="71" t="s">
        <v>215</v>
      </c>
      <c r="BA40" s="71" t="s">
        <v>215</v>
      </c>
      <c r="BB40" s="71" t="s">
        <v>215</v>
      </c>
      <c r="BC40" s="71">
        <v>1.04</v>
      </c>
      <c r="BD40" s="71" t="s">
        <v>215</v>
      </c>
      <c r="BE40" s="71" t="s">
        <v>215</v>
      </c>
      <c r="BF40" s="71" t="s">
        <v>215</v>
      </c>
      <c r="BG40" s="71" t="s">
        <v>215</v>
      </c>
      <c r="BH40" s="71" t="s">
        <v>215</v>
      </c>
      <c r="BI40" s="71">
        <v>1.04</v>
      </c>
      <c r="BJ40" s="71" t="s">
        <v>215</v>
      </c>
      <c r="BK40" s="71" t="s">
        <v>215</v>
      </c>
      <c r="BL40" s="71" t="s">
        <v>215</v>
      </c>
      <c r="BM40" s="71" t="s">
        <v>215</v>
      </c>
      <c r="BN40" s="71" t="s">
        <v>215</v>
      </c>
      <c r="BO40" s="71" t="s">
        <v>215</v>
      </c>
      <c r="BP40" s="71" t="s">
        <v>215</v>
      </c>
      <c r="BQ40" s="71" t="s">
        <v>215</v>
      </c>
      <c r="BR40" s="71" t="s">
        <v>215</v>
      </c>
      <c r="BS40" s="71" t="s">
        <v>215</v>
      </c>
      <c r="BT40" s="71" t="s">
        <v>215</v>
      </c>
      <c r="BU40" s="71" t="s">
        <v>215</v>
      </c>
      <c r="BV40" s="71" t="s">
        <v>215</v>
      </c>
      <c r="BW40" s="71" t="s">
        <v>215</v>
      </c>
      <c r="BX40" s="71" t="s">
        <v>215</v>
      </c>
      <c r="BY40" s="54">
        <v>0</v>
      </c>
      <c r="BZ40" s="59">
        <v>0</v>
      </c>
      <c r="CA40" s="3" t="s">
        <v>215</v>
      </c>
    </row>
  </sheetData>
  <sheetProtection/>
  <mergeCells count="42">
    <mergeCell ref="BY17:BZ17"/>
    <mergeCell ref="AO17:AT17"/>
    <mergeCell ref="AV17:BA17"/>
    <mergeCell ref="BC17:BH17"/>
    <mergeCell ref="BJ17:BO17"/>
    <mergeCell ref="BQ17:BV17"/>
    <mergeCell ref="BW17:BX17"/>
    <mergeCell ref="AN16:AT16"/>
    <mergeCell ref="AU16:BA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N7:Z7"/>
    <mergeCell ref="Q12:AF12"/>
    <mergeCell ref="A14:A18"/>
    <mergeCell ref="B14:B18"/>
    <mergeCell ref="C14:C18"/>
    <mergeCell ref="D14:D18"/>
    <mergeCell ref="E14:AM14"/>
    <mergeCell ref="Q11:AM11"/>
    <mergeCell ref="A11:P11"/>
    <mergeCell ref="A1:AM1"/>
    <mergeCell ref="BY2:CA2"/>
    <mergeCell ref="A3:AM3"/>
    <mergeCell ref="O4:P4"/>
    <mergeCell ref="Q4:R4"/>
    <mergeCell ref="N6:Z6"/>
  </mergeCells>
  <printOptions/>
  <pageMargins left="0.5905511811023623" right="0.1968503937007874" top="0.1968503937007874" bottom="0.1968503937007874" header="0.3937007874015748" footer="0.3937007874015748"/>
  <pageSetup fitToHeight="3" fitToWidth="1" horizontalDpi="600" verticalDpi="600" orientation="landscape" paperSize="9" scale="3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42"/>
  <sheetViews>
    <sheetView zoomScale="85" zoomScaleNormal="85" zoomScalePageLayoutView="0" workbookViewId="0" topLeftCell="A22">
      <selection activeCell="M12" sqref="M12:AA12"/>
    </sheetView>
  </sheetViews>
  <sheetFormatPr defaultColWidth="9.140625" defaultRowHeight="12.75"/>
  <cols>
    <col min="1" max="1" width="8.00390625" style="1" customWidth="1"/>
    <col min="2" max="2" width="44.8515625" style="1" customWidth="1"/>
    <col min="3" max="3" width="7.28125" style="1" customWidth="1"/>
    <col min="4" max="4" width="26.8515625" style="1" customWidth="1"/>
    <col min="5" max="11" width="4.7109375" style="1" customWidth="1"/>
    <col min="12" max="12" width="5.8515625" style="1" customWidth="1"/>
    <col min="13" max="34" width="4.7109375" style="1" customWidth="1"/>
    <col min="35" max="16384" width="9.140625" style="1" customWidth="1"/>
  </cols>
  <sheetData>
    <row r="1" spans="1:34" ht="39.75" customHeight="1">
      <c r="A1" s="83" t="s">
        <v>169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30:34" ht="24" customHeight="1">
      <c r="AD2" s="11"/>
      <c r="AE2" s="11"/>
      <c r="AF2" s="11"/>
      <c r="AG2" s="11"/>
      <c r="AH2" s="11"/>
    </row>
    <row r="3" spans="1:34" ht="15" customHeight="1">
      <c r="A3" s="113" t="s">
        <v>170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</row>
    <row r="4" spans="1:34" ht="13.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74" t="s">
        <v>289</v>
      </c>
      <c r="L4" s="74"/>
      <c r="M4" s="86" t="s">
        <v>103</v>
      </c>
      <c r="N4" s="86"/>
      <c r="O4" s="74" t="s">
        <v>257</v>
      </c>
      <c r="P4" s="74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</row>
    <row r="5" spans="1:34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</row>
    <row r="6" spans="1:34" ht="13.5">
      <c r="A6" s="7"/>
      <c r="B6" s="7"/>
      <c r="C6" s="7"/>
      <c r="D6" s="7"/>
      <c r="E6" s="7"/>
      <c r="F6" s="7"/>
      <c r="G6" s="7"/>
      <c r="H6" s="7"/>
      <c r="I6" s="7"/>
      <c r="J6" s="25" t="s">
        <v>0</v>
      </c>
      <c r="K6" s="91" t="s">
        <v>260</v>
      </c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14.2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9" t="s">
        <v>1</v>
      </c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"/>
      <c r="Z7" s="7"/>
      <c r="AA7" s="9"/>
      <c r="AB7" s="9"/>
      <c r="AC7" s="7"/>
      <c r="AD7" s="7"/>
      <c r="AE7" s="7"/>
      <c r="AF7" s="7"/>
      <c r="AG7" s="7"/>
      <c r="AH7" s="7"/>
    </row>
    <row r="8" spans="1:34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</row>
    <row r="9" spans="1:34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74" t="s">
        <v>257</v>
      </c>
      <c r="P9" s="74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</row>
    <row r="10" spans="1:34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</row>
    <row r="11" spans="1:34" ht="1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115" t="s">
        <v>309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</row>
    <row r="12" spans="13:28" ht="12">
      <c r="M12" s="79" t="s">
        <v>5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16"/>
    </row>
    <row r="13" spans="8:14" ht="11.25" customHeight="1">
      <c r="H13" s="21"/>
      <c r="I13" s="21"/>
      <c r="J13" s="21"/>
      <c r="K13" s="21"/>
      <c r="L13" s="21"/>
      <c r="M13" s="21"/>
      <c r="N13" s="21"/>
    </row>
    <row r="14" spans="1:34" ht="9.75">
      <c r="A14" s="75" t="s">
        <v>17</v>
      </c>
      <c r="B14" s="75" t="s">
        <v>18</v>
      </c>
      <c r="C14" s="75" t="s">
        <v>19</v>
      </c>
      <c r="D14" s="75" t="s">
        <v>171</v>
      </c>
      <c r="E14" s="102" t="s">
        <v>283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4"/>
    </row>
    <row r="15" spans="1:34" ht="9.75">
      <c r="A15" s="76"/>
      <c r="B15" s="76"/>
      <c r="C15" s="76"/>
      <c r="D15" s="76"/>
      <c r="E15" s="80" t="s">
        <v>6</v>
      </c>
      <c r="F15" s="81"/>
      <c r="G15" s="81"/>
      <c r="H15" s="81"/>
      <c r="I15" s="82"/>
      <c r="J15" s="80" t="s">
        <v>7</v>
      </c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2"/>
    </row>
    <row r="16" spans="1:34" ht="9.75">
      <c r="A16" s="76"/>
      <c r="B16" s="76"/>
      <c r="C16" s="76"/>
      <c r="D16" s="76"/>
      <c r="E16" s="80" t="s">
        <v>96</v>
      </c>
      <c r="F16" s="81"/>
      <c r="G16" s="81"/>
      <c r="H16" s="81"/>
      <c r="I16" s="82"/>
      <c r="J16" s="80" t="s">
        <v>96</v>
      </c>
      <c r="K16" s="81"/>
      <c r="L16" s="81"/>
      <c r="M16" s="81"/>
      <c r="N16" s="82"/>
      <c r="O16" s="80" t="s">
        <v>97</v>
      </c>
      <c r="P16" s="81"/>
      <c r="Q16" s="81"/>
      <c r="R16" s="81"/>
      <c r="S16" s="82"/>
      <c r="T16" s="80" t="s">
        <v>98</v>
      </c>
      <c r="U16" s="81"/>
      <c r="V16" s="81"/>
      <c r="W16" s="81"/>
      <c r="X16" s="82"/>
      <c r="Y16" s="80" t="s">
        <v>99</v>
      </c>
      <c r="Z16" s="81"/>
      <c r="AA16" s="81"/>
      <c r="AB16" s="81"/>
      <c r="AC16" s="82"/>
      <c r="AD16" s="80" t="s">
        <v>100</v>
      </c>
      <c r="AE16" s="81"/>
      <c r="AF16" s="81"/>
      <c r="AG16" s="81"/>
      <c r="AH16" s="82"/>
    </row>
    <row r="17" spans="1:34" ht="49.5">
      <c r="A17" s="76"/>
      <c r="B17" s="76"/>
      <c r="C17" s="76"/>
      <c r="D17" s="76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</row>
    <row r="18" spans="1:34" ht="9.75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43</v>
      </c>
      <c r="K18" s="4" t="s">
        <v>44</v>
      </c>
      <c r="L18" s="4" t="s">
        <v>45</v>
      </c>
      <c r="M18" s="4" t="s">
        <v>46</v>
      </c>
      <c r="N18" s="4" t="s">
        <v>77</v>
      </c>
      <c r="O18" s="4" t="s">
        <v>47</v>
      </c>
      <c r="P18" s="4" t="s">
        <v>48</v>
      </c>
      <c r="Q18" s="4" t="s">
        <v>49</v>
      </c>
      <c r="R18" s="4" t="s">
        <v>50</v>
      </c>
      <c r="S18" s="4" t="s">
        <v>83</v>
      </c>
      <c r="T18" s="4" t="s">
        <v>51</v>
      </c>
      <c r="U18" s="4" t="s">
        <v>52</v>
      </c>
      <c r="V18" s="4" t="s">
        <v>53</v>
      </c>
      <c r="W18" s="4" t="s">
        <v>54</v>
      </c>
      <c r="X18" s="4" t="s">
        <v>172</v>
      </c>
      <c r="Y18" s="4" t="s">
        <v>55</v>
      </c>
      <c r="Z18" s="4" t="s">
        <v>56</v>
      </c>
      <c r="AA18" s="4" t="s">
        <v>57</v>
      </c>
      <c r="AB18" s="4" t="s">
        <v>58</v>
      </c>
      <c r="AC18" s="4" t="s">
        <v>173</v>
      </c>
      <c r="AD18" s="4" t="s">
        <v>59</v>
      </c>
      <c r="AE18" s="4" t="s">
        <v>60</v>
      </c>
      <c r="AF18" s="4" t="s">
        <v>61</v>
      </c>
      <c r="AG18" s="4" t="s">
        <v>62</v>
      </c>
      <c r="AH18" s="4" t="s">
        <v>174</v>
      </c>
    </row>
    <row r="19" spans="1:34" ht="9.7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>
        <f>G20+G28</f>
        <v>19.48</v>
      </c>
      <c r="H19" s="38" t="s">
        <v>215</v>
      </c>
      <c r="I19" s="38">
        <f>I20+I28</f>
        <v>10</v>
      </c>
      <c r="J19" s="38" t="s">
        <v>215</v>
      </c>
      <c r="K19" s="38" t="s">
        <v>215</v>
      </c>
      <c r="L19" s="58">
        <f>L20+L28</f>
        <v>13.690000000000001</v>
      </c>
      <c r="M19" s="58" t="s">
        <v>215</v>
      </c>
      <c r="N19" s="58">
        <v>4</v>
      </c>
      <c r="O19" s="38" t="s">
        <v>215</v>
      </c>
      <c r="P19" s="38" t="s">
        <v>215</v>
      </c>
      <c r="Q19" s="58" t="s">
        <v>215</v>
      </c>
      <c r="R19" s="58" t="s">
        <v>215</v>
      </c>
      <c r="S19" s="58" t="s">
        <v>215</v>
      </c>
      <c r="T19" s="38" t="s">
        <v>215</v>
      </c>
      <c r="U19" s="38" t="s">
        <v>215</v>
      </c>
      <c r="V19" s="58">
        <f>V28</f>
        <v>5.459</v>
      </c>
      <c r="W19" s="58" t="s">
        <v>215</v>
      </c>
      <c r="X19" s="58" t="s">
        <v>215</v>
      </c>
      <c r="Y19" s="38" t="s">
        <v>215</v>
      </c>
      <c r="Z19" s="38" t="s">
        <v>215</v>
      </c>
      <c r="AA19" s="58">
        <f>AA20+AA28</f>
        <v>8.231</v>
      </c>
      <c r="AB19" s="58" t="s">
        <v>215</v>
      </c>
      <c r="AC19" s="58">
        <f>AC28</f>
        <v>4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</row>
    <row r="20" spans="1:34" ht="20.25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>
        <f>G21</f>
        <v>2</v>
      </c>
      <c r="H20" s="38" t="s">
        <v>215</v>
      </c>
      <c r="I20" s="38">
        <f>I21</f>
        <v>6</v>
      </c>
      <c r="J20" s="38" t="s">
        <v>215</v>
      </c>
      <c r="K20" s="38" t="s">
        <v>215</v>
      </c>
      <c r="L20" s="58">
        <f>L21</f>
        <v>2.133</v>
      </c>
      <c r="M20" s="58" t="s">
        <v>215</v>
      </c>
      <c r="N20" s="58" t="s">
        <v>215</v>
      </c>
      <c r="O20" s="38" t="s">
        <v>215</v>
      </c>
      <c r="P20" s="38" t="s">
        <v>215</v>
      </c>
      <c r="Q20" s="58" t="s">
        <v>215</v>
      </c>
      <c r="R20" s="58" t="s">
        <v>215</v>
      </c>
      <c r="S20" s="58" t="s">
        <v>215</v>
      </c>
      <c r="T20" s="38" t="s">
        <v>215</v>
      </c>
      <c r="U20" s="38" t="s">
        <v>215</v>
      </c>
      <c r="V20" s="58" t="s">
        <v>215</v>
      </c>
      <c r="W20" s="58" t="s">
        <v>215</v>
      </c>
      <c r="X20" s="58" t="s">
        <v>215</v>
      </c>
      <c r="Y20" s="38" t="s">
        <v>215</v>
      </c>
      <c r="Z20" s="38" t="s">
        <v>215</v>
      </c>
      <c r="AA20" s="58">
        <f>AA21</f>
        <v>2.133</v>
      </c>
      <c r="AB20" s="58" t="s">
        <v>215</v>
      </c>
      <c r="AC20" s="5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</row>
    <row r="21" spans="1:34" ht="20.25">
      <c r="A21" s="62" t="s">
        <v>84</v>
      </c>
      <c r="B21" s="32" t="s">
        <v>264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>
        <f>G23</f>
        <v>2</v>
      </c>
      <c r="H21" s="38" t="s">
        <v>215</v>
      </c>
      <c r="I21" s="38">
        <v>6</v>
      </c>
      <c r="J21" s="38" t="s">
        <v>215</v>
      </c>
      <c r="K21" s="38" t="s">
        <v>215</v>
      </c>
      <c r="L21" s="58">
        <f>L23</f>
        <v>2.133</v>
      </c>
      <c r="M21" s="58" t="s">
        <v>215</v>
      </c>
      <c r="N21" s="58" t="s">
        <v>215</v>
      </c>
      <c r="O21" s="38" t="s">
        <v>215</v>
      </c>
      <c r="P21" s="38" t="s">
        <v>215</v>
      </c>
      <c r="Q21" s="58" t="s">
        <v>215</v>
      </c>
      <c r="R21" s="58" t="s">
        <v>215</v>
      </c>
      <c r="S21" s="58" t="s">
        <v>215</v>
      </c>
      <c r="T21" s="38" t="s">
        <v>215</v>
      </c>
      <c r="U21" s="38" t="s">
        <v>215</v>
      </c>
      <c r="V21" s="58" t="s">
        <v>215</v>
      </c>
      <c r="W21" s="58" t="s">
        <v>215</v>
      </c>
      <c r="X21" s="58" t="s">
        <v>215</v>
      </c>
      <c r="Y21" s="38" t="s">
        <v>215</v>
      </c>
      <c r="Z21" s="38" t="s">
        <v>215</v>
      </c>
      <c r="AA21" s="58">
        <f>AA23</f>
        <v>2.133</v>
      </c>
      <c r="AB21" s="58" t="s">
        <v>215</v>
      </c>
      <c r="AC21" s="5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</row>
    <row r="22" spans="1:34" ht="20.25">
      <c r="A22" s="63" t="s">
        <v>85</v>
      </c>
      <c r="B22" s="31" t="s">
        <v>290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6</v>
      </c>
      <c r="J22" s="39" t="s">
        <v>215</v>
      </c>
      <c r="K22" s="39" t="s">
        <v>215</v>
      </c>
      <c r="L22" s="54" t="s">
        <v>215</v>
      </c>
      <c r="M22" s="54" t="s">
        <v>215</v>
      </c>
      <c r="N22" s="54" t="s">
        <v>215</v>
      </c>
      <c r="O22" s="39" t="s">
        <v>215</v>
      </c>
      <c r="P22" s="39" t="s">
        <v>215</v>
      </c>
      <c r="Q22" s="54" t="s">
        <v>215</v>
      </c>
      <c r="R22" s="54" t="s">
        <v>215</v>
      </c>
      <c r="S22" s="54" t="s">
        <v>215</v>
      </c>
      <c r="T22" s="39" t="s">
        <v>215</v>
      </c>
      <c r="U22" s="39" t="s">
        <v>215</v>
      </c>
      <c r="V22" s="54" t="s">
        <v>215</v>
      </c>
      <c r="W22" s="54" t="s">
        <v>215</v>
      </c>
      <c r="X22" s="54" t="s">
        <v>215</v>
      </c>
      <c r="Y22" s="39" t="s">
        <v>215</v>
      </c>
      <c r="Z22" s="39" t="s">
        <v>215</v>
      </c>
      <c r="AA22" s="54" t="s">
        <v>215</v>
      </c>
      <c r="AB22" s="54" t="s">
        <v>215</v>
      </c>
      <c r="AC22" s="54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</row>
    <row r="23" spans="1:34" ht="20.25">
      <c r="A23" s="63" t="s">
        <v>294</v>
      </c>
      <c r="B23" s="31" t="s">
        <v>291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>
        <v>2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54">
        <v>2.133</v>
      </c>
      <c r="M23" s="54" t="s">
        <v>215</v>
      </c>
      <c r="N23" s="54" t="s">
        <v>215</v>
      </c>
      <c r="O23" s="39" t="s">
        <v>215</v>
      </c>
      <c r="P23" s="39" t="s">
        <v>215</v>
      </c>
      <c r="Q23" s="54" t="s">
        <v>215</v>
      </c>
      <c r="R23" s="54" t="s">
        <v>215</v>
      </c>
      <c r="S23" s="54" t="s">
        <v>215</v>
      </c>
      <c r="T23" s="39" t="s">
        <v>215</v>
      </c>
      <c r="U23" s="39" t="s">
        <v>215</v>
      </c>
      <c r="V23" s="54" t="s">
        <v>215</v>
      </c>
      <c r="W23" s="54" t="s">
        <v>215</v>
      </c>
      <c r="X23" s="54" t="s">
        <v>215</v>
      </c>
      <c r="Y23" s="39" t="s">
        <v>215</v>
      </c>
      <c r="Z23" s="39" t="s">
        <v>215</v>
      </c>
      <c r="AA23" s="54">
        <v>2.133</v>
      </c>
      <c r="AB23" s="54" t="s">
        <v>215</v>
      </c>
      <c r="AC23" s="54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</row>
    <row r="24" spans="1:34" ht="20.25">
      <c r="A24" s="62" t="s">
        <v>86</v>
      </c>
      <c r="B24" s="32" t="s">
        <v>267</v>
      </c>
      <c r="C24" s="62" t="s">
        <v>213</v>
      </c>
      <c r="D24" s="34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58" t="s">
        <v>215</v>
      </c>
      <c r="M24" s="58" t="s">
        <v>215</v>
      </c>
      <c r="N24" s="58" t="s">
        <v>215</v>
      </c>
      <c r="O24" s="38" t="s">
        <v>215</v>
      </c>
      <c r="P24" s="38" t="s">
        <v>215</v>
      </c>
      <c r="Q24" s="58" t="s">
        <v>215</v>
      </c>
      <c r="R24" s="58" t="s">
        <v>215</v>
      </c>
      <c r="S24" s="58" t="s">
        <v>215</v>
      </c>
      <c r="T24" s="38" t="s">
        <v>215</v>
      </c>
      <c r="U24" s="38" t="s">
        <v>215</v>
      </c>
      <c r="V24" s="58" t="s">
        <v>215</v>
      </c>
      <c r="W24" s="58" t="s">
        <v>215</v>
      </c>
      <c r="X24" s="58" t="s">
        <v>215</v>
      </c>
      <c r="Y24" s="38" t="s">
        <v>215</v>
      </c>
      <c r="Z24" s="38" t="s">
        <v>215</v>
      </c>
      <c r="AA24" s="58" t="s">
        <v>215</v>
      </c>
      <c r="AB24" s="58" t="s">
        <v>215</v>
      </c>
      <c r="AC24" s="58" t="s">
        <v>215</v>
      </c>
      <c r="AD24" s="38" t="s">
        <v>215</v>
      </c>
      <c r="AE24" s="38" t="s">
        <v>215</v>
      </c>
      <c r="AF24" s="38" t="s">
        <v>215</v>
      </c>
      <c r="AG24" s="38" t="s">
        <v>215</v>
      </c>
      <c r="AH24" s="38" t="s">
        <v>215</v>
      </c>
    </row>
    <row r="25" spans="1:34" ht="20.25">
      <c r="A25" s="62" t="s">
        <v>87</v>
      </c>
      <c r="B25" s="32" t="s">
        <v>268</v>
      </c>
      <c r="C25" s="62" t="s">
        <v>213</v>
      </c>
      <c r="D25" s="34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7" t="s">
        <v>215</v>
      </c>
      <c r="K25" s="37" t="s">
        <v>215</v>
      </c>
      <c r="L25" s="70" t="s">
        <v>215</v>
      </c>
      <c r="M25" s="70" t="s">
        <v>215</v>
      </c>
      <c r="N25" s="70" t="s">
        <v>215</v>
      </c>
      <c r="O25" s="37" t="s">
        <v>215</v>
      </c>
      <c r="P25" s="37" t="s">
        <v>215</v>
      </c>
      <c r="Q25" s="70" t="s">
        <v>215</v>
      </c>
      <c r="R25" s="70" t="s">
        <v>215</v>
      </c>
      <c r="S25" s="70" t="s">
        <v>215</v>
      </c>
      <c r="T25" s="37" t="s">
        <v>215</v>
      </c>
      <c r="U25" s="37" t="s">
        <v>215</v>
      </c>
      <c r="V25" s="70" t="s">
        <v>215</v>
      </c>
      <c r="W25" s="70" t="s">
        <v>215</v>
      </c>
      <c r="X25" s="70" t="s">
        <v>215</v>
      </c>
      <c r="Y25" s="37" t="s">
        <v>215</v>
      </c>
      <c r="Z25" s="37" t="s">
        <v>215</v>
      </c>
      <c r="AA25" s="70" t="s">
        <v>215</v>
      </c>
      <c r="AB25" s="70" t="s">
        <v>215</v>
      </c>
      <c r="AC25" s="70" t="s">
        <v>215</v>
      </c>
      <c r="AD25" s="37" t="s">
        <v>215</v>
      </c>
      <c r="AE25" s="37" t="s">
        <v>215</v>
      </c>
      <c r="AF25" s="37" t="s">
        <v>215</v>
      </c>
      <c r="AG25" s="37" t="s">
        <v>215</v>
      </c>
      <c r="AH25" s="37" t="s">
        <v>215</v>
      </c>
    </row>
    <row r="26" spans="1:34" ht="20.25">
      <c r="A26" s="63" t="s">
        <v>269</v>
      </c>
      <c r="B26" s="31" t="s">
        <v>270</v>
      </c>
      <c r="C26" s="63" t="s">
        <v>213</v>
      </c>
      <c r="D26" s="34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40" t="s">
        <v>215</v>
      </c>
      <c r="K26" s="40" t="s">
        <v>215</v>
      </c>
      <c r="L26" s="71" t="s">
        <v>215</v>
      </c>
      <c r="M26" s="71" t="s">
        <v>215</v>
      </c>
      <c r="N26" s="71" t="s">
        <v>215</v>
      </c>
      <c r="O26" s="40" t="s">
        <v>215</v>
      </c>
      <c r="P26" s="40" t="s">
        <v>215</v>
      </c>
      <c r="Q26" s="71" t="s">
        <v>215</v>
      </c>
      <c r="R26" s="71" t="s">
        <v>215</v>
      </c>
      <c r="S26" s="71" t="s">
        <v>215</v>
      </c>
      <c r="T26" s="40" t="s">
        <v>215</v>
      </c>
      <c r="U26" s="40" t="s">
        <v>215</v>
      </c>
      <c r="V26" s="71" t="s">
        <v>215</v>
      </c>
      <c r="W26" s="71" t="s">
        <v>215</v>
      </c>
      <c r="X26" s="71" t="s">
        <v>215</v>
      </c>
      <c r="Y26" s="40" t="s">
        <v>215</v>
      </c>
      <c r="Z26" s="40" t="s">
        <v>215</v>
      </c>
      <c r="AA26" s="71" t="s">
        <v>215</v>
      </c>
      <c r="AB26" s="71" t="s">
        <v>215</v>
      </c>
      <c r="AC26" s="71" t="s">
        <v>215</v>
      </c>
      <c r="AD26" s="40" t="s">
        <v>215</v>
      </c>
      <c r="AE26" s="40" t="s">
        <v>215</v>
      </c>
      <c r="AF26" s="40" t="s">
        <v>215</v>
      </c>
      <c r="AG26" s="40" t="s">
        <v>215</v>
      </c>
      <c r="AH26" s="40" t="s">
        <v>215</v>
      </c>
    </row>
    <row r="27" spans="1:34" ht="20.25">
      <c r="A27" s="63" t="s">
        <v>307</v>
      </c>
      <c r="B27" s="31" t="s">
        <v>292</v>
      </c>
      <c r="C27" s="63" t="s">
        <v>213</v>
      </c>
      <c r="D27" s="34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40" t="s">
        <v>215</v>
      </c>
      <c r="K27" s="40" t="s">
        <v>215</v>
      </c>
      <c r="L27" s="71" t="s">
        <v>215</v>
      </c>
      <c r="M27" s="71" t="s">
        <v>215</v>
      </c>
      <c r="N27" s="71" t="s">
        <v>215</v>
      </c>
      <c r="O27" s="40" t="s">
        <v>215</v>
      </c>
      <c r="P27" s="40" t="s">
        <v>215</v>
      </c>
      <c r="Q27" s="71" t="s">
        <v>215</v>
      </c>
      <c r="R27" s="71" t="s">
        <v>215</v>
      </c>
      <c r="S27" s="71" t="s">
        <v>215</v>
      </c>
      <c r="T27" s="40" t="s">
        <v>215</v>
      </c>
      <c r="U27" s="40" t="s">
        <v>215</v>
      </c>
      <c r="V27" s="71" t="s">
        <v>215</v>
      </c>
      <c r="W27" s="71" t="s">
        <v>215</v>
      </c>
      <c r="X27" s="71" t="s">
        <v>215</v>
      </c>
      <c r="Y27" s="40" t="s">
        <v>215</v>
      </c>
      <c r="Z27" s="40" t="s">
        <v>215</v>
      </c>
      <c r="AA27" s="71" t="s">
        <v>215</v>
      </c>
      <c r="AB27" s="71" t="s">
        <v>215</v>
      </c>
      <c r="AC27" s="71" t="s">
        <v>215</v>
      </c>
      <c r="AD27" s="40" t="s">
        <v>215</v>
      </c>
      <c r="AE27" s="40" t="s">
        <v>215</v>
      </c>
      <c r="AF27" s="40" t="s">
        <v>215</v>
      </c>
      <c r="AG27" s="40" t="s">
        <v>215</v>
      </c>
      <c r="AH27" s="40" t="s">
        <v>215</v>
      </c>
    </row>
    <row r="28" spans="1:34" ht="20.25">
      <c r="A28" s="62" t="s">
        <v>64</v>
      </c>
      <c r="B28" s="32" t="s">
        <v>265</v>
      </c>
      <c r="C28" s="62" t="s">
        <v>213</v>
      </c>
      <c r="D28" s="34" t="s">
        <v>215</v>
      </c>
      <c r="E28" s="38" t="s">
        <v>215</v>
      </c>
      <c r="F28" s="38" t="s">
        <v>215</v>
      </c>
      <c r="G28" s="38">
        <f>SUM(G29:G36)</f>
        <v>17.48</v>
      </c>
      <c r="H28" s="38" t="s">
        <v>215</v>
      </c>
      <c r="I28" s="38">
        <f>I31</f>
        <v>4</v>
      </c>
      <c r="J28" s="37" t="s">
        <v>215</v>
      </c>
      <c r="K28" s="37" t="s">
        <v>215</v>
      </c>
      <c r="L28" s="70">
        <f>L29+L30+L32+L33+L34</f>
        <v>11.557</v>
      </c>
      <c r="M28" s="70" t="s">
        <v>215</v>
      </c>
      <c r="N28" s="70">
        <v>4</v>
      </c>
      <c r="O28" s="37" t="s">
        <v>215</v>
      </c>
      <c r="P28" s="37" t="s">
        <v>215</v>
      </c>
      <c r="Q28" s="70" t="s">
        <v>215</v>
      </c>
      <c r="R28" s="70" t="s">
        <v>215</v>
      </c>
      <c r="S28" s="70" t="s">
        <v>215</v>
      </c>
      <c r="T28" s="37" t="s">
        <v>215</v>
      </c>
      <c r="U28" s="37" t="s">
        <v>215</v>
      </c>
      <c r="V28" s="70">
        <f>V30+V33</f>
        <v>5.459</v>
      </c>
      <c r="W28" s="70" t="s">
        <v>215</v>
      </c>
      <c r="X28" s="70" t="s">
        <v>215</v>
      </c>
      <c r="Y28" s="37" t="s">
        <v>215</v>
      </c>
      <c r="Z28" s="37" t="s">
        <v>215</v>
      </c>
      <c r="AA28" s="70">
        <f>AA29+AA32+AA34</f>
        <v>6.098</v>
      </c>
      <c r="AB28" s="70" t="s">
        <v>215</v>
      </c>
      <c r="AC28" s="70">
        <f>AC31</f>
        <v>4</v>
      </c>
      <c r="AD28" s="37" t="s">
        <v>215</v>
      </c>
      <c r="AE28" s="37" t="s">
        <v>215</v>
      </c>
      <c r="AF28" s="37" t="s">
        <v>215</v>
      </c>
      <c r="AG28" s="37" t="s">
        <v>215</v>
      </c>
      <c r="AH28" s="37" t="s">
        <v>215</v>
      </c>
    </row>
    <row r="29" spans="1:34" ht="30">
      <c r="A29" s="63" t="s">
        <v>258</v>
      </c>
      <c r="B29" s="31" t="s">
        <v>271</v>
      </c>
      <c r="C29" s="63" t="s">
        <v>213</v>
      </c>
      <c r="D29" s="34" t="s">
        <v>215</v>
      </c>
      <c r="E29" s="39" t="s">
        <v>215</v>
      </c>
      <c r="F29" s="39" t="s">
        <v>215</v>
      </c>
      <c r="G29" s="54">
        <v>2.8</v>
      </c>
      <c r="H29" s="54" t="s">
        <v>215</v>
      </c>
      <c r="I29" s="54" t="s">
        <v>215</v>
      </c>
      <c r="J29" s="40" t="s">
        <v>215</v>
      </c>
      <c r="K29" s="40" t="s">
        <v>215</v>
      </c>
      <c r="L29" s="71">
        <v>2.698</v>
      </c>
      <c r="M29" s="71" t="s">
        <v>215</v>
      </c>
      <c r="N29" s="71" t="s">
        <v>215</v>
      </c>
      <c r="O29" s="40" t="s">
        <v>215</v>
      </c>
      <c r="P29" s="40" t="s">
        <v>215</v>
      </c>
      <c r="Q29" s="71" t="s">
        <v>215</v>
      </c>
      <c r="R29" s="71" t="s">
        <v>215</v>
      </c>
      <c r="S29" s="71" t="s">
        <v>215</v>
      </c>
      <c r="T29" s="40" t="s">
        <v>215</v>
      </c>
      <c r="U29" s="40" t="s">
        <v>215</v>
      </c>
      <c r="V29" s="71" t="s">
        <v>215</v>
      </c>
      <c r="W29" s="71" t="s">
        <v>215</v>
      </c>
      <c r="X29" s="71" t="s">
        <v>215</v>
      </c>
      <c r="Y29" s="40" t="s">
        <v>215</v>
      </c>
      <c r="Z29" s="40" t="s">
        <v>215</v>
      </c>
      <c r="AA29" s="71">
        <v>2.698</v>
      </c>
      <c r="AB29" s="71" t="s">
        <v>215</v>
      </c>
      <c r="AC29" s="71" t="s">
        <v>215</v>
      </c>
      <c r="AD29" s="40" t="s">
        <v>215</v>
      </c>
      <c r="AE29" s="40" t="s">
        <v>215</v>
      </c>
      <c r="AF29" s="40" t="s">
        <v>215</v>
      </c>
      <c r="AG29" s="40" t="s">
        <v>215</v>
      </c>
      <c r="AH29" s="40" t="s">
        <v>215</v>
      </c>
    </row>
    <row r="30" spans="1:34" ht="30">
      <c r="A30" s="63" t="s">
        <v>259</v>
      </c>
      <c r="B30" s="31" t="s">
        <v>293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54">
        <v>2.81</v>
      </c>
      <c r="H30" s="54" t="s">
        <v>215</v>
      </c>
      <c r="I30" s="54" t="s">
        <v>215</v>
      </c>
      <c r="J30" s="40" t="s">
        <v>215</v>
      </c>
      <c r="K30" s="40" t="s">
        <v>215</v>
      </c>
      <c r="L30" s="71">
        <v>2.81</v>
      </c>
      <c r="M30" s="71" t="s">
        <v>215</v>
      </c>
      <c r="N30" s="71" t="s">
        <v>215</v>
      </c>
      <c r="O30" s="40" t="s">
        <v>215</v>
      </c>
      <c r="P30" s="40" t="s">
        <v>215</v>
      </c>
      <c r="Q30" s="71" t="s">
        <v>215</v>
      </c>
      <c r="R30" s="71" t="s">
        <v>215</v>
      </c>
      <c r="S30" s="71" t="s">
        <v>215</v>
      </c>
      <c r="T30" s="40" t="s">
        <v>215</v>
      </c>
      <c r="U30" s="40" t="s">
        <v>215</v>
      </c>
      <c r="V30" s="71">
        <v>2.81</v>
      </c>
      <c r="W30" s="71" t="s">
        <v>215</v>
      </c>
      <c r="X30" s="71" t="s">
        <v>215</v>
      </c>
      <c r="Y30" s="40" t="s">
        <v>215</v>
      </c>
      <c r="Z30" s="40" t="s">
        <v>215</v>
      </c>
      <c r="AA30" s="71" t="s">
        <v>215</v>
      </c>
      <c r="AB30" s="71" t="s">
        <v>215</v>
      </c>
      <c r="AC30" s="71" t="s">
        <v>215</v>
      </c>
      <c r="AD30" s="40" t="s">
        <v>215</v>
      </c>
      <c r="AE30" s="40" t="s">
        <v>215</v>
      </c>
      <c r="AF30" s="40" t="s">
        <v>215</v>
      </c>
      <c r="AG30" s="40" t="s">
        <v>215</v>
      </c>
      <c r="AH30" s="40" t="s">
        <v>215</v>
      </c>
    </row>
    <row r="31" spans="1:34" ht="30">
      <c r="A31" s="63" t="s">
        <v>274</v>
      </c>
      <c r="B31" s="31" t="s">
        <v>266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54" t="s">
        <v>215</v>
      </c>
      <c r="H31" s="54" t="s">
        <v>215</v>
      </c>
      <c r="I31" s="54">
        <v>4</v>
      </c>
      <c r="J31" s="40" t="s">
        <v>215</v>
      </c>
      <c r="K31" s="40" t="s">
        <v>215</v>
      </c>
      <c r="L31" s="71" t="s">
        <v>215</v>
      </c>
      <c r="M31" s="71" t="s">
        <v>215</v>
      </c>
      <c r="N31" s="71">
        <v>4</v>
      </c>
      <c r="O31" s="40" t="s">
        <v>215</v>
      </c>
      <c r="P31" s="40" t="s">
        <v>215</v>
      </c>
      <c r="Q31" s="71" t="s">
        <v>215</v>
      </c>
      <c r="R31" s="71" t="s">
        <v>215</v>
      </c>
      <c r="S31" s="71" t="s">
        <v>215</v>
      </c>
      <c r="T31" s="40" t="s">
        <v>215</v>
      </c>
      <c r="U31" s="40" t="s">
        <v>215</v>
      </c>
      <c r="V31" s="71" t="s">
        <v>215</v>
      </c>
      <c r="W31" s="71" t="s">
        <v>215</v>
      </c>
      <c r="X31" s="71" t="s">
        <v>215</v>
      </c>
      <c r="Y31" s="40" t="s">
        <v>215</v>
      </c>
      <c r="Z31" s="40" t="s">
        <v>215</v>
      </c>
      <c r="AA31" s="71" t="s">
        <v>215</v>
      </c>
      <c r="AB31" s="71" t="s">
        <v>215</v>
      </c>
      <c r="AC31" s="71">
        <v>4</v>
      </c>
      <c r="AD31" s="40" t="s">
        <v>215</v>
      </c>
      <c r="AE31" s="40" t="s">
        <v>215</v>
      </c>
      <c r="AF31" s="40" t="s">
        <v>215</v>
      </c>
      <c r="AG31" s="40" t="s">
        <v>215</v>
      </c>
      <c r="AH31" s="40" t="s">
        <v>215</v>
      </c>
    </row>
    <row r="32" spans="1:34" ht="20.25">
      <c r="A32" s="63" t="s">
        <v>275</v>
      </c>
      <c r="B32" s="31" t="s">
        <v>295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54">
        <v>0.4</v>
      </c>
      <c r="H32" s="54" t="s">
        <v>215</v>
      </c>
      <c r="I32" s="54" t="s">
        <v>215</v>
      </c>
      <c r="J32" s="40" t="s">
        <v>215</v>
      </c>
      <c r="K32" s="40" t="s">
        <v>215</v>
      </c>
      <c r="L32" s="71">
        <v>0.4</v>
      </c>
      <c r="M32" s="71" t="s">
        <v>215</v>
      </c>
      <c r="N32" s="71" t="s">
        <v>215</v>
      </c>
      <c r="O32" s="40" t="s">
        <v>215</v>
      </c>
      <c r="P32" s="40" t="s">
        <v>215</v>
      </c>
      <c r="Q32" s="71" t="s">
        <v>215</v>
      </c>
      <c r="R32" s="71" t="s">
        <v>215</v>
      </c>
      <c r="S32" s="71" t="s">
        <v>215</v>
      </c>
      <c r="T32" s="40" t="s">
        <v>215</v>
      </c>
      <c r="U32" s="40" t="s">
        <v>215</v>
      </c>
      <c r="V32" s="71" t="s">
        <v>215</v>
      </c>
      <c r="W32" s="71" t="s">
        <v>215</v>
      </c>
      <c r="X32" s="71" t="s">
        <v>215</v>
      </c>
      <c r="Y32" s="40" t="s">
        <v>215</v>
      </c>
      <c r="Z32" s="40" t="s">
        <v>215</v>
      </c>
      <c r="AA32" s="71">
        <v>0.4</v>
      </c>
      <c r="AB32" s="71" t="s">
        <v>215</v>
      </c>
      <c r="AC32" s="71" t="s">
        <v>215</v>
      </c>
      <c r="AD32" s="40" t="s">
        <v>215</v>
      </c>
      <c r="AE32" s="40" t="s">
        <v>215</v>
      </c>
      <c r="AF32" s="40" t="s">
        <v>215</v>
      </c>
      <c r="AG32" s="40" t="s">
        <v>215</v>
      </c>
      <c r="AH32" s="40" t="s">
        <v>215</v>
      </c>
    </row>
    <row r="33" spans="1:34" ht="30">
      <c r="A33" s="63" t="s">
        <v>300</v>
      </c>
      <c r="B33" s="31" t="s">
        <v>299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54">
        <v>2.52</v>
      </c>
      <c r="H33" s="54" t="s">
        <v>215</v>
      </c>
      <c r="I33" s="54" t="s">
        <v>215</v>
      </c>
      <c r="J33" s="40" t="s">
        <v>215</v>
      </c>
      <c r="K33" s="40" t="s">
        <v>215</v>
      </c>
      <c r="L33" s="71">
        <v>2.649</v>
      </c>
      <c r="M33" s="71" t="s">
        <v>215</v>
      </c>
      <c r="N33" s="71" t="s">
        <v>215</v>
      </c>
      <c r="O33" s="40" t="s">
        <v>215</v>
      </c>
      <c r="P33" s="40" t="s">
        <v>215</v>
      </c>
      <c r="Q33" s="71" t="s">
        <v>215</v>
      </c>
      <c r="R33" s="71" t="s">
        <v>215</v>
      </c>
      <c r="S33" s="71" t="s">
        <v>215</v>
      </c>
      <c r="T33" s="40" t="s">
        <v>215</v>
      </c>
      <c r="U33" s="40" t="s">
        <v>215</v>
      </c>
      <c r="V33" s="71">
        <v>2.649</v>
      </c>
      <c r="W33" s="71" t="s">
        <v>215</v>
      </c>
      <c r="X33" s="71" t="s">
        <v>215</v>
      </c>
      <c r="Y33" s="40" t="s">
        <v>215</v>
      </c>
      <c r="Z33" s="40" t="s">
        <v>215</v>
      </c>
      <c r="AA33" s="71" t="s">
        <v>215</v>
      </c>
      <c r="AB33" s="71" t="s">
        <v>215</v>
      </c>
      <c r="AC33" s="71" t="s">
        <v>215</v>
      </c>
      <c r="AD33" s="40" t="s">
        <v>215</v>
      </c>
      <c r="AE33" s="40" t="s">
        <v>215</v>
      </c>
      <c r="AF33" s="40" t="s">
        <v>215</v>
      </c>
      <c r="AG33" s="40" t="s">
        <v>215</v>
      </c>
      <c r="AH33" s="40" t="s">
        <v>215</v>
      </c>
    </row>
    <row r="34" spans="1:34" ht="30">
      <c r="A34" s="63" t="s">
        <v>301</v>
      </c>
      <c r="B34" s="31" t="s">
        <v>302</v>
      </c>
      <c r="C34" s="63" t="s">
        <v>213</v>
      </c>
      <c r="D34" s="34" t="s">
        <v>215</v>
      </c>
      <c r="E34" s="39" t="s">
        <v>215</v>
      </c>
      <c r="F34" s="39" t="s">
        <v>215</v>
      </c>
      <c r="G34" s="54">
        <v>3</v>
      </c>
      <c r="H34" s="54" t="s">
        <v>215</v>
      </c>
      <c r="I34" s="54" t="s">
        <v>215</v>
      </c>
      <c r="J34" s="40" t="s">
        <v>215</v>
      </c>
      <c r="K34" s="40" t="s">
        <v>215</v>
      </c>
      <c r="L34" s="71">
        <v>3</v>
      </c>
      <c r="M34" s="71" t="s">
        <v>215</v>
      </c>
      <c r="N34" s="71" t="s">
        <v>215</v>
      </c>
      <c r="O34" s="40" t="s">
        <v>215</v>
      </c>
      <c r="P34" s="40" t="s">
        <v>215</v>
      </c>
      <c r="Q34" s="71" t="s">
        <v>215</v>
      </c>
      <c r="R34" s="71" t="s">
        <v>215</v>
      </c>
      <c r="S34" s="71" t="s">
        <v>215</v>
      </c>
      <c r="T34" s="40" t="s">
        <v>215</v>
      </c>
      <c r="U34" s="40" t="s">
        <v>215</v>
      </c>
      <c r="V34" s="71" t="s">
        <v>215</v>
      </c>
      <c r="W34" s="71" t="s">
        <v>215</v>
      </c>
      <c r="X34" s="71" t="s">
        <v>215</v>
      </c>
      <c r="Y34" s="40" t="s">
        <v>215</v>
      </c>
      <c r="Z34" s="40" t="s">
        <v>215</v>
      </c>
      <c r="AA34" s="71">
        <v>3</v>
      </c>
      <c r="AB34" s="71" t="s">
        <v>215</v>
      </c>
      <c r="AC34" s="71" t="s">
        <v>215</v>
      </c>
      <c r="AD34" s="40" t="s">
        <v>215</v>
      </c>
      <c r="AE34" s="40" t="s">
        <v>215</v>
      </c>
      <c r="AF34" s="40" t="s">
        <v>215</v>
      </c>
      <c r="AG34" s="40" t="s">
        <v>215</v>
      </c>
      <c r="AH34" s="40" t="s">
        <v>215</v>
      </c>
    </row>
    <row r="35" spans="1:34" ht="30">
      <c r="A35" s="63" t="s">
        <v>303</v>
      </c>
      <c r="B35" s="31" t="s">
        <v>304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54">
        <v>3.2</v>
      </c>
      <c r="H35" s="54" t="s">
        <v>215</v>
      </c>
      <c r="I35" s="54" t="s">
        <v>215</v>
      </c>
      <c r="J35" s="40" t="s">
        <v>215</v>
      </c>
      <c r="K35" s="40" t="s">
        <v>215</v>
      </c>
      <c r="L35" s="71" t="s">
        <v>215</v>
      </c>
      <c r="M35" s="71" t="s">
        <v>215</v>
      </c>
      <c r="N35" s="71" t="s">
        <v>215</v>
      </c>
      <c r="O35" s="40" t="s">
        <v>215</v>
      </c>
      <c r="P35" s="40" t="s">
        <v>215</v>
      </c>
      <c r="Q35" s="71" t="s">
        <v>215</v>
      </c>
      <c r="R35" s="71" t="s">
        <v>215</v>
      </c>
      <c r="S35" s="71" t="s">
        <v>215</v>
      </c>
      <c r="T35" s="40" t="s">
        <v>215</v>
      </c>
      <c r="U35" s="40" t="s">
        <v>215</v>
      </c>
      <c r="V35" s="71" t="s">
        <v>215</v>
      </c>
      <c r="W35" s="71" t="s">
        <v>215</v>
      </c>
      <c r="X35" s="71" t="s">
        <v>215</v>
      </c>
      <c r="Y35" s="40" t="s">
        <v>215</v>
      </c>
      <c r="Z35" s="40" t="s">
        <v>215</v>
      </c>
      <c r="AA35" s="71" t="s">
        <v>215</v>
      </c>
      <c r="AB35" s="71" t="s">
        <v>215</v>
      </c>
      <c r="AC35" s="71" t="s">
        <v>215</v>
      </c>
      <c r="AD35" s="40" t="s">
        <v>215</v>
      </c>
      <c r="AE35" s="40" t="s">
        <v>215</v>
      </c>
      <c r="AF35" s="40" t="s">
        <v>215</v>
      </c>
      <c r="AG35" s="40" t="s">
        <v>215</v>
      </c>
      <c r="AH35" s="40" t="s">
        <v>215</v>
      </c>
    </row>
    <row r="36" spans="1:34" ht="30">
      <c r="A36" s="63" t="s">
        <v>305</v>
      </c>
      <c r="B36" s="31" t="s">
        <v>306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54">
        <v>2.75</v>
      </c>
      <c r="H36" s="54" t="s">
        <v>215</v>
      </c>
      <c r="I36" s="54" t="s">
        <v>215</v>
      </c>
      <c r="J36" s="40" t="s">
        <v>215</v>
      </c>
      <c r="K36" s="40" t="s">
        <v>215</v>
      </c>
      <c r="L36" s="71" t="s">
        <v>215</v>
      </c>
      <c r="M36" s="71" t="s">
        <v>215</v>
      </c>
      <c r="N36" s="71" t="s">
        <v>215</v>
      </c>
      <c r="O36" s="40" t="s">
        <v>215</v>
      </c>
      <c r="P36" s="40" t="s">
        <v>215</v>
      </c>
      <c r="Q36" s="71" t="s">
        <v>215</v>
      </c>
      <c r="R36" s="71" t="s">
        <v>215</v>
      </c>
      <c r="S36" s="71" t="s">
        <v>215</v>
      </c>
      <c r="T36" s="40" t="s">
        <v>215</v>
      </c>
      <c r="U36" s="40" t="s">
        <v>215</v>
      </c>
      <c r="V36" s="71" t="s">
        <v>215</v>
      </c>
      <c r="W36" s="71" t="s">
        <v>215</v>
      </c>
      <c r="X36" s="71" t="s">
        <v>215</v>
      </c>
      <c r="Y36" s="40" t="s">
        <v>215</v>
      </c>
      <c r="Z36" s="40" t="s">
        <v>215</v>
      </c>
      <c r="AA36" s="71" t="s">
        <v>215</v>
      </c>
      <c r="AB36" s="71" t="s">
        <v>215</v>
      </c>
      <c r="AC36" s="71" t="s">
        <v>215</v>
      </c>
      <c r="AD36" s="40" t="s">
        <v>215</v>
      </c>
      <c r="AE36" s="40" t="s">
        <v>215</v>
      </c>
      <c r="AF36" s="40" t="s">
        <v>215</v>
      </c>
      <c r="AG36" s="40" t="s">
        <v>215</v>
      </c>
      <c r="AH36" s="40" t="s">
        <v>215</v>
      </c>
    </row>
    <row r="37" spans="1:34" ht="9.75">
      <c r="A37" s="62" t="s">
        <v>65</v>
      </c>
      <c r="B37" s="32" t="s">
        <v>272</v>
      </c>
      <c r="C37" s="62" t="s">
        <v>213</v>
      </c>
      <c r="D37" s="34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7" t="s">
        <v>215</v>
      </c>
      <c r="K37" s="37" t="s">
        <v>215</v>
      </c>
      <c r="L37" s="70" t="s">
        <v>215</v>
      </c>
      <c r="M37" s="70" t="s">
        <v>215</v>
      </c>
      <c r="N37" s="70" t="s">
        <v>215</v>
      </c>
      <c r="O37" s="37" t="s">
        <v>215</v>
      </c>
      <c r="P37" s="37" t="s">
        <v>215</v>
      </c>
      <c r="Q37" s="70" t="s">
        <v>215</v>
      </c>
      <c r="R37" s="70" t="s">
        <v>215</v>
      </c>
      <c r="S37" s="70" t="s">
        <v>215</v>
      </c>
      <c r="T37" s="37" t="s">
        <v>215</v>
      </c>
      <c r="U37" s="37" t="s">
        <v>215</v>
      </c>
      <c r="V37" s="70" t="s">
        <v>215</v>
      </c>
      <c r="W37" s="70" t="s">
        <v>215</v>
      </c>
      <c r="X37" s="70" t="s">
        <v>215</v>
      </c>
      <c r="Y37" s="37" t="s">
        <v>215</v>
      </c>
      <c r="Z37" s="37" t="s">
        <v>215</v>
      </c>
      <c r="AA37" s="70" t="s">
        <v>215</v>
      </c>
      <c r="AB37" s="70" t="s">
        <v>215</v>
      </c>
      <c r="AC37" s="70" t="s">
        <v>215</v>
      </c>
      <c r="AD37" s="37" t="s">
        <v>215</v>
      </c>
      <c r="AE37" s="37" t="s">
        <v>215</v>
      </c>
      <c r="AF37" s="37" t="s">
        <v>215</v>
      </c>
      <c r="AG37" s="37" t="s">
        <v>215</v>
      </c>
      <c r="AH37" s="37" t="s">
        <v>215</v>
      </c>
    </row>
    <row r="38" spans="1:34" ht="30">
      <c r="A38" s="63" t="s">
        <v>277</v>
      </c>
      <c r="B38" s="31" t="s">
        <v>273</v>
      </c>
      <c r="C38" s="63" t="s">
        <v>213</v>
      </c>
      <c r="D38" s="34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40" t="s">
        <v>215</v>
      </c>
      <c r="K38" s="40" t="s">
        <v>215</v>
      </c>
      <c r="L38" s="71" t="s">
        <v>215</v>
      </c>
      <c r="M38" s="71" t="s">
        <v>215</v>
      </c>
      <c r="N38" s="71" t="s">
        <v>215</v>
      </c>
      <c r="O38" s="40" t="s">
        <v>215</v>
      </c>
      <c r="P38" s="40" t="s">
        <v>215</v>
      </c>
      <c r="Q38" s="71" t="s">
        <v>215</v>
      </c>
      <c r="R38" s="71" t="s">
        <v>215</v>
      </c>
      <c r="S38" s="71" t="s">
        <v>215</v>
      </c>
      <c r="T38" s="40" t="s">
        <v>215</v>
      </c>
      <c r="U38" s="40" t="s">
        <v>215</v>
      </c>
      <c r="V38" s="71" t="s">
        <v>215</v>
      </c>
      <c r="W38" s="71" t="s">
        <v>215</v>
      </c>
      <c r="X38" s="71" t="s">
        <v>215</v>
      </c>
      <c r="Y38" s="40" t="s">
        <v>215</v>
      </c>
      <c r="Z38" s="40" t="s">
        <v>215</v>
      </c>
      <c r="AA38" s="71" t="s">
        <v>215</v>
      </c>
      <c r="AB38" s="71" t="s">
        <v>215</v>
      </c>
      <c r="AC38" s="71" t="s">
        <v>215</v>
      </c>
      <c r="AD38" s="40" t="s">
        <v>215</v>
      </c>
      <c r="AE38" s="40" t="s">
        <v>215</v>
      </c>
      <c r="AF38" s="40" t="s">
        <v>215</v>
      </c>
      <c r="AG38" s="40" t="s">
        <v>215</v>
      </c>
      <c r="AH38" s="40" t="s">
        <v>215</v>
      </c>
    </row>
    <row r="39" spans="1:34" ht="30">
      <c r="A39" s="63" t="s">
        <v>276</v>
      </c>
      <c r="B39" s="31" t="s">
        <v>298</v>
      </c>
      <c r="C39" s="63" t="s">
        <v>213</v>
      </c>
      <c r="D39" s="34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40" t="s">
        <v>215</v>
      </c>
      <c r="K39" s="40" t="s">
        <v>215</v>
      </c>
      <c r="L39" s="71" t="s">
        <v>215</v>
      </c>
      <c r="M39" s="71" t="s">
        <v>215</v>
      </c>
      <c r="N39" s="71" t="s">
        <v>215</v>
      </c>
      <c r="O39" s="40" t="s">
        <v>215</v>
      </c>
      <c r="P39" s="40" t="s">
        <v>215</v>
      </c>
      <c r="Q39" s="71" t="s">
        <v>215</v>
      </c>
      <c r="R39" s="71" t="s">
        <v>215</v>
      </c>
      <c r="S39" s="71" t="s">
        <v>215</v>
      </c>
      <c r="T39" s="40" t="s">
        <v>215</v>
      </c>
      <c r="U39" s="40" t="s">
        <v>215</v>
      </c>
      <c r="V39" s="71" t="s">
        <v>215</v>
      </c>
      <c r="W39" s="71" t="s">
        <v>215</v>
      </c>
      <c r="X39" s="71" t="s">
        <v>215</v>
      </c>
      <c r="Y39" s="40" t="s">
        <v>215</v>
      </c>
      <c r="Z39" s="40" t="s">
        <v>215</v>
      </c>
      <c r="AA39" s="71" t="s">
        <v>215</v>
      </c>
      <c r="AB39" s="71" t="s">
        <v>215</v>
      </c>
      <c r="AC39" s="71" t="s">
        <v>215</v>
      </c>
      <c r="AD39" s="40" t="s">
        <v>215</v>
      </c>
      <c r="AE39" s="40" t="s">
        <v>215</v>
      </c>
      <c r="AF39" s="40" t="s">
        <v>215</v>
      </c>
      <c r="AG39" s="40" t="s">
        <v>215</v>
      </c>
      <c r="AH39" s="40" t="s">
        <v>215</v>
      </c>
    </row>
    <row r="40" ht="3" customHeight="1"/>
    <row r="41" ht="12.75">
      <c r="A41" s="18" t="s">
        <v>175</v>
      </c>
    </row>
    <row r="42" ht="12.75">
      <c r="A42" s="5" t="s">
        <v>176</v>
      </c>
    </row>
  </sheetData>
  <sheetProtection/>
  <mergeCells count="23">
    <mergeCell ref="J15:AH15"/>
    <mergeCell ref="E16:I16"/>
    <mergeCell ref="J16:N16"/>
    <mergeCell ref="O16:S16"/>
    <mergeCell ref="T16:X16"/>
    <mergeCell ref="Y16:AC16"/>
    <mergeCell ref="AD16:AH16"/>
    <mergeCell ref="K7:X7"/>
    <mergeCell ref="O9:P9"/>
    <mergeCell ref="M12:AA12"/>
    <mergeCell ref="A14:A17"/>
    <mergeCell ref="B14:B17"/>
    <mergeCell ref="C14:C17"/>
    <mergeCell ref="D14:D17"/>
    <mergeCell ref="E14:AH14"/>
    <mergeCell ref="E15:I15"/>
    <mergeCell ref="M11:AH11"/>
    <mergeCell ref="A1:AH1"/>
    <mergeCell ref="A3:AH3"/>
    <mergeCell ref="K4:L4"/>
    <mergeCell ref="M4:N4"/>
    <mergeCell ref="O4:P4"/>
    <mergeCell ref="K6:X6"/>
  </mergeCells>
  <printOptions/>
  <pageMargins left="0.5905511811023623" right="0.1968503937007874" top="0.1968503937007874" bottom="0.1968503937007874" header="0.31496062992125984" footer="0.31496062992125984"/>
  <pageSetup fitToHeight="2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42"/>
  <sheetViews>
    <sheetView zoomScale="70" zoomScaleNormal="70" zoomScalePageLayoutView="0" workbookViewId="0" topLeftCell="C40">
      <selection activeCell="I12" sqref="I12:Y12"/>
    </sheetView>
  </sheetViews>
  <sheetFormatPr defaultColWidth="9.140625" defaultRowHeight="12.75"/>
  <cols>
    <col min="1" max="1" width="7.140625" style="1" customWidth="1"/>
    <col min="2" max="2" width="21.00390625" style="1" customWidth="1"/>
    <col min="3" max="3" width="9.7109375" style="1" customWidth="1"/>
    <col min="4" max="4" width="16.7109375" style="1" customWidth="1"/>
    <col min="5" max="24" width="4.28125" style="1" customWidth="1"/>
    <col min="25" max="25" width="5.421875" style="1" customWidth="1"/>
    <col min="26" max="26" width="5.57421875" style="1" customWidth="1"/>
    <col min="27" max="27" width="6.28125" style="1" customWidth="1"/>
    <col min="28" max="28" width="5.421875" style="1" customWidth="1"/>
    <col min="29" max="29" width="5.140625" style="1" customWidth="1"/>
    <col min="30" max="31" width="4.28125" style="1" customWidth="1"/>
    <col min="32" max="32" width="5.00390625" style="1" customWidth="1"/>
    <col min="33" max="51" width="4.28125" style="1" customWidth="1"/>
    <col min="52" max="52" width="5.28125" style="1" customWidth="1"/>
    <col min="53" max="56" width="4.28125" style="1" customWidth="1"/>
    <col min="57" max="57" width="5.7109375" style="1" customWidth="1"/>
    <col min="58" max="59" width="4.28125" style="1" customWidth="1"/>
    <col min="60" max="60" width="16.140625" style="1" customWidth="1"/>
    <col min="61" max="61" width="0.5625" style="1" customWidth="1"/>
    <col min="62" max="16384" width="9.140625" style="1" customWidth="1"/>
  </cols>
  <sheetData>
    <row r="1" spans="1:60" ht="39.75" customHeight="1">
      <c r="A1" s="83" t="s">
        <v>177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BH1" s="24"/>
    </row>
    <row r="2" spans="56:60" ht="24" customHeight="1">
      <c r="BD2" s="11"/>
      <c r="BG2" s="85"/>
      <c r="BH2" s="85"/>
    </row>
    <row r="3" spans="1:27" ht="13.5">
      <c r="A3" s="86" t="s">
        <v>178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</row>
    <row r="4" spans="1:27" ht="13.5">
      <c r="A4" s="7"/>
      <c r="B4" s="7"/>
      <c r="C4" s="7"/>
      <c r="D4" s="7"/>
      <c r="E4" s="7"/>
      <c r="F4" s="7"/>
      <c r="G4" s="7"/>
      <c r="H4" s="7"/>
      <c r="I4" s="8" t="s">
        <v>90</v>
      </c>
      <c r="J4" s="10" t="s">
        <v>289</v>
      </c>
      <c r="K4" s="86" t="s">
        <v>103</v>
      </c>
      <c r="L4" s="86"/>
      <c r="M4" s="10" t="s">
        <v>257</v>
      </c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27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 ht="12.7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91" t="s">
        <v>260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7"/>
      <c r="V6" s="7"/>
      <c r="W6" s="7"/>
      <c r="X6" s="7"/>
      <c r="Y6" s="7"/>
      <c r="Z6" s="7"/>
      <c r="AA6" s="7"/>
    </row>
    <row r="7" spans="1:27" ht="13.5" customHeight="1">
      <c r="A7" s="7"/>
      <c r="B7" s="7"/>
      <c r="C7" s="7"/>
      <c r="D7" s="7"/>
      <c r="E7" s="7"/>
      <c r="F7" s="7"/>
      <c r="G7" s="7"/>
      <c r="H7" s="7"/>
      <c r="I7" s="7"/>
      <c r="J7" s="79" t="s">
        <v>1</v>
      </c>
      <c r="K7" s="79"/>
      <c r="L7" s="79"/>
      <c r="M7" s="79"/>
      <c r="N7" s="79"/>
      <c r="O7" s="79"/>
      <c r="P7" s="79"/>
      <c r="Q7" s="79"/>
      <c r="R7" s="79"/>
      <c r="S7" s="79"/>
      <c r="T7" s="79"/>
      <c r="U7" s="9"/>
      <c r="V7" s="7"/>
      <c r="W7" s="7"/>
      <c r="X7" s="7"/>
      <c r="Y7" s="7"/>
      <c r="Z7" s="7"/>
      <c r="AA7" s="9"/>
    </row>
    <row r="8" spans="1:27" ht="11.2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10" t="s">
        <v>257</v>
      </c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 ht="11.2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8" t="s">
        <v>4</v>
      </c>
      <c r="L11" s="29" t="s">
        <v>309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7"/>
      <c r="Z11" s="7"/>
      <c r="AA11" s="7"/>
    </row>
    <row r="12" spans="1:27" ht="12.75" customHeight="1">
      <c r="A12" s="5"/>
      <c r="B12" s="5"/>
      <c r="C12" s="5"/>
      <c r="D12" s="5"/>
      <c r="E12" s="5"/>
      <c r="F12" s="5"/>
      <c r="G12" s="5"/>
      <c r="H12" s="5"/>
      <c r="I12" s="116" t="s">
        <v>5</v>
      </c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5"/>
      <c r="AA12" s="5"/>
    </row>
    <row r="13" spans="6:15" ht="9" customHeight="1"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60" ht="15" customHeight="1">
      <c r="A14" s="75" t="s">
        <v>17</v>
      </c>
      <c r="B14" s="75" t="s">
        <v>18</v>
      </c>
      <c r="C14" s="75" t="s">
        <v>114</v>
      </c>
      <c r="D14" s="75" t="s">
        <v>30</v>
      </c>
      <c r="E14" s="102" t="s">
        <v>285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108"/>
      <c r="AE14" s="108"/>
      <c r="AF14" s="108"/>
      <c r="AG14" s="108"/>
      <c r="AH14" s="108"/>
      <c r="AI14" s="108"/>
      <c r="AJ14" s="108"/>
      <c r="AK14" s="108"/>
      <c r="AL14" s="108"/>
      <c r="AM14" s="108"/>
      <c r="AN14" s="108"/>
      <c r="AO14" s="108"/>
      <c r="AP14" s="108"/>
      <c r="AQ14" s="108"/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9"/>
      <c r="BC14" s="95" t="s">
        <v>179</v>
      </c>
      <c r="BD14" s="96"/>
      <c r="BE14" s="96"/>
      <c r="BF14" s="96"/>
      <c r="BG14" s="97"/>
      <c r="BH14" s="75" t="s">
        <v>20</v>
      </c>
    </row>
    <row r="15" spans="1:60" ht="15" customHeight="1">
      <c r="A15" s="76"/>
      <c r="B15" s="76"/>
      <c r="C15" s="76"/>
      <c r="D15" s="76"/>
      <c r="E15" s="80" t="s">
        <v>6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117"/>
      <c r="AC15" s="117"/>
      <c r="AD15" s="80" t="s">
        <v>7</v>
      </c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2"/>
      <c r="BC15" s="110"/>
      <c r="BD15" s="111"/>
      <c r="BE15" s="111"/>
      <c r="BF15" s="111"/>
      <c r="BG15" s="112"/>
      <c r="BH15" s="76"/>
    </row>
    <row r="16" spans="1:60" ht="15" customHeight="1">
      <c r="A16" s="76"/>
      <c r="B16" s="76"/>
      <c r="C16" s="76"/>
      <c r="D16" s="76"/>
      <c r="E16" s="80" t="s">
        <v>96</v>
      </c>
      <c r="F16" s="81"/>
      <c r="G16" s="81"/>
      <c r="H16" s="81"/>
      <c r="I16" s="82"/>
      <c r="J16" s="80" t="s">
        <v>97</v>
      </c>
      <c r="K16" s="81"/>
      <c r="L16" s="81"/>
      <c r="M16" s="81"/>
      <c r="N16" s="82"/>
      <c r="O16" s="80" t="s">
        <v>98</v>
      </c>
      <c r="P16" s="81"/>
      <c r="Q16" s="81"/>
      <c r="R16" s="81"/>
      <c r="S16" s="81"/>
      <c r="T16" s="80" t="s">
        <v>99</v>
      </c>
      <c r="U16" s="81"/>
      <c r="V16" s="81"/>
      <c r="W16" s="81"/>
      <c r="X16" s="81"/>
      <c r="Y16" s="80" t="s">
        <v>100</v>
      </c>
      <c r="Z16" s="81"/>
      <c r="AA16" s="81"/>
      <c r="AB16" s="81"/>
      <c r="AC16" s="81"/>
      <c r="AD16" s="80" t="s">
        <v>96</v>
      </c>
      <c r="AE16" s="81"/>
      <c r="AF16" s="81"/>
      <c r="AG16" s="81"/>
      <c r="AH16" s="82"/>
      <c r="AI16" s="80" t="s">
        <v>97</v>
      </c>
      <c r="AJ16" s="81"/>
      <c r="AK16" s="81"/>
      <c r="AL16" s="81"/>
      <c r="AM16" s="82"/>
      <c r="AN16" s="80" t="s">
        <v>98</v>
      </c>
      <c r="AO16" s="81"/>
      <c r="AP16" s="81"/>
      <c r="AQ16" s="81"/>
      <c r="AR16" s="82"/>
      <c r="AS16" s="80" t="s">
        <v>99</v>
      </c>
      <c r="AT16" s="81"/>
      <c r="AU16" s="81"/>
      <c r="AV16" s="81"/>
      <c r="AW16" s="82"/>
      <c r="AX16" s="80" t="s">
        <v>100</v>
      </c>
      <c r="AY16" s="81"/>
      <c r="AZ16" s="81"/>
      <c r="BA16" s="81"/>
      <c r="BB16" s="82"/>
      <c r="BC16" s="78"/>
      <c r="BD16" s="98"/>
      <c r="BE16" s="98"/>
      <c r="BF16" s="98"/>
      <c r="BG16" s="99"/>
      <c r="BH16" s="76"/>
    </row>
    <row r="17" spans="1:60" ht="63.75" customHeight="1">
      <c r="A17" s="76"/>
      <c r="B17" s="76"/>
      <c r="C17" s="76"/>
      <c r="D17" s="76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282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282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282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282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282</v>
      </c>
      <c r="BH17" s="76"/>
    </row>
    <row r="18" spans="1:60" ht="1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20.25">
      <c r="A19" s="62" t="s">
        <v>212</v>
      </c>
      <c r="B19" s="32" t="s">
        <v>16</v>
      </c>
      <c r="C19" s="62" t="s">
        <v>213</v>
      </c>
      <c r="D19" s="34" t="s">
        <v>215</v>
      </c>
      <c r="E19" s="38" t="s">
        <v>215</v>
      </c>
      <c r="F19" s="38" t="s">
        <v>215</v>
      </c>
      <c r="G19" s="38">
        <f>G20+G28</f>
        <v>19.48</v>
      </c>
      <c r="H19" s="38" t="s">
        <v>215</v>
      </c>
      <c r="I19" s="38">
        <f>I20+I28</f>
        <v>10</v>
      </c>
      <c r="J19" s="38" t="s">
        <v>215</v>
      </c>
      <c r="K19" s="38" t="s">
        <v>215</v>
      </c>
      <c r="L19" s="58">
        <f>L28</f>
        <v>5.33</v>
      </c>
      <c r="M19" s="58" t="s">
        <v>215</v>
      </c>
      <c r="N19" s="58" t="s">
        <v>215</v>
      </c>
      <c r="O19" s="38" t="s">
        <v>215</v>
      </c>
      <c r="P19" s="38" t="s">
        <v>215</v>
      </c>
      <c r="Q19" s="58">
        <v>2</v>
      </c>
      <c r="R19" s="58" t="s">
        <v>215</v>
      </c>
      <c r="S19" s="70">
        <v>4</v>
      </c>
      <c r="T19" s="38" t="s">
        <v>215</v>
      </c>
      <c r="U19" s="38" t="s">
        <v>215</v>
      </c>
      <c r="V19" s="70">
        <v>9.4</v>
      </c>
      <c r="W19" s="58" t="s">
        <v>215</v>
      </c>
      <c r="X19" s="70" t="s">
        <v>215</v>
      </c>
      <c r="Y19" s="38" t="s">
        <v>215</v>
      </c>
      <c r="Z19" s="38" t="s">
        <v>215</v>
      </c>
      <c r="AA19" s="58">
        <v>2.75</v>
      </c>
      <c r="AB19" s="58" t="s">
        <v>215</v>
      </c>
      <c r="AC19" s="70">
        <v>6</v>
      </c>
      <c r="AD19" s="38" t="s">
        <v>215</v>
      </c>
      <c r="AE19" s="38" t="s">
        <v>215</v>
      </c>
      <c r="AF19" s="58">
        <f>AF20+AF28</f>
        <v>13.690000000000001</v>
      </c>
      <c r="AG19" s="58" t="s">
        <v>215</v>
      </c>
      <c r="AH19" s="58">
        <v>4</v>
      </c>
      <c r="AI19" s="38" t="s">
        <v>215</v>
      </c>
      <c r="AJ19" s="38" t="s">
        <v>215</v>
      </c>
      <c r="AK19" s="58" t="s">
        <v>215</v>
      </c>
      <c r="AL19" s="58" t="s">
        <v>215</v>
      </c>
      <c r="AM19" s="58" t="s">
        <v>215</v>
      </c>
      <c r="AN19" s="38" t="s">
        <v>215</v>
      </c>
      <c r="AO19" s="38" t="s">
        <v>215</v>
      </c>
      <c r="AP19" s="58">
        <f>AP28</f>
        <v>5.459</v>
      </c>
      <c r="AQ19" s="58" t="s">
        <v>215</v>
      </c>
      <c r="AR19" s="58" t="s">
        <v>215</v>
      </c>
      <c r="AS19" s="38" t="s">
        <v>215</v>
      </c>
      <c r="AT19" s="38" t="s">
        <v>215</v>
      </c>
      <c r="AU19" s="58">
        <f>AU20+AU28</f>
        <v>8.231</v>
      </c>
      <c r="AV19" s="58" t="s">
        <v>215</v>
      </c>
      <c r="AW19" s="58">
        <f>AW28</f>
        <v>4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38" t="s">
        <v>215</v>
      </c>
      <c r="BE19" s="68">
        <f>BE20+BE28</f>
        <v>0.16000000000000003</v>
      </c>
      <c r="BF19" s="38" t="s">
        <v>215</v>
      </c>
      <c r="BG19" s="38" t="s">
        <v>215</v>
      </c>
      <c r="BH19" s="33" t="s">
        <v>215</v>
      </c>
    </row>
    <row r="20" spans="1:60" ht="30">
      <c r="A20" s="62" t="s">
        <v>63</v>
      </c>
      <c r="B20" s="32" t="s">
        <v>214</v>
      </c>
      <c r="C20" s="62" t="s">
        <v>213</v>
      </c>
      <c r="D20" s="34" t="s">
        <v>215</v>
      </c>
      <c r="E20" s="38" t="s">
        <v>215</v>
      </c>
      <c r="F20" s="38" t="s">
        <v>215</v>
      </c>
      <c r="G20" s="38">
        <f>G21</f>
        <v>2</v>
      </c>
      <c r="H20" s="38" t="s">
        <v>215</v>
      </c>
      <c r="I20" s="38">
        <f>I21</f>
        <v>6</v>
      </c>
      <c r="J20" s="38" t="s">
        <v>215</v>
      </c>
      <c r="K20" s="38" t="s">
        <v>215</v>
      </c>
      <c r="L20" s="58" t="s">
        <v>215</v>
      </c>
      <c r="M20" s="58" t="s">
        <v>215</v>
      </c>
      <c r="N20" s="58" t="s">
        <v>215</v>
      </c>
      <c r="O20" s="38" t="s">
        <v>215</v>
      </c>
      <c r="P20" s="38" t="s">
        <v>215</v>
      </c>
      <c r="Q20" s="58">
        <v>2</v>
      </c>
      <c r="R20" s="58" t="s">
        <v>215</v>
      </c>
      <c r="S20" s="58" t="s">
        <v>215</v>
      </c>
      <c r="T20" s="38" t="s">
        <v>215</v>
      </c>
      <c r="U20" s="38" t="s">
        <v>215</v>
      </c>
      <c r="V20" s="58" t="s">
        <v>215</v>
      </c>
      <c r="W20" s="58" t="s">
        <v>215</v>
      </c>
      <c r="X20" s="58" t="s">
        <v>215</v>
      </c>
      <c r="Y20" s="38" t="s">
        <v>215</v>
      </c>
      <c r="Z20" s="38" t="s">
        <v>215</v>
      </c>
      <c r="AA20" s="58" t="s">
        <v>215</v>
      </c>
      <c r="AB20" s="58" t="s">
        <v>215</v>
      </c>
      <c r="AC20" s="58" t="s">
        <v>215</v>
      </c>
      <c r="AD20" s="38" t="s">
        <v>215</v>
      </c>
      <c r="AE20" s="38" t="s">
        <v>215</v>
      </c>
      <c r="AF20" s="58">
        <f>AF21</f>
        <v>2.133</v>
      </c>
      <c r="AG20" s="58" t="s">
        <v>215</v>
      </c>
      <c r="AH20" s="58" t="s">
        <v>215</v>
      </c>
      <c r="AI20" s="38" t="s">
        <v>215</v>
      </c>
      <c r="AJ20" s="38" t="s">
        <v>215</v>
      </c>
      <c r="AK20" s="58" t="s">
        <v>215</v>
      </c>
      <c r="AL20" s="58" t="s">
        <v>215</v>
      </c>
      <c r="AM20" s="58" t="s">
        <v>215</v>
      </c>
      <c r="AN20" s="38" t="s">
        <v>215</v>
      </c>
      <c r="AO20" s="38" t="s">
        <v>215</v>
      </c>
      <c r="AP20" s="58" t="s">
        <v>215</v>
      </c>
      <c r="AQ20" s="58" t="s">
        <v>215</v>
      </c>
      <c r="AR20" s="58" t="s">
        <v>215</v>
      </c>
      <c r="AS20" s="38" t="s">
        <v>215</v>
      </c>
      <c r="AT20" s="38" t="s">
        <v>215</v>
      </c>
      <c r="AU20" s="58">
        <f>AU21</f>
        <v>2.133</v>
      </c>
      <c r="AV20" s="58" t="s">
        <v>215</v>
      </c>
      <c r="AW20" s="5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38" t="s">
        <v>215</v>
      </c>
      <c r="BE20" s="68">
        <v>0.133</v>
      </c>
      <c r="BF20" s="38" t="s">
        <v>215</v>
      </c>
      <c r="BG20" s="38" t="s">
        <v>215</v>
      </c>
      <c r="BH20" s="33" t="s">
        <v>215</v>
      </c>
    </row>
    <row r="21" spans="1:60" ht="40.5">
      <c r="A21" s="62" t="s">
        <v>84</v>
      </c>
      <c r="B21" s="32" t="s">
        <v>264</v>
      </c>
      <c r="C21" s="62" t="s">
        <v>213</v>
      </c>
      <c r="D21" s="34" t="s">
        <v>215</v>
      </c>
      <c r="E21" s="38" t="s">
        <v>215</v>
      </c>
      <c r="F21" s="38" t="s">
        <v>215</v>
      </c>
      <c r="G21" s="38">
        <f>G23</f>
        <v>2</v>
      </c>
      <c r="H21" s="38" t="s">
        <v>215</v>
      </c>
      <c r="I21" s="38">
        <v>6</v>
      </c>
      <c r="J21" s="38" t="s">
        <v>215</v>
      </c>
      <c r="K21" s="38" t="s">
        <v>215</v>
      </c>
      <c r="L21" s="58" t="s">
        <v>215</v>
      </c>
      <c r="M21" s="58" t="s">
        <v>215</v>
      </c>
      <c r="N21" s="58" t="s">
        <v>215</v>
      </c>
      <c r="O21" s="38" t="s">
        <v>215</v>
      </c>
      <c r="P21" s="38" t="s">
        <v>215</v>
      </c>
      <c r="Q21" s="58">
        <v>2</v>
      </c>
      <c r="R21" s="58" t="s">
        <v>215</v>
      </c>
      <c r="S21" s="58" t="s">
        <v>215</v>
      </c>
      <c r="T21" s="38" t="s">
        <v>215</v>
      </c>
      <c r="U21" s="38" t="s">
        <v>215</v>
      </c>
      <c r="V21" s="58" t="s">
        <v>215</v>
      </c>
      <c r="W21" s="58" t="s">
        <v>215</v>
      </c>
      <c r="X21" s="58" t="s">
        <v>215</v>
      </c>
      <c r="Y21" s="38" t="s">
        <v>215</v>
      </c>
      <c r="Z21" s="38" t="s">
        <v>215</v>
      </c>
      <c r="AA21" s="58" t="s">
        <v>215</v>
      </c>
      <c r="AB21" s="58" t="s">
        <v>215</v>
      </c>
      <c r="AC21" s="58" t="s">
        <v>215</v>
      </c>
      <c r="AD21" s="38" t="s">
        <v>215</v>
      </c>
      <c r="AE21" s="38" t="s">
        <v>215</v>
      </c>
      <c r="AF21" s="58">
        <f>AF23</f>
        <v>2.133</v>
      </c>
      <c r="AG21" s="58" t="s">
        <v>215</v>
      </c>
      <c r="AH21" s="58" t="s">
        <v>215</v>
      </c>
      <c r="AI21" s="38" t="s">
        <v>215</v>
      </c>
      <c r="AJ21" s="38" t="s">
        <v>215</v>
      </c>
      <c r="AK21" s="58" t="s">
        <v>215</v>
      </c>
      <c r="AL21" s="58" t="s">
        <v>215</v>
      </c>
      <c r="AM21" s="58" t="s">
        <v>215</v>
      </c>
      <c r="AN21" s="38" t="s">
        <v>215</v>
      </c>
      <c r="AO21" s="38" t="s">
        <v>215</v>
      </c>
      <c r="AP21" s="58" t="s">
        <v>215</v>
      </c>
      <c r="AQ21" s="58" t="s">
        <v>215</v>
      </c>
      <c r="AR21" s="58" t="s">
        <v>215</v>
      </c>
      <c r="AS21" s="38" t="s">
        <v>215</v>
      </c>
      <c r="AT21" s="38" t="s">
        <v>215</v>
      </c>
      <c r="AU21" s="58">
        <f>AU23</f>
        <v>2.133</v>
      </c>
      <c r="AV21" s="58" t="s">
        <v>215</v>
      </c>
      <c r="AW21" s="5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38" t="s">
        <v>215</v>
      </c>
      <c r="BE21" s="68">
        <v>0.133</v>
      </c>
      <c r="BF21" s="38" t="s">
        <v>215</v>
      </c>
      <c r="BG21" s="38" t="s">
        <v>215</v>
      </c>
      <c r="BH21" s="33" t="s">
        <v>215</v>
      </c>
    </row>
    <row r="22" spans="1:60" ht="30">
      <c r="A22" s="63" t="s">
        <v>85</v>
      </c>
      <c r="B22" s="31" t="s">
        <v>290</v>
      </c>
      <c r="C22" s="63" t="s">
        <v>213</v>
      </c>
      <c r="D22" s="34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>
        <v>6</v>
      </c>
      <c r="J22" s="39" t="s">
        <v>215</v>
      </c>
      <c r="K22" s="39" t="s">
        <v>215</v>
      </c>
      <c r="L22" s="54" t="s">
        <v>215</v>
      </c>
      <c r="M22" s="54" t="s">
        <v>215</v>
      </c>
      <c r="N22" s="54" t="s">
        <v>215</v>
      </c>
      <c r="O22" s="39" t="s">
        <v>215</v>
      </c>
      <c r="P22" s="39" t="s">
        <v>215</v>
      </c>
      <c r="Q22" s="54" t="s">
        <v>215</v>
      </c>
      <c r="R22" s="54" t="s">
        <v>215</v>
      </c>
      <c r="S22" s="54" t="s">
        <v>215</v>
      </c>
      <c r="T22" s="39" t="s">
        <v>215</v>
      </c>
      <c r="U22" s="39" t="s">
        <v>215</v>
      </c>
      <c r="V22" s="54" t="s">
        <v>215</v>
      </c>
      <c r="W22" s="54" t="s">
        <v>215</v>
      </c>
      <c r="X22" s="54" t="s">
        <v>215</v>
      </c>
      <c r="Y22" s="39" t="s">
        <v>215</v>
      </c>
      <c r="Z22" s="39" t="s">
        <v>215</v>
      </c>
      <c r="AA22" s="54" t="s">
        <v>215</v>
      </c>
      <c r="AB22" s="54" t="s">
        <v>215</v>
      </c>
      <c r="AC22" s="54">
        <v>6</v>
      </c>
      <c r="AD22" s="39" t="s">
        <v>215</v>
      </c>
      <c r="AE22" s="39" t="s">
        <v>215</v>
      </c>
      <c r="AF22" s="54" t="s">
        <v>215</v>
      </c>
      <c r="AG22" s="54" t="s">
        <v>215</v>
      </c>
      <c r="AH22" s="54" t="s">
        <v>215</v>
      </c>
      <c r="AI22" s="39" t="s">
        <v>215</v>
      </c>
      <c r="AJ22" s="39" t="s">
        <v>215</v>
      </c>
      <c r="AK22" s="54" t="s">
        <v>215</v>
      </c>
      <c r="AL22" s="54" t="s">
        <v>215</v>
      </c>
      <c r="AM22" s="54" t="s">
        <v>215</v>
      </c>
      <c r="AN22" s="39" t="s">
        <v>215</v>
      </c>
      <c r="AO22" s="39" t="s">
        <v>215</v>
      </c>
      <c r="AP22" s="54" t="s">
        <v>215</v>
      </c>
      <c r="AQ22" s="54" t="s">
        <v>215</v>
      </c>
      <c r="AR22" s="54" t="s">
        <v>215</v>
      </c>
      <c r="AS22" s="39" t="s">
        <v>215</v>
      </c>
      <c r="AT22" s="39" t="s">
        <v>215</v>
      </c>
      <c r="AU22" s="54" t="s">
        <v>215</v>
      </c>
      <c r="AV22" s="54" t="s">
        <v>215</v>
      </c>
      <c r="AW22" s="54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39" t="s">
        <v>215</v>
      </c>
      <c r="BE22" s="69" t="s">
        <v>215</v>
      </c>
      <c r="BF22" s="39" t="s">
        <v>215</v>
      </c>
      <c r="BG22" s="39" t="s">
        <v>215</v>
      </c>
      <c r="BH22" s="3" t="s">
        <v>215</v>
      </c>
    </row>
    <row r="23" spans="1:60" ht="51">
      <c r="A23" s="63" t="s">
        <v>294</v>
      </c>
      <c r="B23" s="31" t="s">
        <v>291</v>
      </c>
      <c r="C23" s="63" t="s">
        <v>213</v>
      </c>
      <c r="D23" s="34" t="s">
        <v>215</v>
      </c>
      <c r="E23" s="39" t="s">
        <v>215</v>
      </c>
      <c r="F23" s="39" t="s">
        <v>215</v>
      </c>
      <c r="G23" s="39">
        <v>2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54" t="s">
        <v>215</v>
      </c>
      <c r="M23" s="54" t="s">
        <v>215</v>
      </c>
      <c r="N23" s="54" t="s">
        <v>215</v>
      </c>
      <c r="O23" s="39" t="s">
        <v>215</v>
      </c>
      <c r="P23" s="39" t="s">
        <v>215</v>
      </c>
      <c r="Q23" s="54">
        <v>2</v>
      </c>
      <c r="R23" s="54" t="s">
        <v>215</v>
      </c>
      <c r="S23" s="54" t="s">
        <v>215</v>
      </c>
      <c r="T23" s="39" t="s">
        <v>215</v>
      </c>
      <c r="U23" s="39" t="s">
        <v>215</v>
      </c>
      <c r="V23" s="54" t="s">
        <v>215</v>
      </c>
      <c r="W23" s="54" t="s">
        <v>215</v>
      </c>
      <c r="X23" s="54" t="s">
        <v>215</v>
      </c>
      <c r="Y23" s="39" t="s">
        <v>215</v>
      </c>
      <c r="Z23" s="39" t="s">
        <v>215</v>
      </c>
      <c r="AA23" s="54" t="s">
        <v>215</v>
      </c>
      <c r="AB23" s="54" t="s">
        <v>215</v>
      </c>
      <c r="AC23" s="54" t="s">
        <v>215</v>
      </c>
      <c r="AD23" s="39" t="s">
        <v>215</v>
      </c>
      <c r="AE23" s="39" t="s">
        <v>215</v>
      </c>
      <c r="AF23" s="54">
        <v>2.133</v>
      </c>
      <c r="AG23" s="54" t="s">
        <v>215</v>
      </c>
      <c r="AH23" s="54" t="s">
        <v>215</v>
      </c>
      <c r="AI23" s="39" t="s">
        <v>215</v>
      </c>
      <c r="AJ23" s="39" t="s">
        <v>215</v>
      </c>
      <c r="AK23" s="54" t="s">
        <v>215</v>
      </c>
      <c r="AL23" s="54" t="s">
        <v>215</v>
      </c>
      <c r="AM23" s="54" t="s">
        <v>215</v>
      </c>
      <c r="AN23" s="39" t="s">
        <v>215</v>
      </c>
      <c r="AO23" s="39" t="s">
        <v>215</v>
      </c>
      <c r="AP23" s="54" t="s">
        <v>215</v>
      </c>
      <c r="AQ23" s="54" t="s">
        <v>215</v>
      </c>
      <c r="AR23" s="54" t="s">
        <v>215</v>
      </c>
      <c r="AS23" s="39" t="s">
        <v>215</v>
      </c>
      <c r="AT23" s="39" t="s">
        <v>215</v>
      </c>
      <c r="AU23" s="54">
        <v>2.133</v>
      </c>
      <c r="AV23" s="54" t="s">
        <v>215</v>
      </c>
      <c r="AW23" s="54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69">
        <v>0.133</v>
      </c>
      <c r="BF23" s="39" t="s">
        <v>215</v>
      </c>
      <c r="BG23" s="39" t="s">
        <v>215</v>
      </c>
      <c r="BH23" s="3" t="s">
        <v>215</v>
      </c>
    </row>
    <row r="24" spans="1:60" ht="30">
      <c r="A24" s="62" t="s">
        <v>86</v>
      </c>
      <c r="B24" s="32" t="s">
        <v>267</v>
      </c>
      <c r="C24" s="62" t="s">
        <v>213</v>
      </c>
      <c r="D24" s="34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58" t="s">
        <v>215</v>
      </c>
      <c r="M24" s="58" t="s">
        <v>215</v>
      </c>
      <c r="N24" s="58" t="s">
        <v>215</v>
      </c>
      <c r="O24" s="38" t="s">
        <v>215</v>
      </c>
      <c r="P24" s="38" t="s">
        <v>215</v>
      </c>
      <c r="Q24" s="58" t="s">
        <v>215</v>
      </c>
      <c r="R24" s="58" t="s">
        <v>215</v>
      </c>
      <c r="S24" s="58" t="s">
        <v>215</v>
      </c>
      <c r="T24" s="38" t="s">
        <v>215</v>
      </c>
      <c r="U24" s="38" t="s">
        <v>215</v>
      </c>
      <c r="V24" s="58" t="s">
        <v>215</v>
      </c>
      <c r="W24" s="58" t="s">
        <v>215</v>
      </c>
      <c r="X24" s="58" t="s">
        <v>215</v>
      </c>
      <c r="Y24" s="38" t="s">
        <v>215</v>
      </c>
      <c r="Z24" s="38" t="s">
        <v>215</v>
      </c>
      <c r="AA24" s="58" t="s">
        <v>215</v>
      </c>
      <c r="AB24" s="58" t="s">
        <v>215</v>
      </c>
      <c r="AC24" s="58" t="s">
        <v>215</v>
      </c>
      <c r="AD24" s="38" t="s">
        <v>215</v>
      </c>
      <c r="AE24" s="38" t="s">
        <v>215</v>
      </c>
      <c r="AF24" s="58" t="s">
        <v>215</v>
      </c>
      <c r="AG24" s="58" t="s">
        <v>215</v>
      </c>
      <c r="AH24" s="58" t="s">
        <v>215</v>
      </c>
      <c r="AI24" s="38" t="s">
        <v>215</v>
      </c>
      <c r="AJ24" s="38" t="s">
        <v>215</v>
      </c>
      <c r="AK24" s="58" t="s">
        <v>215</v>
      </c>
      <c r="AL24" s="58" t="s">
        <v>215</v>
      </c>
      <c r="AM24" s="58" t="s">
        <v>215</v>
      </c>
      <c r="AN24" s="38" t="s">
        <v>215</v>
      </c>
      <c r="AO24" s="38" t="s">
        <v>215</v>
      </c>
      <c r="AP24" s="58" t="s">
        <v>215</v>
      </c>
      <c r="AQ24" s="58" t="s">
        <v>215</v>
      </c>
      <c r="AR24" s="58" t="s">
        <v>215</v>
      </c>
      <c r="AS24" s="38" t="s">
        <v>215</v>
      </c>
      <c r="AT24" s="38" t="s">
        <v>215</v>
      </c>
      <c r="AU24" s="58" t="s">
        <v>215</v>
      </c>
      <c r="AV24" s="58" t="s">
        <v>215</v>
      </c>
      <c r="AW24" s="58" t="s">
        <v>215</v>
      </c>
      <c r="AX24" s="38" t="s">
        <v>215</v>
      </c>
      <c r="AY24" s="38" t="s">
        <v>215</v>
      </c>
      <c r="AZ24" s="38" t="s">
        <v>215</v>
      </c>
      <c r="BA24" s="38" t="s">
        <v>215</v>
      </c>
      <c r="BB24" s="38" t="s">
        <v>215</v>
      </c>
      <c r="BC24" s="38" t="s">
        <v>215</v>
      </c>
      <c r="BD24" s="38" t="s">
        <v>215</v>
      </c>
      <c r="BE24" s="68" t="s">
        <v>215</v>
      </c>
      <c r="BF24" s="38" t="s">
        <v>215</v>
      </c>
      <c r="BG24" s="38" t="s">
        <v>215</v>
      </c>
      <c r="BH24" s="33" t="s">
        <v>215</v>
      </c>
    </row>
    <row r="25" spans="1:60" ht="51">
      <c r="A25" s="62" t="s">
        <v>87</v>
      </c>
      <c r="B25" s="32" t="s">
        <v>268</v>
      </c>
      <c r="C25" s="62" t="s">
        <v>213</v>
      </c>
      <c r="D25" s="34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8" t="s">
        <v>215</v>
      </c>
      <c r="K25" s="38" t="s">
        <v>215</v>
      </c>
      <c r="L25" s="58" t="s">
        <v>215</v>
      </c>
      <c r="M25" s="58" t="s">
        <v>215</v>
      </c>
      <c r="N25" s="58" t="s">
        <v>215</v>
      </c>
      <c r="O25" s="38" t="s">
        <v>215</v>
      </c>
      <c r="P25" s="38" t="s">
        <v>215</v>
      </c>
      <c r="Q25" s="58" t="s">
        <v>215</v>
      </c>
      <c r="R25" s="58" t="s">
        <v>215</v>
      </c>
      <c r="S25" s="58" t="s">
        <v>215</v>
      </c>
      <c r="T25" s="38" t="s">
        <v>215</v>
      </c>
      <c r="U25" s="38" t="s">
        <v>215</v>
      </c>
      <c r="V25" s="58" t="s">
        <v>215</v>
      </c>
      <c r="W25" s="58" t="s">
        <v>215</v>
      </c>
      <c r="X25" s="58" t="s">
        <v>215</v>
      </c>
      <c r="Y25" s="38" t="s">
        <v>215</v>
      </c>
      <c r="Z25" s="38" t="s">
        <v>215</v>
      </c>
      <c r="AA25" s="58" t="s">
        <v>215</v>
      </c>
      <c r="AB25" s="58" t="s">
        <v>215</v>
      </c>
      <c r="AC25" s="58" t="s">
        <v>215</v>
      </c>
      <c r="AD25" s="37" t="s">
        <v>215</v>
      </c>
      <c r="AE25" s="37" t="s">
        <v>215</v>
      </c>
      <c r="AF25" s="70" t="s">
        <v>215</v>
      </c>
      <c r="AG25" s="70" t="s">
        <v>215</v>
      </c>
      <c r="AH25" s="70" t="s">
        <v>215</v>
      </c>
      <c r="AI25" s="37" t="s">
        <v>215</v>
      </c>
      <c r="AJ25" s="37" t="s">
        <v>215</v>
      </c>
      <c r="AK25" s="70" t="s">
        <v>215</v>
      </c>
      <c r="AL25" s="70" t="s">
        <v>215</v>
      </c>
      <c r="AM25" s="70" t="s">
        <v>215</v>
      </c>
      <c r="AN25" s="37" t="s">
        <v>215</v>
      </c>
      <c r="AO25" s="37" t="s">
        <v>215</v>
      </c>
      <c r="AP25" s="70" t="s">
        <v>215</v>
      </c>
      <c r="AQ25" s="70" t="s">
        <v>215</v>
      </c>
      <c r="AR25" s="70" t="s">
        <v>215</v>
      </c>
      <c r="AS25" s="37" t="s">
        <v>215</v>
      </c>
      <c r="AT25" s="37" t="s">
        <v>215</v>
      </c>
      <c r="AU25" s="70" t="s">
        <v>215</v>
      </c>
      <c r="AV25" s="70" t="s">
        <v>215</v>
      </c>
      <c r="AW25" s="70" t="s">
        <v>215</v>
      </c>
      <c r="AX25" s="37" t="s">
        <v>215</v>
      </c>
      <c r="AY25" s="37" t="s">
        <v>215</v>
      </c>
      <c r="AZ25" s="37" t="s">
        <v>215</v>
      </c>
      <c r="BA25" s="37" t="s">
        <v>215</v>
      </c>
      <c r="BB25" s="37" t="s">
        <v>215</v>
      </c>
      <c r="BC25" s="38" t="s">
        <v>215</v>
      </c>
      <c r="BD25" s="38" t="s">
        <v>215</v>
      </c>
      <c r="BE25" s="68" t="s">
        <v>215</v>
      </c>
      <c r="BF25" s="38" t="s">
        <v>215</v>
      </c>
      <c r="BG25" s="38" t="s">
        <v>215</v>
      </c>
      <c r="BH25" s="33" t="s">
        <v>215</v>
      </c>
    </row>
    <row r="26" spans="1:60" ht="40.5">
      <c r="A26" s="63" t="s">
        <v>269</v>
      </c>
      <c r="B26" s="31" t="s">
        <v>270</v>
      </c>
      <c r="C26" s="63" t="s">
        <v>213</v>
      </c>
      <c r="D26" s="34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39" t="s">
        <v>215</v>
      </c>
      <c r="K26" s="39" t="s">
        <v>215</v>
      </c>
      <c r="L26" s="54" t="s">
        <v>215</v>
      </c>
      <c r="M26" s="54" t="s">
        <v>215</v>
      </c>
      <c r="N26" s="54" t="s">
        <v>215</v>
      </c>
      <c r="O26" s="39" t="s">
        <v>215</v>
      </c>
      <c r="P26" s="39" t="s">
        <v>215</v>
      </c>
      <c r="Q26" s="54" t="s">
        <v>215</v>
      </c>
      <c r="R26" s="54" t="s">
        <v>215</v>
      </c>
      <c r="S26" s="54" t="s">
        <v>215</v>
      </c>
      <c r="T26" s="39" t="s">
        <v>215</v>
      </c>
      <c r="U26" s="39" t="s">
        <v>215</v>
      </c>
      <c r="V26" s="54" t="s">
        <v>215</v>
      </c>
      <c r="W26" s="54" t="s">
        <v>215</v>
      </c>
      <c r="X26" s="54" t="s">
        <v>215</v>
      </c>
      <c r="Y26" s="39" t="s">
        <v>215</v>
      </c>
      <c r="Z26" s="39" t="s">
        <v>215</v>
      </c>
      <c r="AA26" s="54" t="s">
        <v>215</v>
      </c>
      <c r="AB26" s="54" t="s">
        <v>215</v>
      </c>
      <c r="AC26" s="54" t="s">
        <v>215</v>
      </c>
      <c r="AD26" s="40" t="s">
        <v>215</v>
      </c>
      <c r="AE26" s="40" t="s">
        <v>215</v>
      </c>
      <c r="AF26" s="71" t="s">
        <v>215</v>
      </c>
      <c r="AG26" s="71" t="s">
        <v>215</v>
      </c>
      <c r="AH26" s="71" t="s">
        <v>215</v>
      </c>
      <c r="AI26" s="40" t="s">
        <v>215</v>
      </c>
      <c r="AJ26" s="40" t="s">
        <v>215</v>
      </c>
      <c r="AK26" s="71" t="s">
        <v>215</v>
      </c>
      <c r="AL26" s="71" t="s">
        <v>215</v>
      </c>
      <c r="AM26" s="71" t="s">
        <v>215</v>
      </c>
      <c r="AN26" s="40" t="s">
        <v>215</v>
      </c>
      <c r="AO26" s="40" t="s">
        <v>215</v>
      </c>
      <c r="AP26" s="71" t="s">
        <v>215</v>
      </c>
      <c r="AQ26" s="71" t="s">
        <v>215</v>
      </c>
      <c r="AR26" s="71" t="s">
        <v>215</v>
      </c>
      <c r="AS26" s="40" t="s">
        <v>215</v>
      </c>
      <c r="AT26" s="40" t="s">
        <v>215</v>
      </c>
      <c r="AU26" s="71" t="s">
        <v>215</v>
      </c>
      <c r="AV26" s="71" t="s">
        <v>215</v>
      </c>
      <c r="AW26" s="71" t="s">
        <v>215</v>
      </c>
      <c r="AX26" s="40" t="s">
        <v>215</v>
      </c>
      <c r="AY26" s="40" t="s">
        <v>215</v>
      </c>
      <c r="AZ26" s="40" t="s">
        <v>215</v>
      </c>
      <c r="BA26" s="40" t="s">
        <v>215</v>
      </c>
      <c r="BB26" s="40" t="s">
        <v>215</v>
      </c>
      <c r="BC26" s="39" t="s">
        <v>215</v>
      </c>
      <c r="BD26" s="39" t="s">
        <v>215</v>
      </c>
      <c r="BE26" s="69" t="s">
        <v>215</v>
      </c>
      <c r="BF26" s="39" t="s">
        <v>215</v>
      </c>
      <c r="BG26" s="39" t="s">
        <v>215</v>
      </c>
      <c r="BH26" s="33" t="s">
        <v>215</v>
      </c>
    </row>
    <row r="27" spans="1:60" ht="30">
      <c r="A27" s="63" t="s">
        <v>307</v>
      </c>
      <c r="B27" s="31" t="s">
        <v>292</v>
      </c>
      <c r="C27" s="63" t="s">
        <v>213</v>
      </c>
      <c r="D27" s="34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39" t="s">
        <v>215</v>
      </c>
      <c r="K27" s="39" t="s">
        <v>215</v>
      </c>
      <c r="L27" s="54" t="s">
        <v>215</v>
      </c>
      <c r="M27" s="54" t="s">
        <v>215</v>
      </c>
      <c r="N27" s="54" t="s">
        <v>215</v>
      </c>
      <c r="O27" s="39" t="s">
        <v>215</v>
      </c>
      <c r="P27" s="39" t="s">
        <v>215</v>
      </c>
      <c r="Q27" s="54" t="s">
        <v>215</v>
      </c>
      <c r="R27" s="54" t="s">
        <v>215</v>
      </c>
      <c r="S27" s="54" t="s">
        <v>215</v>
      </c>
      <c r="T27" s="39" t="s">
        <v>215</v>
      </c>
      <c r="U27" s="39" t="s">
        <v>215</v>
      </c>
      <c r="V27" s="54" t="s">
        <v>215</v>
      </c>
      <c r="W27" s="54" t="s">
        <v>215</v>
      </c>
      <c r="X27" s="54" t="s">
        <v>215</v>
      </c>
      <c r="Y27" s="39" t="s">
        <v>215</v>
      </c>
      <c r="Z27" s="39" t="s">
        <v>215</v>
      </c>
      <c r="AA27" s="54" t="s">
        <v>215</v>
      </c>
      <c r="AB27" s="54" t="s">
        <v>215</v>
      </c>
      <c r="AC27" s="54" t="s">
        <v>215</v>
      </c>
      <c r="AD27" s="40" t="s">
        <v>215</v>
      </c>
      <c r="AE27" s="40" t="s">
        <v>215</v>
      </c>
      <c r="AF27" s="71" t="s">
        <v>215</v>
      </c>
      <c r="AG27" s="71" t="s">
        <v>215</v>
      </c>
      <c r="AH27" s="71" t="s">
        <v>215</v>
      </c>
      <c r="AI27" s="40" t="s">
        <v>215</v>
      </c>
      <c r="AJ27" s="40" t="s">
        <v>215</v>
      </c>
      <c r="AK27" s="71" t="s">
        <v>215</v>
      </c>
      <c r="AL27" s="71" t="s">
        <v>215</v>
      </c>
      <c r="AM27" s="71" t="s">
        <v>215</v>
      </c>
      <c r="AN27" s="40" t="s">
        <v>215</v>
      </c>
      <c r="AO27" s="40" t="s">
        <v>215</v>
      </c>
      <c r="AP27" s="71" t="s">
        <v>215</v>
      </c>
      <c r="AQ27" s="71" t="s">
        <v>215</v>
      </c>
      <c r="AR27" s="71" t="s">
        <v>215</v>
      </c>
      <c r="AS27" s="40" t="s">
        <v>215</v>
      </c>
      <c r="AT27" s="40" t="s">
        <v>215</v>
      </c>
      <c r="AU27" s="71" t="s">
        <v>215</v>
      </c>
      <c r="AV27" s="71" t="s">
        <v>215</v>
      </c>
      <c r="AW27" s="71" t="s">
        <v>215</v>
      </c>
      <c r="AX27" s="40" t="s">
        <v>215</v>
      </c>
      <c r="AY27" s="40" t="s">
        <v>215</v>
      </c>
      <c r="AZ27" s="40" t="s">
        <v>215</v>
      </c>
      <c r="BA27" s="40" t="s">
        <v>215</v>
      </c>
      <c r="BB27" s="40" t="s">
        <v>215</v>
      </c>
      <c r="BC27" s="39" t="s">
        <v>215</v>
      </c>
      <c r="BD27" s="39" t="s">
        <v>215</v>
      </c>
      <c r="BE27" s="69" t="s">
        <v>215</v>
      </c>
      <c r="BF27" s="39" t="s">
        <v>215</v>
      </c>
      <c r="BG27" s="39" t="s">
        <v>215</v>
      </c>
      <c r="BH27" s="33" t="s">
        <v>215</v>
      </c>
    </row>
    <row r="28" spans="1:60" ht="30">
      <c r="A28" s="62" t="s">
        <v>64</v>
      </c>
      <c r="B28" s="32" t="s">
        <v>265</v>
      </c>
      <c r="C28" s="62" t="s">
        <v>213</v>
      </c>
      <c r="D28" s="34" t="s">
        <v>215</v>
      </c>
      <c r="E28" s="38" t="s">
        <v>215</v>
      </c>
      <c r="F28" s="38" t="s">
        <v>215</v>
      </c>
      <c r="G28" s="38">
        <f>SUM(G29:G36)</f>
        <v>17.48</v>
      </c>
      <c r="H28" s="38" t="s">
        <v>215</v>
      </c>
      <c r="I28" s="38">
        <f>I31</f>
        <v>4</v>
      </c>
      <c r="J28" s="38" t="s">
        <v>215</v>
      </c>
      <c r="K28" s="38" t="s">
        <v>215</v>
      </c>
      <c r="L28" s="58">
        <f>L30+L33</f>
        <v>5.33</v>
      </c>
      <c r="M28" s="58" t="s">
        <v>215</v>
      </c>
      <c r="N28" s="58" t="s">
        <v>215</v>
      </c>
      <c r="O28" s="38" t="s">
        <v>215</v>
      </c>
      <c r="P28" s="38" t="s">
        <v>215</v>
      </c>
      <c r="Q28" s="58" t="s">
        <v>215</v>
      </c>
      <c r="R28" s="58" t="s">
        <v>215</v>
      </c>
      <c r="S28" s="58">
        <v>4</v>
      </c>
      <c r="T28" s="38" t="s">
        <v>215</v>
      </c>
      <c r="U28" s="38" t="s">
        <v>215</v>
      </c>
      <c r="V28" s="58">
        <f>V29+V32+V34+V35</f>
        <v>9.399999999999999</v>
      </c>
      <c r="W28" s="58" t="s">
        <v>215</v>
      </c>
      <c r="X28" s="58" t="s">
        <v>215</v>
      </c>
      <c r="Y28" s="38" t="s">
        <v>215</v>
      </c>
      <c r="Z28" s="38" t="s">
        <v>215</v>
      </c>
      <c r="AA28" s="58">
        <v>2.75</v>
      </c>
      <c r="AB28" s="58" t="s">
        <v>215</v>
      </c>
      <c r="AC28" s="58" t="s">
        <v>215</v>
      </c>
      <c r="AD28" s="37" t="s">
        <v>215</v>
      </c>
      <c r="AE28" s="37" t="s">
        <v>215</v>
      </c>
      <c r="AF28" s="70">
        <f>AF29+AF30+AF32+AF33+AF34</f>
        <v>11.557</v>
      </c>
      <c r="AG28" s="70" t="s">
        <v>215</v>
      </c>
      <c r="AH28" s="70">
        <v>4</v>
      </c>
      <c r="AI28" s="37" t="s">
        <v>215</v>
      </c>
      <c r="AJ28" s="37" t="s">
        <v>215</v>
      </c>
      <c r="AK28" s="70" t="s">
        <v>215</v>
      </c>
      <c r="AL28" s="70" t="s">
        <v>215</v>
      </c>
      <c r="AM28" s="70" t="s">
        <v>215</v>
      </c>
      <c r="AN28" s="37" t="s">
        <v>215</v>
      </c>
      <c r="AO28" s="37" t="s">
        <v>215</v>
      </c>
      <c r="AP28" s="70">
        <f>AP30+AP33</f>
        <v>5.459</v>
      </c>
      <c r="AQ28" s="70" t="s">
        <v>215</v>
      </c>
      <c r="AR28" s="70" t="s">
        <v>215</v>
      </c>
      <c r="AS28" s="37" t="s">
        <v>215</v>
      </c>
      <c r="AT28" s="37" t="s">
        <v>215</v>
      </c>
      <c r="AU28" s="70">
        <f>AU29+AU32+AU34</f>
        <v>6.098</v>
      </c>
      <c r="AV28" s="70" t="s">
        <v>215</v>
      </c>
      <c r="AW28" s="70">
        <f>AW31</f>
        <v>4</v>
      </c>
      <c r="AX28" s="37" t="s">
        <v>215</v>
      </c>
      <c r="AY28" s="37" t="s">
        <v>215</v>
      </c>
      <c r="AZ28" s="37" t="s">
        <v>215</v>
      </c>
      <c r="BA28" s="37" t="s">
        <v>215</v>
      </c>
      <c r="BB28" s="37" t="s">
        <v>215</v>
      </c>
      <c r="BC28" s="38" t="s">
        <v>215</v>
      </c>
      <c r="BD28" s="38" t="s">
        <v>215</v>
      </c>
      <c r="BE28" s="68">
        <f>SUM(BE29:BE36)</f>
        <v>0.02700000000000001</v>
      </c>
      <c r="BF28" s="38" t="s">
        <v>215</v>
      </c>
      <c r="BG28" s="38" t="s">
        <v>215</v>
      </c>
      <c r="BH28" s="33" t="s">
        <v>215</v>
      </c>
    </row>
    <row r="29" spans="1:60" ht="60.75">
      <c r="A29" s="63" t="s">
        <v>258</v>
      </c>
      <c r="B29" s="31" t="s">
        <v>271</v>
      </c>
      <c r="C29" s="63" t="s">
        <v>213</v>
      </c>
      <c r="D29" s="34" t="s">
        <v>215</v>
      </c>
      <c r="E29" s="39" t="s">
        <v>215</v>
      </c>
      <c r="F29" s="39" t="s">
        <v>215</v>
      </c>
      <c r="G29" s="54">
        <v>2.8</v>
      </c>
      <c r="H29" s="54" t="s">
        <v>215</v>
      </c>
      <c r="I29" s="54" t="s">
        <v>215</v>
      </c>
      <c r="J29" s="39" t="s">
        <v>215</v>
      </c>
      <c r="K29" s="39" t="s">
        <v>215</v>
      </c>
      <c r="L29" s="54" t="s">
        <v>215</v>
      </c>
      <c r="M29" s="54" t="s">
        <v>215</v>
      </c>
      <c r="N29" s="54" t="s">
        <v>215</v>
      </c>
      <c r="O29" s="39" t="s">
        <v>215</v>
      </c>
      <c r="P29" s="39" t="s">
        <v>215</v>
      </c>
      <c r="Q29" s="54" t="s">
        <v>215</v>
      </c>
      <c r="R29" s="54" t="s">
        <v>215</v>
      </c>
      <c r="S29" s="54" t="s">
        <v>215</v>
      </c>
      <c r="T29" s="39" t="s">
        <v>215</v>
      </c>
      <c r="U29" s="39" t="s">
        <v>215</v>
      </c>
      <c r="V29" s="54">
        <v>2.8</v>
      </c>
      <c r="W29" s="54" t="s">
        <v>215</v>
      </c>
      <c r="X29" s="54" t="s">
        <v>215</v>
      </c>
      <c r="Y29" s="39" t="s">
        <v>215</v>
      </c>
      <c r="Z29" s="39" t="s">
        <v>215</v>
      </c>
      <c r="AA29" s="54" t="s">
        <v>215</v>
      </c>
      <c r="AB29" s="54" t="s">
        <v>215</v>
      </c>
      <c r="AC29" s="54" t="s">
        <v>215</v>
      </c>
      <c r="AD29" s="40" t="s">
        <v>215</v>
      </c>
      <c r="AE29" s="40" t="s">
        <v>215</v>
      </c>
      <c r="AF29" s="71">
        <v>2.698</v>
      </c>
      <c r="AG29" s="71" t="s">
        <v>215</v>
      </c>
      <c r="AH29" s="71" t="s">
        <v>215</v>
      </c>
      <c r="AI29" s="40" t="s">
        <v>215</v>
      </c>
      <c r="AJ29" s="40" t="s">
        <v>215</v>
      </c>
      <c r="AK29" s="71" t="s">
        <v>215</v>
      </c>
      <c r="AL29" s="71" t="s">
        <v>215</v>
      </c>
      <c r="AM29" s="71" t="s">
        <v>215</v>
      </c>
      <c r="AN29" s="40" t="s">
        <v>215</v>
      </c>
      <c r="AO29" s="40" t="s">
        <v>215</v>
      </c>
      <c r="AP29" s="71" t="s">
        <v>215</v>
      </c>
      <c r="AQ29" s="71" t="s">
        <v>215</v>
      </c>
      <c r="AR29" s="71" t="s">
        <v>215</v>
      </c>
      <c r="AS29" s="40" t="s">
        <v>215</v>
      </c>
      <c r="AT29" s="40" t="s">
        <v>215</v>
      </c>
      <c r="AU29" s="71">
        <v>2.698</v>
      </c>
      <c r="AV29" s="71" t="s">
        <v>215</v>
      </c>
      <c r="AW29" s="71" t="s">
        <v>215</v>
      </c>
      <c r="AX29" s="40" t="s">
        <v>215</v>
      </c>
      <c r="AY29" s="40" t="s">
        <v>215</v>
      </c>
      <c r="AZ29" s="40" t="s">
        <v>215</v>
      </c>
      <c r="BA29" s="40" t="s">
        <v>215</v>
      </c>
      <c r="BB29" s="40" t="s">
        <v>215</v>
      </c>
      <c r="BC29" s="39" t="s">
        <v>215</v>
      </c>
      <c r="BD29" s="39" t="s">
        <v>215</v>
      </c>
      <c r="BE29" s="69">
        <v>-0.102</v>
      </c>
      <c r="BF29" s="39" t="s">
        <v>215</v>
      </c>
      <c r="BG29" s="39" t="s">
        <v>215</v>
      </c>
      <c r="BH29" s="3" t="s">
        <v>215</v>
      </c>
    </row>
    <row r="30" spans="1:60" ht="60.75">
      <c r="A30" s="63" t="s">
        <v>259</v>
      </c>
      <c r="B30" s="31" t="s">
        <v>293</v>
      </c>
      <c r="C30" s="63" t="s">
        <v>213</v>
      </c>
      <c r="D30" s="34" t="s">
        <v>215</v>
      </c>
      <c r="E30" s="39" t="s">
        <v>215</v>
      </c>
      <c r="F30" s="39" t="s">
        <v>215</v>
      </c>
      <c r="G30" s="54">
        <v>2.81</v>
      </c>
      <c r="H30" s="54" t="s">
        <v>215</v>
      </c>
      <c r="I30" s="54" t="s">
        <v>215</v>
      </c>
      <c r="J30" s="39" t="s">
        <v>215</v>
      </c>
      <c r="K30" s="39" t="s">
        <v>215</v>
      </c>
      <c r="L30" s="54">
        <v>2.81</v>
      </c>
      <c r="M30" s="54" t="s">
        <v>215</v>
      </c>
      <c r="N30" s="54" t="s">
        <v>215</v>
      </c>
      <c r="O30" s="39" t="s">
        <v>215</v>
      </c>
      <c r="P30" s="39" t="s">
        <v>215</v>
      </c>
      <c r="Q30" s="54" t="s">
        <v>215</v>
      </c>
      <c r="R30" s="54" t="s">
        <v>215</v>
      </c>
      <c r="S30" s="54" t="s">
        <v>215</v>
      </c>
      <c r="T30" s="39" t="s">
        <v>215</v>
      </c>
      <c r="U30" s="39" t="s">
        <v>215</v>
      </c>
      <c r="V30" s="54" t="s">
        <v>215</v>
      </c>
      <c r="W30" s="54" t="s">
        <v>215</v>
      </c>
      <c r="X30" s="54" t="s">
        <v>215</v>
      </c>
      <c r="Y30" s="39" t="s">
        <v>215</v>
      </c>
      <c r="Z30" s="39" t="s">
        <v>215</v>
      </c>
      <c r="AA30" s="54" t="s">
        <v>215</v>
      </c>
      <c r="AB30" s="54" t="s">
        <v>215</v>
      </c>
      <c r="AC30" s="54" t="s">
        <v>215</v>
      </c>
      <c r="AD30" s="40" t="s">
        <v>215</v>
      </c>
      <c r="AE30" s="40" t="s">
        <v>215</v>
      </c>
      <c r="AF30" s="71">
        <v>2.81</v>
      </c>
      <c r="AG30" s="71" t="s">
        <v>215</v>
      </c>
      <c r="AH30" s="71" t="s">
        <v>215</v>
      </c>
      <c r="AI30" s="40" t="s">
        <v>215</v>
      </c>
      <c r="AJ30" s="40" t="s">
        <v>215</v>
      </c>
      <c r="AK30" s="71" t="s">
        <v>215</v>
      </c>
      <c r="AL30" s="71" t="s">
        <v>215</v>
      </c>
      <c r="AM30" s="71" t="s">
        <v>215</v>
      </c>
      <c r="AN30" s="40" t="s">
        <v>215</v>
      </c>
      <c r="AO30" s="40" t="s">
        <v>215</v>
      </c>
      <c r="AP30" s="71">
        <v>2.81</v>
      </c>
      <c r="AQ30" s="71" t="s">
        <v>215</v>
      </c>
      <c r="AR30" s="71" t="s">
        <v>215</v>
      </c>
      <c r="AS30" s="40" t="s">
        <v>215</v>
      </c>
      <c r="AT30" s="40" t="s">
        <v>215</v>
      </c>
      <c r="AU30" s="71" t="s">
        <v>215</v>
      </c>
      <c r="AV30" s="71" t="s">
        <v>215</v>
      </c>
      <c r="AW30" s="71" t="s">
        <v>215</v>
      </c>
      <c r="AX30" s="40" t="s">
        <v>215</v>
      </c>
      <c r="AY30" s="40" t="s">
        <v>215</v>
      </c>
      <c r="AZ30" s="40" t="s">
        <v>215</v>
      </c>
      <c r="BA30" s="40" t="s">
        <v>215</v>
      </c>
      <c r="BB30" s="40" t="s">
        <v>215</v>
      </c>
      <c r="BC30" s="39" t="s">
        <v>215</v>
      </c>
      <c r="BD30" s="39" t="s">
        <v>215</v>
      </c>
      <c r="BE30" s="69">
        <v>0</v>
      </c>
      <c r="BF30" s="39" t="s">
        <v>215</v>
      </c>
      <c r="BG30" s="39" t="s">
        <v>215</v>
      </c>
      <c r="BH30" s="39" t="s">
        <v>215</v>
      </c>
    </row>
    <row r="31" spans="1:60" ht="60.75">
      <c r="A31" s="63" t="s">
        <v>274</v>
      </c>
      <c r="B31" s="31" t="s">
        <v>266</v>
      </c>
      <c r="C31" s="63" t="s">
        <v>213</v>
      </c>
      <c r="D31" s="34" t="s">
        <v>215</v>
      </c>
      <c r="E31" s="39" t="s">
        <v>215</v>
      </c>
      <c r="F31" s="39" t="s">
        <v>215</v>
      </c>
      <c r="G31" s="54" t="s">
        <v>215</v>
      </c>
      <c r="H31" s="54" t="s">
        <v>215</v>
      </c>
      <c r="I31" s="54">
        <v>4</v>
      </c>
      <c r="J31" s="39" t="s">
        <v>215</v>
      </c>
      <c r="K31" s="39" t="s">
        <v>215</v>
      </c>
      <c r="L31" s="54" t="s">
        <v>215</v>
      </c>
      <c r="M31" s="54" t="s">
        <v>215</v>
      </c>
      <c r="N31" s="54" t="s">
        <v>215</v>
      </c>
      <c r="O31" s="39" t="s">
        <v>215</v>
      </c>
      <c r="P31" s="39" t="s">
        <v>215</v>
      </c>
      <c r="Q31" s="54" t="s">
        <v>215</v>
      </c>
      <c r="R31" s="54" t="s">
        <v>215</v>
      </c>
      <c r="S31" s="54">
        <v>4</v>
      </c>
      <c r="T31" s="39" t="s">
        <v>215</v>
      </c>
      <c r="U31" s="39" t="s">
        <v>215</v>
      </c>
      <c r="V31" s="54" t="s">
        <v>215</v>
      </c>
      <c r="W31" s="54" t="s">
        <v>215</v>
      </c>
      <c r="X31" s="54" t="s">
        <v>215</v>
      </c>
      <c r="Y31" s="39" t="s">
        <v>215</v>
      </c>
      <c r="Z31" s="39" t="s">
        <v>215</v>
      </c>
      <c r="AA31" s="54" t="s">
        <v>215</v>
      </c>
      <c r="AB31" s="54" t="s">
        <v>215</v>
      </c>
      <c r="AC31" s="54" t="s">
        <v>215</v>
      </c>
      <c r="AD31" s="40" t="s">
        <v>215</v>
      </c>
      <c r="AE31" s="40" t="s">
        <v>215</v>
      </c>
      <c r="AF31" s="71" t="s">
        <v>215</v>
      </c>
      <c r="AG31" s="71" t="s">
        <v>215</v>
      </c>
      <c r="AH31" s="71">
        <v>4</v>
      </c>
      <c r="AI31" s="40" t="s">
        <v>215</v>
      </c>
      <c r="AJ31" s="40" t="s">
        <v>215</v>
      </c>
      <c r="AK31" s="71" t="s">
        <v>215</v>
      </c>
      <c r="AL31" s="71" t="s">
        <v>215</v>
      </c>
      <c r="AM31" s="71" t="s">
        <v>215</v>
      </c>
      <c r="AN31" s="40" t="s">
        <v>215</v>
      </c>
      <c r="AO31" s="40" t="s">
        <v>215</v>
      </c>
      <c r="AP31" s="71" t="s">
        <v>215</v>
      </c>
      <c r="AQ31" s="71" t="s">
        <v>215</v>
      </c>
      <c r="AR31" s="71" t="s">
        <v>215</v>
      </c>
      <c r="AS31" s="40" t="s">
        <v>215</v>
      </c>
      <c r="AT31" s="40" t="s">
        <v>215</v>
      </c>
      <c r="AU31" s="71" t="s">
        <v>215</v>
      </c>
      <c r="AV31" s="71" t="s">
        <v>215</v>
      </c>
      <c r="AW31" s="71">
        <v>4</v>
      </c>
      <c r="AX31" s="40" t="s">
        <v>215</v>
      </c>
      <c r="AY31" s="40" t="s">
        <v>215</v>
      </c>
      <c r="AZ31" s="40" t="s">
        <v>215</v>
      </c>
      <c r="BA31" s="40" t="s">
        <v>215</v>
      </c>
      <c r="BB31" s="40" t="s">
        <v>215</v>
      </c>
      <c r="BC31" s="39" t="s">
        <v>215</v>
      </c>
      <c r="BD31" s="39" t="s">
        <v>215</v>
      </c>
      <c r="BE31" s="69" t="s">
        <v>215</v>
      </c>
      <c r="BF31" s="39" t="s">
        <v>215</v>
      </c>
      <c r="BG31" s="39" t="s">
        <v>215</v>
      </c>
      <c r="BH31" s="3" t="s">
        <v>215</v>
      </c>
    </row>
    <row r="32" spans="1:60" ht="51">
      <c r="A32" s="63" t="s">
        <v>275</v>
      </c>
      <c r="B32" s="31" t="s">
        <v>295</v>
      </c>
      <c r="C32" s="63" t="s">
        <v>213</v>
      </c>
      <c r="D32" s="34" t="s">
        <v>215</v>
      </c>
      <c r="E32" s="39" t="s">
        <v>215</v>
      </c>
      <c r="F32" s="39" t="s">
        <v>215</v>
      </c>
      <c r="G32" s="54">
        <v>0.4</v>
      </c>
      <c r="H32" s="54" t="s">
        <v>215</v>
      </c>
      <c r="I32" s="54" t="s">
        <v>215</v>
      </c>
      <c r="J32" s="39" t="s">
        <v>215</v>
      </c>
      <c r="K32" s="39" t="s">
        <v>215</v>
      </c>
      <c r="L32" s="54" t="s">
        <v>215</v>
      </c>
      <c r="M32" s="54" t="s">
        <v>215</v>
      </c>
      <c r="N32" s="54" t="s">
        <v>215</v>
      </c>
      <c r="O32" s="39" t="s">
        <v>215</v>
      </c>
      <c r="P32" s="39" t="s">
        <v>215</v>
      </c>
      <c r="Q32" s="54" t="s">
        <v>215</v>
      </c>
      <c r="R32" s="54" t="s">
        <v>215</v>
      </c>
      <c r="S32" s="54" t="s">
        <v>215</v>
      </c>
      <c r="T32" s="39" t="s">
        <v>215</v>
      </c>
      <c r="U32" s="39" t="s">
        <v>215</v>
      </c>
      <c r="V32" s="54">
        <v>0.4</v>
      </c>
      <c r="W32" s="54" t="s">
        <v>215</v>
      </c>
      <c r="X32" s="54" t="s">
        <v>215</v>
      </c>
      <c r="Y32" s="39" t="s">
        <v>215</v>
      </c>
      <c r="Z32" s="39" t="s">
        <v>215</v>
      </c>
      <c r="AA32" s="54" t="s">
        <v>215</v>
      </c>
      <c r="AB32" s="54" t="s">
        <v>215</v>
      </c>
      <c r="AC32" s="54" t="s">
        <v>215</v>
      </c>
      <c r="AD32" s="40" t="s">
        <v>215</v>
      </c>
      <c r="AE32" s="40" t="s">
        <v>215</v>
      </c>
      <c r="AF32" s="71">
        <v>0.4</v>
      </c>
      <c r="AG32" s="71" t="s">
        <v>215</v>
      </c>
      <c r="AH32" s="71" t="s">
        <v>215</v>
      </c>
      <c r="AI32" s="40" t="s">
        <v>215</v>
      </c>
      <c r="AJ32" s="40" t="s">
        <v>215</v>
      </c>
      <c r="AK32" s="71" t="s">
        <v>215</v>
      </c>
      <c r="AL32" s="71" t="s">
        <v>215</v>
      </c>
      <c r="AM32" s="71" t="s">
        <v>215</v>
      </c>
      <c r="AN32" s="40" t="s">
        <v>215</v>
      </c>
      <c r="AO32" s="40" t="s">
        <v>215</v>
      </c>
      <c r="AP32" s="71" t="s">
        <v>215</v>
      </c>
      <c r="AQ32" s="71" t="s">
        <v>215</v>
      </c>
      <c r="AR32" s="71" t="s">
        <v>215</v>
      </c>
      <c r="AS32" s="40" t="s">
        <v>215</v>
      </c>
      <c r="AT32" s="40" t="s">
        <v>215</v>
      </c>
      <c r="AU32" s="71">
        <v>0.4</v>
      </c>
      <c r="AV32" s="71" t="s">
        <v>215</v>
      </c>
      <c r="AW32" s="71" t="s">
        <v>215</v>
      </c>
      <c r="AX32" s="40" t="s">
        <v>215</v>
      </c>
      <c r="AY32" s="40" t="s">
        <v>215</v>
      </c>
      <c r="AZ32" s="40" t="s">
        <v>215</v>
      </c>
      <c r="BA32" s="40" t="s">
        <v>215</v>
      </c>
      <c r="BB32" s="40" t="s">
        <v>215</v>
      </c>
      <c r="BC32" s="39" t="s">
        <v>215</v>
      </c>
      <c r="BD32" s="39" t="s">
        <v>215</v>
      </c>
      <c r="BE32" s="69">
        <v>0</v>
      </c>
      <c r="BF32" s="39" t="s">
        <v>215</v>
      </c>
      <c r="BG32" s="39" t="s">
        <v>215</v>
      </c>
      <c r="BH32" s="3" t="s">
        <v>215</v>
      </c>
    </row>
    <row r="33" spans="1:60" ht="60.75">
      <c r="A33" s="63" t="s">
        <v>300</v>
      </c>
      <c r="B33" s="31" t="s">
        <v>299</v>
      </c>
      <c r="C33" s="63" t="s">
        <v>213</v>
      </c>
      <c r="D33" s="34" t="s">
        <v>215</v>
      </c>
      <c r="E33" s="39" t="s">
        <v>215</v>
      </c>
      <c r="F33" s="39" t="s">
        <v>215</v>
      </c>
      <c r="G33" s="54">
        <v>2.52</v>
      </c>
      <c r="H33" s="54" t="s">
        <v>215</v>
      </c>
      <c r="I33" s="54" t="s">
        <v>215</v>
      </c>
      <c r="J33" s="39" t="s">
        <v>215</v>
      </c>
      <c r="K33" s="39" t="s">
        <v>215</v>
      </c>
      <c r="L33" s="54">
        <v>2.52</v>
      </c>
      <c r="M33" s="54" t="s">
        <v>215</v>
      </c>
      <c r="N33" s="54" t="s">
        <v>215</v>
      </c>
      <c r="O33" s="39" t="s">
        <v>215</v>
      </c>
      <c r="P33" s="39" t="s">
        <v>215</v>
      </c>
      <c r="Q33" s="54" t="s">
        <v>215</v>
      </c>
      <c r="R33" s="54" t="s">
        <v>215</v>
      </c>
      <c r="S33" s="54" t="s">
        <v>215</v>
      </c>
      <c r="T33" s="39" t="s">
        <v>215</v>
      </c>
      <c r="U33" s="39" t="s">
        <v>215</v>
      </c>
      <c r="V33" s="54" t="s">
        <v>215</v>
      </c>
      <c r="W33" s="54" t="s">
        <v>215</v>
      </c>
      <c r="X33" s="54" t="s">
        <v>215</v>
      </c>
      <c r="Y33" s="39" t="s">
        <v>215</v>
      </c>
      <c r="Z33" s="39" t="s">
        <v>215</v>
      </c>
      <c r="AA33" s="54" t="s">
        <v>215</v>
      </c>
      <c r="AB33" s="54" t="s">
        <v>215</v>
      </c>
      <c r="AC33" s="54" t="s">
        <v>215</v>
      </c>
      <c r="AD33" s="40" t="s">
        <v>215</v>
      </c>
      <c r="AE33" s="40" t="s">
        <v>215</v>
      </c>
      <c r="AF33" s="71">
        <v>2.649</v>
      </c>
      <c r="AG33" s="71" t="s">
        <v>215</v>
      </c>
      <c r="AH33" s="71" t="s">
        <v>215</v>
      </c>
      <c r="AI33" s="40" t="s">
        <v>215</v>
      </c>
      <c r="AJ33" s="40" t="s">
        <v>215</v>
      </c>
      <c r="AK33" s="71" t="s">
        <v>215</v>
      </c>
      <c r="AL33" s="71" t="s">
        <v>215</v>
      </c>
      <c r="AM33" s="71" t="s">
        <v>215</v>
      </c>
      <c r="AN33" s="40" t="s">
        <v>215</v>
      </c>
      <c r="AO33" s="40" t="s">
        <v>215</v>
      </c>
      <c r="AP33" s="71">
        <v>2.649</v>
      </c>
      <c r="AQ33" s="71" t="s">
        <v>215</v>
      </c>
      <c r="AR33" s="71" t="s">
        <v>215</v>
      </c>
      <c r="AS33" s="40" t="s">
        <v>215</v>
      </c>
      <c r="AT33" s="40" t="s">
        <v>215</v>
      </c>
      <c r="AU33" s="71" t="s">
        <v>215</v>
      </c>
      <c r="AV33" s="71" t="s">
        <v>215</v>
      </c>
      <c r="AW33" s="71" t="s">
        <v>215</v>
      </c>
      <c r="AX33" s="40" t="s">
        <v>215</v>
      </c>
      <c r="AY33" s="40" t="s">
        <v>215</v>
      </c>
      <c r="AZ33" s="40" t="s">
        <v>215</v>
      </c>
      <c r="BA33" s="40" t="s">
        <v>215</v>
      </c>
      <c r="BB33" s="40" t="s">
        <v>215</v>
      </c>
      <c r="BC33" s="39" t="s">
        <v>215</v>
      </c>
      <c r="BD33" s="39" t="s">
        <v>215</v>
      </c>
      <c r="BE33" s="69">
        <v>0.129</v>
      </c>
      <c r="BF33" s="39" t="s">
        <v>215</v>
      </c>
      <c r="BG33" s="39" t="s">
        <v>215</v>
      </c>
      <c r="BH33" s="3" t="s">
        <v>215</v>
      </c>
    </row>
    <row r="34" spans="1:60" ht="60.75">
      <c r="A34" s="63" t="s">
        <v>301</v>
      </c>
      <c r="B34" s="31" t="s">
        <v>302</v>
      </c>
      <c r="C34" s="63" t="s">
        <v>213</v>
      </c>
      <c r="D34" s="34" t="s">
        <v>215</v>
      </c>
      <c r="E34" s="39" t="s">
        <v>215</v>
      </c>
      <c r="F34" s="39" t="s">
        <v>215</v>
      </c>
      <c r="G34" s="54">
        <v>3</v>
      </c>
      <c r="H34" s="54" t="s">
        <v>215</v>
      </c>
      <c r="I34" s="54" t="s">
        <v>215</v>
      </c>
      <c r="J34" s="39" t="s">
        <v>215</v>
      </c>
      <c r="K34" s="39" t="s">
        <v>215</v>
      </c>
      <c r="L34" s="54" t="s">
        <v>215</v>
      </c>
      <c r="M34" s="54" t="s">
        <v>215</v>
      </c>
      <c r="N34" s="54" t="s">
        <v>215</v>
      </c>
      <c r="O34" s="39" t="s">
        <v>215</v>
      </c>
      <c r="P34" s="39" t="s">
        <v>215</v>
      </c>
      <c r="Q34" s="54" t="s">
        <v>215</v>
      </c>
      <c r="R34" s="54" t="s">
        <v>215</v>
      </c>
      <c r="S34" s="54" t="s">
        <v>215</v>
      </c>
      <c r="T34" s="39" t="s">
        <v>215</v>
      </c>
      <c r="U34" s="39" t="s">
        <v>215</v>
      </c>
      <c r="V34" s="54">
        <v>3</v>
      </c>
      <c r="W34" s="54" t="s">
        <v>215</v>
      </c>
      <c r="X34" s="54" t="s">
        <v>215</v>
      </c>
      <c r="Y34" s="39" t="s">
        <v>215</v>
      </c>
      <c r="Z34" s="39" t="s">
        <v>215</v>
      </c>
      <c r="AA34" s="54" t="s">
        <v>215</v>
      </c>
      <c r="AB34" s="54" t="s">
        <v>215</v>
      </c>
      <c r="AC34" s="54" t="s">
        <v>215</v>
      </c>
      <c r="AD34" s="40" t="s">
        <v>215</v>
      </c>
      <c r="AE34" s="40" t="s">
        <v>215</v>
      </c>
      <c r="AF34" s="71">
        <v>3</v>
      </c>
      <c r="AG34" s="71" t="s">
        <v>215</v>
      </c>
      <c r="AH34" s="71" t="s">
        <v>215</v>
      </c>
      <c r="AI34" s="40" t="s">
        <v>215</v>
      </c>
      <c r="AJ34" s="40" t="s">
        <v>215</v>
      </c>
      <c r="AK34" s="71" t="s">
        <v>215</v>
      </c>
      <c r="AL34" s="71" t="s">
        <v>215</v>
      </c>
      <c r="AM34" s="71" t="s">
        <v>215</v>
      </c>
      <c r="AN34" s="40" t="s">
        <v>215</v>
      </c>
      <c r="AO34" s="40" t="s">
        <v>215</v>
      </c>
      <c r="AP34" s="71" t="s">
        <v>215</v>
      </c>
      <c r="AQ34" s="71" t="s">
        <v>215</v>
      </c>
      <c r="AR34" s="71" t="s">
        <v>215</v>
      </c>
      <c r="AS34" s="40" t="s">
        <v>215</v>
      </c>
      <c r="AT34" s="40" t="s">
        <v>215</v>
      </c>
      <c r="AU34" s="71">
        <v>3</v>
      </c>
      <c r="AV34" s="71" t="s">
        <v>215</v>
      </c>
      <c r="AW34" s="71" t="s">
        <v>215</v>
      </c>
      <c r="AX34" s="40" t="s">
        <v>215</v>
      </c>
      <c r="AY34" s="40" t="s">
        <v>215</v>
      </c>
      <c r="AZ34" s="40" t="s">
        <v>215</v>
      </c>
      <c r="BA34" s="40" t="s">
        <v>215</v>
      </c>
      <c r="BB34" s="40" t="s">
        <v>215</v>
      </c>
      <c r="BC34" s="39" t="s">
        <v>215</v>
      </c>
      <c r="BD34" s="39" t="s">
        <v>215</v>
      </c>
      <c r="BE34" s="69">
        <v>0</v>
      </c>
      <c r="BF34" s="39" t="s">
        <v>215</v>
      </c>
      <c r="BG34" s="39" t="s">
        <v>215</v>
      </c>
      <c r="BH34" s="39" t="s">
        <v>215</v>
      </c>
    </row>
    <row r="35" spans="1:60" ht="60.75">
      <c r="A35" s="63" t="s">
        <v>303</v>
      </c>
      <c r="B35" s="31" t="s">
        <v>304</v>
      </c>
      <c r="C35" s="63" t="s">
        <v>213</v>
      </c>
      <c r="D35" s="34" t="s">
        <v>215</v>
      </c>
      <c r="E35" s="39" t="s">
        <v>215</v>
      </c>
      <c r="F35" s="39" t="s">
        <v>215</v>
      </c>
      <c r="G35" s="54">
        <v>3.2</v>
      </c>
      <c r="H35" s="54" t="s">
        <v>215</v>
      </c>
      <c r="I35" s="54" t="s">
        <v>215</v>
      </c>
      <c r="J35" s="39" t="s">
        <v>215</v>
      </c>
      <c r="K35" s="39" t="s">
        <v>215</v>
      </c>
      <c r="L35" s="54" t="s">
        <v>215</v>
      </c>
      <c r="M35" s="54" t="s">
        <v>215</v>
      </c>
      <c r="N35" s="54" t="s">
        <v>215</v>
      </c>
      <c r="O35" s="39" t="s">
        <v>215</v>
      </c>
      <c r="P35" s="39" t="s">
        <v>215</v>
      </c>
      <c r="Q35" s="54" t="s">
        <v>215</v>
      </c>
      <c r="R35" s="54" t="s">
        <v>215</v>
      </c>
      <c r="S35" s="54">
        <v>4</v>
      </c>
      <c r="T35" s="39" t="s">
        <v>215</v>
      </c>
      <c r="U35" s="39" t="s">
        <v>215</v>
      </c>
      <c r="V35" s="54">
        <v>3.2</v>
      </c>
      <c r="W35" s="54" t="s">
        <v>215</v>
      </c>
      <c r="X35" s="54" t="s">
        <v>215</v>
      </c>
      <c r="Y35" s="39" t="s">
        <v>215</v>
      </c>
      <c r="Z35" s="39" t="s">
        <v>215</v>
      </c>
      <c r="AA35" s="54" t="s">
        <v>215</v>
      </c>
      <c r="AB35" s="54" t="s">
        <v>215</v>
      </c>
      <c r="AC35" s="54" t="s">
        <v>215</v>
      </c>
      <c r="AD35" s="40" t="s">
        <v>215</v>
      </c>
      <c r="AE35" s="40" t="s">
        <v>215</v>
      </c>
      <c r="AF35" s="71" t="s">
        <v>215</v>
      </c>
      <c r="AG35" s="71" t="s">
        <v>215</v>
      </c>
      <c r="AH35" s="71" t="s">
        <v>215</v>
      </c>
      <c r="AI35" s="40" t="s">
        <v>215</v>
      </c>
      <c r="AJ35" s="40" t="s">
        <v>215</v>
      </c>
      <c r="AK35" s="71" t="s">
        <v>215</v>
      </c>
      <c r="AL35" s="71" t="s">
        <v>215</v>
      </c>
      <c r="AM35" s="71" t="s">
        <v>215</v>
      </c>
      <c r="AN35" s="40" t="s">
        <v>215</v>
      </c>
      <c r="AO35" s="40" t="s">
        <v>215</v>
      </c>
      <c r="AP35" s="71" t="s">
        <v>215</v>
      </c>
      <c r="AQ35" s="71" t="s">
        <v>215</v>
      </c>
      <c r="AR35" s="71" t="s">
        <v>215</v>
      </c>
      <c r="AS35" s="40" t="s">
        <v>215</v>
      </c>
      <c r="AT35" s="40" t="s">
        <v>215</v>
      </c>
      <c r="AU35" s="71" t="s">
        <v>215</v>
      </c>
      <c r="AV35" s="71" t="s">
        <v>215</v>
      </c>
      <c r="AW35" s="71" t="s">
        <v>215</v>
      </c>
      <c r="AX35" s="40" t="s">
        <v>215</v>
      </c>
      <c r="AY35" s="40" t="s">
        <v>215</v>
      </c>
      <c r="AZ35" s="40" t="s">
        <v>215</v>
      </c>
      <c r="BA35" s="40" t="s">
        <v>215</v>
      </c>
      <c r="BB35" s="40" t="s">
        <v>215</v>
      </c>
      <c r="BC35" s="39" t="s">
        <v>215</v>
      </c>
      <c r="BD35" s="39" t="s">
        <v>215</v>
      </c>
      <c r="BE35" s="69" t="s">
        <v>215</v>
      </c>
      <c r="BF35" s="39" t="s">
        <v>215</v>
      </c>
      <c r="BG35" s="39" t="s">
        <v>215</v>
      </c>
      <c r="BH35" s="39" t="s">
        <v>215</v>
      </c>
    </row>
    <row r="36" spans="1:60" ht="60.75">
      <c r="A36" s="63" t="s">
        <v>305</v>
      </c>
      <c r="B36" s="31" t="s">
        <v>306</v>
      </c>
      <c r="C36" s="63" t="s">
        <v>213</v>
      </c>
      <c r="D36" s="34" t="s">
        <v>215</v>
      </c>
      <c r="E36" s="39" t="s">
        <v>215</v>
      </c>
      <c r="F36" s="39" t="s">
        <v>215</v>
      </c>
      <c r="G36" s="54">
        <v>2.75</v>
      </c>
      <c r="H36" s="54" t="s">
        <v>215</v>
      </c>
      <c r="I36" s="54" t="s">
        <v>215</v>
      </c>
      <c r="J36" s="39" t="s">
        <v>215</v>
      </c>
      <c r="K36" s="39" t="s">
        <v>215</v>
      </c>
      <c r="L36" s="54" t="s">
        <v>215</v>
      </c>
      <c r="M36" s="54" t="s">
        <v>215</v>
      </c>
      <c r="N36" s="54" t="s">
        <v>215</v>
      </c>
      <c r="O36" s="39" t="s">
        <v>215</v>
      </c>
      <c r="P36" s="39" t="s">
        <v>215</v>
      </c>
      <c r="Q36" s="54" t="s">
        <v>215</v>
      </c>
      <c r="R36" s="54" t="s">
        <v>215</v>
      </c>
      <c r="S36" s="54" t="s">
        <v>215</v>
      </c>
      <c r="T36" s="39" t="s">
        <v>215</v>
      </c>
      <c r="U36" s="39" t="s">
        <v>215</v>
      </c>
      <c r="V36" s="54" t="s">
        <v>215</v>
      </c>
      <c r="W36" s="54" t="s">
        <v>215</v>
      </c>
      <c r="X36" s="54" t="s">
        <v>215</v>
      </c>
      <c r="Y36" s="39" t="s">
        <v>215</v>
      </c>
      <c r="Z36" s="39" t="s">
        <v>215</v>
      </c>
      <c r="AA36" s="54">
        <v>2.75</v>
      </c>
      <c r="AB36" s="54" t="s">
        <v>215</v>
      </c>
      <c r="AC36" s="54" t="s">
        <v>215</v>
      </c>
      <c r="AD36" s="40" t="s">
        <v>215</v>
      </c>
      <c r="AE36" s="40" t="s">
        <v>215</v>
      </c>
      <c r="AF36" s="71" t="s">
        <v>215</v>
      </c>
      <c r="AG36" s="71" t="s">
        <v>215</v>
      </c>
      <c r="AH36" s="71" t="s">
        <v>215</v>
      </c>
      <c r="AI36" s="40" t="s">
        <v>215</v>
      </c>
      <c r="AJ36" s="40" t="s">
        <v>215</v>
      </c>
      <c r="AK36" s="71" t="s">
        <v>215</v>
      </c>
      <c r="AL36" s="71" t="s">
        <v>215</v>
      </c>
      <c r="AM36" s="71" t="s">
        <v>215</v>
      </c>
      <c r="AN36" s="40" t="s">
        <v>215</v>
      </c>
      <c r="AO36" s="40" t="s">
        <v>215</v>
      </c>
      <c r="AP36" s="71" t="s">
        <v>215</v>
      </c>
      <c r="AQ36" s="71" t="s">
        <v>215</v>
      </c>
      <c r="AR36" s="71" t="s">
        <v>215</v>
      </c>
      <c r="AS36" s="40" t="s">
        <v>215</v>
      </c>
      <c r="AT36" s="40" t="s">
        <v>215</v>
      </c>
      <c r="AU36" s="71" t="s">
        <v>215</v>
      </c>
      <c r="AV36" s="71" t="s">
        <v>215</v>
      </c>
      <c r="AW36" s="71" t="s">
        <v>215</v>
      </c>
      <c r="AX36" s="40" t="s">
        <v>215</v>
      </c>
      <c r="AY36" s="40" t="s">
        <v>215</v>
      </c>
      <c r="AZ36" s="40" t="s">
        <v>215</v>
      </c>
      <c r="BA36" s="40" t="s">
        <v>215</v>
      </c>
      <c r="BB36" s="40" t="s">
        <v>215</v>
      </c>
      <c r="BC36" s="39" t="s">
        <v>215</v>
      </c>
      <c r="BD36" s="39" t="s">
        <v>215</v>
      </c>
      <c r="BE36" s="69" t="s">
        <v>215</v>
      </c>
      <c r="BF36" s="39" t="s">
        <v>215</v>
      </c>
      <c r="BG36" s="39" t="s">
        <v>215</v>
      </c>
      <c r="BH36" s="3" t="s">
        <v>215</v>
      </c>
    </row>
    <row r="37" spans="1:60" ht="20.25">
      <c r="A37" s="62" t="s">
        <v>65</v>
      </c>
      <c r="B37" s="32" t="s">
        <v>272</v>
      </c>
      <c r="C37" s="62" t="s">
        <v>213</v>
      </c>
      <c r="D37" s="34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8" t="s">
        <v>215</v>
      </c>
      <c r="K37" s="38" t="s">
        <v>215</v>
      </c>
      <c r="L37" s="58" t="s">
        <v>215</v>
      </c>
      <c r="M37" s="58" t="s">
        <v>215</v>
      </c>
      <c r="N37" s="58" t="s">
        <v>215</v>
      </c>
      <c r="O37" s="38" t="s">
        <v>215</v>
      </c>
      <c r="P37" s="38" t="s">
        <v>215</v>
      </c>
      <c r="Q37" s="58" t="s">
        <v>215</v>
      </c>
      <c r="R37" s="58" t="s">
        <v>215</v>
      </c>
      <c r="S37" s="58" t="s">
        <v>215</v>
      </c>
      <c r="T37" s="38" t="s">
        <v>215</v>
      </c>
      <c r="U37" s="38" t="s">
        <v>215</v>
      </c>
      <c r="V37" s="58" t="s">
        <v>215</v>
      </c>
      <c r="W37" s="58" t="s">
        <v>215</v>
      </c>
      <c r="X37" s="58" t="s">
        <v>215</v>
      </c>
      <c r="Y37" s="38" t="s">
        <v>215</v>
      </c>
      <c r="Z37" s="38" t="s">
        <v>215</v>
      </c>
      <c r="AA37" s="58" t="s">
        <v>215</v>
      </c>
      <c r="AB37" s="58" t="s">
        <v>215</v>
      </c>
      <c r="AC37" s="58" t="s">
        <v>215</v>
      </c>
      <c r="AD37" s="37" t="s">
        <v>215</v>
      </c>
      <c r="AE37" s="37" t="s">
        <v>215</v>
      </c>
      <c r="AF37" s="70" t="s">
        <v>215</v>
      </c>
      <c r="AG37" s="70" t="s">
        <v>215</v>
      </c>
      <c r="AH37" s="70" t="s">
        <v>215</v>
      </c>
      <c r="AI37" s="37" t="s">
        <v>215</v>
      </c>
      <c r="AJ37" s="37" t="s">
        <v>215</v>
      </c>
      <c r="AK37" s="70" t="s">
        <v>215</v>
      </c>
      <c r="AL37" s="70" t="s">
        <v>215</v>
      </c>
      <c r="AM37" s="70" t="s">
        <v>215</v>
      </c>
      <c r="AN37" s="37" t="s">
        <v>215</v>
      </c>
      <c r="AO37" s="37" t="s">
        <v>215</v>
      </c>
      <c r="AP37" s="70" t="s">
        <v>215</v>
      </c>
      <c r="AQ37" s="70" t="s">
        <v>215</v>
      </c>
      <c r="AR37" s="70" t="s">
        <v>215</v>
      </c>
      <c r="AS37" s="37" t="s">
        <v>215</v>
      </c>
      <c r="AT37" s="37" t="s">
        <v>215</v>
      </c>
      <c r="AU37" s="70" t="s">
        <v>215</v>
      </c>
      <c r="AV37" s="70" t="s">
        <v>215</v>
      </c>
      <c r="AW37" s="70" t="s">
        <v>215</v>
      </c>
      <c r="AX37" s="37" t="s">
        <v>215</v>
      </c>
      <c r="AY37" s="37" t="s">
        <v>215</v>
      </c>
      <c r="AZ37" s="37" t="s">
        <v>215</v>
      </c>
      <c r="BA37" s="37" t="s">
        <v>215</v>
      </c>
      <c r="BB37" s="37" t="s">
        <v>215</v>
      </c>
      <c r="BC37" s="38" t="s">
        <v>215</v>
      </c>
      <c r="BD37" s="38" t="s">
        <v>215</v>
      </c>
      <c r="BE37" s="68" t="s">
        <v>215</v>
      </c>
      <c r="BF37" s="38" t="s">
        <v>215</v>
      </c>
      <c r="BG37" s="38" t="s">
        <v>215</v>
      </c>
      <c r="BH37" s="33" t="s">
        <v>215</v>
      </c>
    </row>
    <row r="38" spans="1:60" ht="60.75">
      <c r="A38" s="63" t="s">
        <v>277</v>
      </c>
      <c r="B38" s="31" t="s">
        <v>273</v>
      </c>
      <c r="C38" s="63" t="s">
        <v>213</v>
      </c>
      <c r="D38" s="34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39" t="s">
        <v>215</v>
      </c>
      <c r="K38" s="39" t="s">
        <v>215</v>
      </c>
      <c r="L38" s="54" t="s">
        <v>215</v>
      </c>
      <c r="M38" s="54" t="s">
        <v>215</v>
      </c>
      <c r="N38" s="54" t="s">
        <v>215</v>
      </c>
      <c r="O38" s="39" t="s">
        <v>215</v>
      </c>
      <c r="P38" s="39" t="s">
        <v>215</v>
      </c>
      <c r="Q38" s="54" t="s">
        <v>215</v>
      </c>
      <c r="R38" s="54" t="s">
        <v>215</v>
      </c>
      <c r="S38" s="54" t="s">
        <v>215</v>
      </c>
      <c r="T38" s="39" t="s">
        <v>215</v>
      </c>
      <c r="U38" s="39" t="s">
        <v>215</v>
      </c>
      <c r="V38" s="54" t="s">
        <v>215</v>
      </c>
      <c r="W38" s="54" t="s">
        <v>215</v>
      </c>
      <c r="X38" s="54" t="s">
        <v>215</v>
      </c>
      <c r="Y38" s="39" t="s">
        <v>215</v>
      </c>
      <c r="Z38" s="39" t="s">
        <v>215</v>
      </c>
      <c r="AA38" s="54" t="s">
        <v>215</v>
      </c>
      <c r="AB38" s="54" t="s">
        <v>215</v>
      </c>
      <c r="AC38" s="54" t="s">
        <v>215</v>
      </c>
      <c r="AD38" s="40" t="s">
        <v>215</v>
      </c>
      <c r="AE38" s="40" t="s">
        <v>215</v>
      </c>
      <c r="AF38" s="71" t="s">
        <v>215</v>
      </c>
      <c r="AG38" s="71" t="s">
        <v>215</v>
      </c>
      <c r="AH38" s="71" t="s">
        <v>215</v>
      </c>
      <c r="AI38" s="40" t="s">
        <v>215</v>
      </c>
      <c r="AJ38" s="40" t="s">
        <v>215</v>
      </c>
      <c r="AK38" s="71" t="s">
        <v>215</v>
      </c>
      <c r="AL38" s="71" t="s">
        <v>215</v>
      </c>
      <c r="AM38" s="71" t="s">
        <v>215</v>
      </c>
      <c r="AN38" s="40" t="s">
        <v>215</v>
      </c>
      <c r="AO38" s="40" t="s">
        <v>215</v>
      </c>
      <c r="AP38" s="71" t="s">
        <v>215</v>
      </c>
      <c r="AQ38" s="71" t="s">
        <v>215</v>
      </c>
      <c r="AR38" s="71" t="s">
        <v>215</v>
      </c>
      <c r="AS38" s="40" t="s">
        <v>215</v>
      </c>
      <c r="AT38" s="40" t="s">
        <v>215</v>
      </c>
      <c r="AU38" s="71" t="s">
        <v>215</v>
      </c>
      <c r="AV38" s="71" t="s">
        <v>215</v>
      </c>
      <c r="AW38" s="71" t="s">
        <v>215</v>
      </c>
      <c r="AX38" s="40" t="s">
        <v>215</v>
      </c>
      <c r="AY38" s="40" t="s">
        <v>215</v>
      </c>
      <c r="AZ38" s="40" t="s">
        <v>215</v>
      </c>
      <c r="BA38" s="40" t="s">
        <v>215</v>
      </c>
      <c r="BB38" s="40" t="s">
        <v>215</v>
      </c>
      <c r="BC38" s="39" t="s">
        <v>215</v>
      </c>
      <c r="BD38" s="39" t="s">
        <v>215</v>
      </c>
      <c r="BE38" s="69" t="s">
        <v>215</v>
      </c>
      <c r="BF38" s="39" t="s">
        <v>215</v>
      </c>
      <c r="BG38" s="39" t="s">
        <v>215</v>
      </c>
      <c r="BH38" s="3" t="s">
        <v>215</v>
      </c>
    </row>
    <row r="39" spans="1:60" ht="60.75">
      <c r="A39" s="63" t="s">
        <v>276</v>
      </c>
      <c r="B39" s="31" t="s">
        <v>298</v>
      </c>
      <c r="C39" s="63" t="s">
        <v>213</v>
      </c>
      <c r="D39" s="34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39" t="s">
        <v>215</v>
      </c>
      <c r="K39" s="39" t="s">
        <v>215</v>
      </c>
      <c r="L39" s="54" t="s">
        <v>215</v>
      </c>
      <c r="M39" s="54" t="s">
        <v>215</v>
      </c>
      <c r="N39" s="54" t="s">
        <v>215</v>
      </c>
      <c r="O39" s="39" t="s">
        <v>215</v>
      </c>
      <c r="P39" s="39" t="s">
        <v>215</v>
      </c>
      <c r="Q39" s="54" t="s">
        <v>215</v>
      </c>
      <c r="R39" s="54" t="s">
        <v>215</v>
      </c>
      <c r="S39" s="54" t="s">
        <v>215</v>
      </c>
      <c r="T39" s="39" t="s">
        <v>215</v>
      </c>
      <c r="U39" s="39" t="s">
        <v>215</v>
      </c>
      <c r="V39" s="54" t="s">
        <v>215</v>
      </c>
      <c r="W39" s="54" t="s">
        <v>215</v>
      </c>
      <c r="X39" s="54" t="s">
        <v>215</v>
      </c>
      <c r="Y39" s="39" t="s">
        <v>215</v>
      </c>
      <c r="Z39" s="39" t="s">
        <v>215</v>
      </c>
      <c r="AA39" s="54" t="s">
        <v>215</v>
      </c>
      <c r="AB39" s="54" t="s">
        <v>215</v>
      </c>
      <c r="AC39" s="54" t="s">
        <v>215</v>
      </c>
      <c r="AD39" s="40" t="s">
        <v>215</v>
      </c>
      <c r="AE39" s="40" t="s">
        <v>215</v>
      </c>
      <c r="AF39" s="71" t="s">
        <v>215</v>
      </c>
      <c r="AG39" s="71" t="s">
        <v>215</v>
      </c>
      <c r="AH39" s="71" t="s">
        <v>215</v>
      </c>
      <c r="AI39" s="40" t="s">
        <v>215</v>
      </c>
      <c r="AJ39" s="40" t="s">
        <v>215</v>
      </c>
      <c r="AK39" s="71" t="s">
        <v>215</v>
      </c>
      <c r="AL39" s="71" t="s">
        <v>215</v>
      </c>
      <c r="AM39" s="71" t="s">
        <v>215</v>
      </c>
      <c r="AN39" s="40" t="s">
        <v>215</v>
      </c>
      <c r="AO39" s="40" t="s">
        <v>215</v>
      </c>
      <c r="AP39" s="71" t="s">
        <v>215</v>
      </c>
      <c r="AQ39" s="71" t="s">
        <v>215</v>
      </c>
      <c r="AR39" s="71" t="s">
        <v>215</v>
      </c>
      <c r="AS39" s="40" t="s">
        <v>215</v>
      </c>
      <c r="AT39" s="40" t="s">
        <v>215</v>
      </c>
      <c r="AU39" s="71" t="s">
        <v>215</v>
      </c>
      <c r="AV39" s="71" t="s">
        <v>215</v>
      </c>
      <c r="AW39" s="71" t="s">
        <v>215</v>
      </c>
      <c r="AX39" s="40" t="s">
        <v>215</v>
      </c>
      <c r="AY39" s="40" t="s">
        <v>215</v>
      </c>
      <c r="AZ39" s="40" t="s">
        <v>215</v>
      </c>
      <c r="BA39" s="40" t="s">
        <v>215</v>
      </c>
      <c r="BB39" s="40" t="s">
        <v>215</v>
      </c>
      <c r="BC39" s="39" t="s">
        <v>215</v>
      </c>
      <c r="BD39" s="39" t="s">
        <v>215</v>
      </c>
      <c r="BE39" s="69" t="s">
        <v>215</v>
      </c>
      <c r="BF39" s="39" t="s">
        <v>215</v>
      </c>
      <c r="BG39" s="39" t="s">
        <v>215</v>
      </c>
      <c r="BH39" s="3" t="s">
        <v>215</v>
      </c>
    </row>
    <row r="40" ht="3" customHeight="1"/>
    <row r="41" ht="12.75">
      <c r="A41" s="5" t="s">
        <v>175</v>
      </c>
    </row>
    <row r="42" ht="12.75">
      <c r="A42" s="5" t="s">
        <v>176</v>
      </c>
    </row>
  </sheetData>
  <sheetProtection/>
  <mergeCells count="29">
    <mergeCell ref="AX16:BB16"/>
    <mergeCell ref="Y16:AA16"/>
    <mergeCell ref="AB16:AC16"/>
    <mergeCell ref="AD16:AH16"/>
    <mergeCell ref="AI16:AM16"/>
    <mergeCell ref="AN16:AR16"/>
    <mergeCell ref="AS16:AW16"/>
    <mergeCell ref="AD14:BB14"/>
    <mergeCell ref="BC14:BG16"/>
    <mergeCell ref="BH14:BH17"/>
    <mergeCell ref="E15:AA15"/>
    <mergeCell ref="AB15:AC15"/>
    <mergeCell ref="AD15:BB15"/>
    <mergeCell ref="E16:I16"/>
    <mergeCell ref="J16:N16"/>
    <mergeCell ref="O16:S16"/>
    <mergeCell ref="T16:X16"/>
    <mergeCell ref="A14:A17"/>
    <mergeCell ref="B14:B17"/>
    <mergeCell ref="C14:C17"/>
    <mergeCell ref="D14:D17"/>
    <mergeCell ref="E14:AC14"/>
    <mergeCell ref="I12:Y12"/>
    <mergeCell ref="A1:AC1"/>
    <mergeCell ref="BG2:BH2"/>
    <mergeCell ref="A3:AA3"/>
    <mergeCell ref="K4:L4"/>
    <mergeCell ref="J6:T6"/>
    <mergeCell ref="J7:T7"/>
  </mergeCells>
  <printOptions/>
  <pageMargins left="0.3937007874015748" right="0.3937007874015748" top="0.3937007874015748" bottom="0.3937007874015748" header="0.31496062992125984" footer="0.31496062992125984"/>
  <pageSetup fitToHeight="3" fitToWidth="1" horizontalDpi="600" verticalDpi="600" orientation="landscape" paperSize="9" scale="34" r:id="rId1"/>
  <colBreaks count="1" manualBreakCount="1">
    <brk id="2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H39"/>
  <sheetViews>
    <sheetView zoomScale="85" zoomScaleNormal="85" zoomScalePageLayoutView="0" workbookViewId="0" topLeftCell="R34">
      <selection activeCell="K12" sqref="K12:Y12"/>
    </sheetView>
  </sheetViews>
  <sheetFormatPr defaultColWidth="9.140625" defaultRowHeight="12.75"/>
  <cols>
    <col min="1" max="1" width="7.7109375" style="1" customWidth="1"/>
    <col min="2" max="2" width="29.140625" style="1" customWidth="1"/>
    <col min="3" max="3" width="7.28125" style="1" customWidth="1"/>
    <col min="4" max="4" width="15.8515625" style="1" customWidth="1"/>
    <col min="5" max="59" width="5.421875" style="1" customWidth="1"/>
    <col min="60" max="60" width="10.00390625" style="1" customWidth="1"/>
    <col min="61" max="61" width="0.42578125" style="1" customWidth="1"/>
    <col min="62" max="16384" width="9.140625" style="1" customWidth="1"/>
  </cols>
  <sheetData>
    <row r="1" spans="1:60" ht="39.75" customHeight="1">
      <c r="A1" s="83" t="s">
        <v>180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BH1" s="24"/>
    </row>
    <row r="2" spans="56:60" ht="21" customHeight="1">
      <c r="BD2" s="85"/>
      <c r="BE2" s="85"/>
      <c r="BF2" s="85"/>
      <c r="BG2" s="85"/>
      <c r="BH2" s="85"/>
    </row>
    <row r="3" spans="1:60" ht="15.75" customHeight="1">
      <c r="A3" s="114" t="s">
        <v>181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</row>
    <row r="4" spans="1:60" ht="13.5">
      <c r="A4" s="7"/>
      <c r="B4" s="7"/>
      <c r="C4" s="7"/>
      <c r="D4" s="7"/>
      <c r="E4" s="7"/>
      <c r="F4" s="7"/>
      <c r="G4" s="8" t="s">
        <v>90</v>
      </c>
      <c r="H4" s="74" t="s">
        <v>289</v>
      </c>
      <c r="I4" s="74"/>
      <c r="J4" s="86" t="s">
        <v>103</v>
      </c>
      <c r="K4" s="86"/>
      <c r="L4" s="74" t="s">
        <v>257</v>
      </c>
      <c r="M4" s="74"/>
      <c r="N4" s="7" t="s">
        <v>104</v>
      </c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</row>
    <row r="5" spans="1:60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</row>
    <row r="6" spans="1:60" ht="13.5">
      <c r="A6" s="7"/>
      <c r="B6" s="7"/>
      <c r="C6" s="107" t="s">
        <v>182</v>
      </c>
      <c r="D6" s="107"/>
      <c r="E6" s="107"/>
      <c r="F6" s="107"/>
      <c r="G6" s="107"/>
      <c r="H6" s="91" t="s">
        <v>260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12"/>
      <c r="X6" s="12"/>
      <c r="Y6" s="12"/>
      <c r="Z6" s="12"/>
      <c r="AA6" s="12"/>
      <c r="AB6" s="7"/>
      <c r="AC6" s="7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12.75" customHeight="1">
      <c r="A7" s="7"/>
      <c r="B7" s="7"/>
      <c r="C7" s="7"/>
      <c r="D7" s="7"/>
      <c r="E7" s="7"/>
      <c r="F7" s="7"/>
      <c r="G7" s="7"/>
      <c r="H7" s="119" t="s">
        <v>1</v>
      </c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9"/>
      <c r="X7" s="9"/>
      <c r="Y7" s="9"/>
      <c r="Z7" s="9"/>
      <c r="AA7" s="9"/>
      <c r="AB7" s="9"/>
      <c r="AC7" s="9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</row>
    <row r="8" spans="1:60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</row>
    <row r="9" spans="1:60" ht="13.5">
      <c r="A9" s="7"/>
      <c r="B9" s="7"/>
      <c r="C9" s="7"/>
      <c r="D9" s="7"/>
      <c r="E9" s="7"/>
      <c r="F9" s="7"/>
      <c r="G9" s="7"/>
      <c r="H9" s="7"/>
      <c r="I9" s="7"/>
      <c r="J9" s="7"/>
      <c r="K9" s="8" t="s">
        <v>2</v>
      </c>
      <c r="L9" s="74" t="s">
        <v>257</v>
      </c>
      <c r="M9" s="74"/>
      <c r="N9" s="7" t="s">
        <v>3</v>
      </c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</row>
    <row r="10" spans="1:6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</row>
    <row r="11" spans="1:60" ht="13.5">
      <c r="A11" s="7"/>
      <c r="B11" s="107" t="s">
        <v>4</v>
      </c>
      <c r="C11" s="107"/>
      <c r="D11" s="107"/>
      <c r="E11" s="107"/>
      <c r="F11" s="107"/>
      <c r="G11" s="107"/>
      <c r="H11" s="107"/>
      <c r="I11" s="107"/>
      <c r="J11" s="107"/>
      <c r="K11" s="29" t="s">
        <v>309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</row>
    <row r="12" spans="1:60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118" t="s">
        <v>5</v>
      </c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</row>
    <row r="13" spans="5:9" ht="9" customHeight="1">
      <c r="E13" s="21"/>
      <c r="F13" s="21"/>
      <c r="G13" s="21"/>
      <c r="H13" s="21"/>
      <c r="I13" s="21"/>
    </row>
    <row r="14" spans="1:60" ht="15" customHeight="1">
      <c r="A14" s="75" t="s">
        <v>17</v>
      </c>
      <c r="B14" s="75" t="s">
        <v>18</v>
      </c>
      <c r="C14" s="75" t="s">
        <v>19</v>
      </c>
      <c r="D14" s="75" t="s">
        <v>183</v>
      </c>
      <c r="E14" s="102" t="s">
        <v>286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4"/>
      <c r="BC14" s="95" t="s">
        <v>179</v>
      </c>
      <c r="BD14" s="96"/>
      <c r="BE14" s="96"/>
      <c r="BF14" s="96"/>
      <c r="BG14" s="97"/>
      <c r="BH14" s="75" t="s">
        <v>20</v>
      </c>
    </row>
    <row r="15" spans="1:60" ht="15" customHeight="1">
      <c r="A15" s="76"/>
      <c r="B15" s="76"/>
      <c r="C15" s="76"/>
      <c r="D15" s="76"/>
      <c r="E15" s="80" t="s">
        <v>6</v>
      </c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2"/>
      <c r="AD15" s="80" t="s">
        <v>7</v>
      </c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2"/>
      <c r="BC15" s="110"/>
      <c r="BD15" s="111"/>
      <c r="BE15" s="111"/>
      <c r="BF15" s="111"/>
      <c r="BG15" s="112"/>
      <c r="BH15" s="76"/>
    </row>
    <row r="16" spans="1:60" ht="15" customHeight="1">
      <c r="A16" s="76"/>
      <c r="B16" s="76"/>
      <c r="C16" s="76"/>
      <c r="D16" s="76"/>
      <c r="E16" s="80" t="s">
        <v>96</v>
      </c>
      <c r="F16" s="81"/>
      <c r="G16" s="81"/>
      <c r="H16" s="81"/>
      <c r="I16" s="82"/>
      <c r="J16" s="80" t="s">
        <v>97</v>
      </c>
      <c r="K16" s="81"/>
      <c r="L16" s="81"/>
      <c r="M16" s="81"/>
      <c r="N16" s="82"/>
      <c r="O16" s="80" t="s">
        <v>98</v>
      </c>
      <c r="P16" s="81"/>
      <c r="Q16" s="81"/>
      <c r="R16" s="81"/>
      <c r="S16" s="82"/>
      <c r="T16" s="80" t="s">
        <v>99</v>
      </c>
      <c r="U16" s="81"/>
      <c r="V16" s="81"/>
      <c r="W16" s="81"/>
      <c r="X16" s="82"/>
      <c r="Y16" s="80" t="s">
        <v>100</v>
      </c>
      <c r="Z16" s="81"/>
      <c r="AA16" s="81"/>
      <c r="AB16" s="81"/>
      <c r="AC16" s="82"/>
      <c r="AD16" s="80" t="s">
        <v>96</v>
      </c>
      <c r="AE16" s="81"/>
      <c r="AF16" s="81"/>
      <c r="AG16" s="81"/>
      <c r="AH16" s="82"/>
      <c r="AI16" s="80" t="s">
        <v>97</v>
      </c>
      <c r="AJ16" s="81"/>
      <c r="AK16" s="81"/>
      <c r="AL16" s="81"/>
      <c r="AM16" s="82"/>
      <c r="AN16" s="80" t="s">
        <v>98</v>
      </c>
      <c r="AO16" s="81"/>
      <c r="AP16" s="81"/>
      <c r="AQ16" s="81"/>
      <c r="AR16" s="82"/>
      <c r="AS16" s="80" t="s">
        <v>99</v>
      </c>
      <c r="AT16" s="81"/>
      <c r="AU16" s="81"/>
      <c r="AV16" s="81"/>
      <c r="AW16" s="82"/>
      <c r="AX16" s="80" t="s">
        <v>100</v>
      </c>
      <c r="AY16" s="81"/>
      <c r="AZ16" s="81"/>
      <c r="BA16" s="81"/>
      <c r="BB16" s="82"/>
      <c r="BC16" s="78"/>
      <c r="BD16" s="98"/>
      <c r="BE16" s="98"/>
      <c r="BF16" s="98"/>
      <c r="BG16" s="99"/>
      <c r="BH16" s="76"/>
    </row>
    <row r="17" spans="1:60" ht="51" customHeight="1">
      <c r="A17" s="76"/>
      <c r="B17" s="76"/>
      <c r="C17" s="76"/>
      <c r="D17" s="76"/>
      <c r="E17" s="17" t="s">
        <v>26</v>
      </c>
      <c r="F17" s="17" t="s">
        <v>27</v>
      </c>
      <c r="G17" s="17" t="s">
        <v>28</v>
      </c>
      <c r="H17" s="17" t="s">
        <v>29</v>
      </c>
      <c r="I17" s="17" t="s">
        <v>282</v>
      </c>
      <c r="J17" s="17" t="s">
        <v>26</v>
      </c>
      <c r="K17" s="17" t="s">
        <v>27</v>
      </c>
      <c r="L17" s="17" t="s">
        <v>28</v>
      </c>
      <c r="M17" s="17" t="s">
        <v>29</v>
      </c>
      <c r="N17" s="17" t="s">
        <v>282</v>
      </c>
      <c r="O17" s="17" t="s">
        <v>26</v>
      </c>
      <c r="P17" s="17" t="s">
        <v>27</v>
      </c>
      <c r="Q17" s="17" t="s">
        <v>28</v>
      </c>
      <c r="R17" s="17" t="s">
        <v>29</v>
      </c>
      <c r="S17" s="17" t="s">
        <v>282</v>
      </c>
      <c r="T17" s="17" t="s">
        <v>26</v>
      </c>
      <c r="U17" s="17" t="s">
        <v>27</v>
      </c>
      <c r="V17" s="17" t="s">
        <v>28</v>
      </c>
      <c r="W17" s="17" t="s">
        <v>29</v>
      </c>
      <c r="X17" s="17" t="s">
        <v>282</v>
      </c>
      <c r="Y17" s="17" t="s">
        <v>26</v>
      </c>
      <c r="Z17" s="17" t="s">
        <v>27</v>
      </c>
      <c r="AA17" s="17" t="s">
        <v>28</v>
      </c>
      <c r="AB17" s="17" t="s">
        <v>29</v>
      </c>
      <c r="AC17" s="17" t="s">
        <v>282</v>
      </c>
      <c r="AD17" s="17" t="s">
        <v>26</v>
      </c>
      <c r="AE17" s="17" t="s">
        <v>27</v>
      </c>
      <c r="AF17" s="17" t="s">
        <v>28</v>
      </c>
      <c r="AG17" s="17" t="s">
        <v>29</v>
      </c>
      <c r="AH17" s="17" t="s">
        <v>282</v>
      </c>
      <c r="AI17" s="17" t="s">
        <v>26</v>
      </c>
      <c r="AJ17" s="17" t="s">
        <v>27</v>
      </c>
      <c r="AK17" s="17" t="s">
        <v>28</v>
      </c>
      <c r="AL17" s="17" t="s">
        <v>29</v>
      </c>
      <c r="AM17" s="17" t="s">
        <v>282</v>
      </c>
      <c r="AN17" s="17" t="s">
        <v>26</v>
      </c>
      <c r="AO17" s="17" t="s">
        <v>27</v>
      </c>
      <c r="AP17" s="17" t="s">
        <v>28</v>
      </c>
      <c r="AQ17" s="17" t="s">
        <v>29</v>
      </c>
      <c r="AR17" s="17" t="s">
        <v>282</v>
      </c>
      <c r="AS17" s="17" t="s">
        <v>26</v>
      </c>
      <c r="AT17" s="17" t="s">
        <v>27</v>
      </c>
      <c r="AU17" s="17" t="s">
        <v>28</v>
      </c>
      <c r="AV17" s="17" t="s">
        <v>29</v>
      </c>
      <c r="AW17" s="17" t="s">
        <v>282</v>
      </c>
      <c r="AX17" s="17" t="s">
        <v>26</v>
      </c>
      <c r="AY17" s="17" t="s">
        <v>27</v>
      </c>
      <c r="AZ17" s="17" t="s">
        <v>28</v>
      </c>
      <c r="BA17" s="17" t="s">
        <v>29</v>
      </c>
      <c r="BB17" s="17" t="s">
        <v>282</v>
      </c>
      <c r="BC17" s="17" t="s">
        <v>26</v>
      </c>
      <c r="BD17" s="17" t="s">
        <v>27</v>
      </c>
      <c r="BE17" s="17" t="s">
        <v>28</v>
      </c>
      <c r="BF17" s="17" t="s">
        <v>29</v>
      </c>
      <c r="BG17" s="17" t="s">
        <v>282</v>
      </c>
      <c r="BH17" s="76"/>
    </row>
    <row r="18" spans="1:60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 t="s">
        <v>43</v>
      </c>
      <c r="AE18" s="4" t="s">
        <v>44</v>
      </c>
      <c r="AF18" s="4" t="s">
        <v>45</v>
      </c>
      <c r="AG18" s="4" t="s">
        <v>46</v>
      </c>
      <c r="AH18" s="4" t="s">
        <v>77</v>
      </c>
      <c r="AI18" s="4" t="s">
        <v>74</v>
      </c>
      <c r="AJ18" s="4" t="s">
        <v>75</v>
      </c>
      <c r="AK18" s="4" t="s">
        <v>76</v>
      </c>
      <c r="AL18" s="4" t="s">
        <v>144</v>
      </c>
      <c r="AM18" s="4" t="s">
        <v>145</v>
      </c>
      <c r="AN18" s="4" t="s">
        <v>148</v>
      </c>
      <c r="AO18" s="4" t="s">
        <v>149</v>
      </c>
      <c r="AP18" s="4" t="s">
        <v>150</v>
      </c>
      <c r="AQ18" s="4" t="s">
        <v>151</v>
      </c>
      <c r="AR18" s="4" t="s">
        <v>152</v>
      </c>
      <c r="AS18" s="4" t="s">
        <v>155</v>
      </c>
      <c r="AT18" s="4" t="s">
        <v>156</v>
      </c>
      <c r="AU18" s="4" t="s">
        <v>157</v>
      </c>
      <c r="AV18" s="4" t="s">
        <v>158</v>
      </c>
      <c r="AW18" s="4" t="s">
        <v>159</v>
      </c>
      <c r="AX18" s="4" t="s">
        <v>162</v>
      </c>
      <c r="AY18" s="4" t="s">
        <v>163</v>
      </c>
      <c r="AZ18" s="4" t="s">
        <v>164</v>
      </c>
      <c r="BA18" s="4" t="s">
        <v>165</v>
      </c>
      <c r="BB18" s="4" t="s">
        <v>166</v>
      </c>
      <c r="BC18" s="4" t="s">
        <v>47</v>
      </c>
      <c r="BD18" s="4" t="s">
        <v>48</v>
      </c>
      <c r="BE18" s="4" t="s">
        <v>49</v>
      </c>
      <c r="BF18" s="4" t="s">
        <v>50</v>
      </c>
      <c r="BG18" s="4" t="s">
        <v>83</v>
      </c>
      <c r="BH18" s="4">
        <v>8</v>
      </c>
    </row>
    <row r="19" spans="1:60" ht="20.25">
      <c r="A19" s="62" t="s">
        <v>212</v>
      </c>
      <c r="B19" s="32" t="s">
        <v>16</v>
      </c>
      <c r="C19" s="62" t="s">
        <v>213</v>
      </c>
      <c r="D19" s="2" t="s">
        <v>215</v>
      </c>
      <c r="E19" s="38" t="s">
        <v>215</v>
      </c>
      <c r="F19" s="38" t="s">
        <v>215</v>
      </c>
      <c r="G19" s="38" t="s">
        <v>215</v>
      </c>
      <c r="H19" s="38" t="s">
        <v>215</v>
      </c>
      <c r="I19" s="38" t="s">
        <v>215</v>
      </c>
      <c r="J19" s="38" t="s">
        <v>215</v>
      </c>
      <c r="K19" s="38" t="s">
        <v>215</v>
      </c>
      <c r="L19" s="38" t="s">
        <v>215</v>
      </c>
      <c r="M19" s="38" t="s">
        <v>215</v>
      </c>
      <c r="N19" s="38" t="s">
        <v>215</v>
      </c>
      <c r="O19" s="38" t="s">
        <v>215</v>
      </c>
      <c r="P19" s="38" t="s">
        <v>215</v>
      </c>
      <c r="Q19" s="38" t="s">
        <v>215</v>
      </c>
      <c r="R19" s="38" t="s">
        <v>215</v>
      </c>
      <c r="S19" s="38" t="s">
        <v>215</v>
      </c>
      <c r="T19" s="38" t="s">
        <v>215</v>
      </c>
      <c r="U19" s="38" t="s">
        <v>215</v>
      </c>
      <c r="V19" s="38" t="s">
        <v>215</v>
      </c>
      <c r="W19" s="38" t="s">
        <v>215</v>
      </c>
      <c r="X19" s="38" t="s">
        <v>215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38" t="s">
        <v>215</v>
      </c>
      <c r="AE19" s="38" t="s">
        <v>215</v>
      </c>
      <c r="AF19" s="38" t="s">
        <v>215</v>
      </c>
      <c r="AG19" s="38" t="s">
        <v>215</v>
      </c>
      <c r="AH19" s="38" t="s">
        <v>215</v>
      </c>
      <c r="AI19" s="38" t="s">
        <v>215</v>
      </c>
      <c r="AJ19" s="38" t="s">
        <v>215</v>
      </c>
      <c r="AK19" s="38" t="s">
        <v>215</v>
      </c>
      <c r="AL19" s="38" t="s">
        <v>215</v>
      </c>
      <c r="AM19" s="38" t="s">
        <v>215</v>
      </c>
      <c r="AN19" s="38" t="s">
        <v>215</v>
      </c>
      <c r="AO19" s="38" t="s">
        <v>215</v>
      </c>
      <c r="AP19" s="38" t="s">
        <v>215</v>
      </c>
      <c r="AQ19" s="38" t="s">
        <v>215</v>
      </c>
      <c r="AR19" s="38" t="s">
        <v>215</v>
      </c>
      <c r="AS19" s="38" t="s">
        <v>215</v>
      </c>
      <c r="AT19" s="38" t="s">
        <v>215</v>
      </c>
      <c r="AU19" s="38" t="s">
        <v>215</v>
      </c>
      <c r="AV19" s="38" t="s">
        <v>215</v>
      </c>
      <c r="AW19" s="38" t="s">
        <v>215</v>
      </c>
      <c r="AX19" s="38" t="s">
        <v>215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38" t="s">
        <v>215</v>
      </c>
      <c r="BE19" s="38" t="s">
        <v>215</v>
      </c>
      <c r="BF19" s="38" t="s">
        <v>215</v>
      </c>
      <c r="BG19" s="38" t="s">
        <v>215</v>
      </c>
      <c r="BH19" s="38" t="s">
        <v>215</v>
      </c>
    </row>
    <row r="20" spans="1:60" ht="20.25">
      <c r="A20" s="62" t="s">
        <v>63</v>
      </c>
      <c r="B20" s="32" t="s">
        <v>214</v>
      </c>
      <c r="C20" s="62" t="s">
        <v>213</v>
      </c>
      <c r="D20" s="2" t="s">
        <v>215</v>
      </c>
      <c r="E20" s="38" t="s">
        <v>215</v>
      </c>
      <c r="F20" s="38" t="s">
        <v>215</v>
      </c>
      <c r="G20" s="38" t="s">
        <v>215</v>
      </c>
      <c r="H20" s="38" t="s">
        <v>215</v>
      </c>
      <c r="I20" s="38" t="s">
        <v>215</v>
      </c>
      <c r="J20" s="38" t="s">
        <v>215</v>
      </c>
      <c r="K20" s="38" t="s">
        <v>215</v>
      </c>
      <c r="L20" s="38" t="s">
        <v>215</v>
      </c>
      <c r="M20" s="38" t="s">
        <v>215</v>
      </c>
      <c r="N20" s="38" t="s">
        <v>215</v>
      </c>
      <c r="O20" s="38" t="s">
        <v>215</v>
      </c>
      <c r="P20" s="38" t="s">
        <v>215</v>
      </c>
      <c r="Q20" s="38" t="s">
        <v>215</v>
      </c>
      <c r="R20" s="38" t="s">
        <v>215</v>
      </c>
      <c r="S20" s="38" t="s">
        <v>215</v>
      </c>
      <c r="T20" s="38" t="s">
        <v>215</v>
      </c>
      <c r="U20" s="38" t="s">
        <v>215</v>
      </c>
      <c r="V20" s="38" t="s">
        <v>215</v>
      </c>
      <c r="W20" s="38" t="s">
        <v>215</v>
      </c>
      <c r="X20" s="38" t="s">
        <v>215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38" t="s">
        <v>215</v>
      </c>
      <c r="AE20" s="38" t="s">
        <v>215</v>
      </c>
      <c r="AF20" s="38" t="s">
        <v>215</v>
      </c>
      <c r="AG20" s="38" t="s">
        <v>215</v>
      </c>
      <c r="AH20" s="38" t="s">
        <v>215</v>
      </c>
      <c r="AI20" s="38" t="s">
        <v>215</v>
      </c>
      <c r="AJ20" s="38" t="s">
        <v>215</v>
      </c>
      <c r="AK20" s="38" t="s">
        <v>215</v>
      </c>
      <c r="AL20" s="38" t="s">
        <v>215</v>
      </c>
      <c r="AM20" s="38" t="s">
        <v>215</v>
      </c>
      <c r="AN20" s="38" t="s">
        <v>215</v>
      </c>
      <c r="AO20" s="38" t="s">
        <v>215</v>
      </c>
      <c r="AP20" s="38" t="s">
        <v>215</v>
      </c>
      <c r="AQ20" s="38" t="s">
        <v>215</v>
      </c>
      <c r="AR20" s="38" t="s">
        <v>215</v>
      </c>
      <c r="AS20" s="38" t="s">
        <v>215</v>
      </c>
      <c r="AT20" s="38" t="s">
        <v>215</v>
      </c>
      <c r="AU20" s="38" t="s">
        <v>215</v>
      </c>
      <c r="AV20" s="38" t="s">
        <v>215</v>
      </c>
      <c r="AW20" s="38" t="s">
        <v>215</v>
      </c>
      <c r="AX20" s="38" t="s">
        <v>215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38" t="s">
        <v>215</v>
      </c>
      <c r="BE20" s="38" t="s">
        <v>215</v>
      </c>
      <c r="BF20" s="38" t="s">
        <v>215</v>
      </c>
      <c r="BG20" s="38" t="s">
        <v>215</v>
      </c>
      <c r="BH20" s="38" t="s">
        <v>215</v>
      </c>
    </row>
    <row r="21" spans="1:60" ht="30">
      <c r="A21" s="62" t="s">
        <v>84</v>
      </c>
      <c r="B21" s="32" t="s">
        <v>264</v>
      </c>
      <c r="C21" s="62" t="s">
        <v>213</v>
      </c>
      <c r="D21" s="2" t="s">
        <v>215</v>
      </c>
      <c r="E21" s="38" t="s">
        <v>215</v>
      </c>
      <c r="F21" s="38" t="s">
        <v>215</v>
      </c>
      <c r="G21" s="38" t="s">
        <v>215</v>
      </c>
      <c r="H21" s="38" t="s">
        <v>215</v>
      </c>
      <c r="I21" s="38" t="s">
        <v>215</v>
      </c>
      <c r="J21" s="38" t="s">
        <v>215</v>
      </c>
      <c r="K21" s="38" t="s">
        <v>215</v>
      </c>
      <c r="L21" s="38" t="s">
        <v>215</v>
      </c>
      <c r="M21" s="38" t="s">
        <v>215</v>
      </c>
      <c r="N21" s="38" t="s">
        <v>215</v>
      </c>
      <c r="O21" s="38" t="s">
        <v>215</v>
      </c>
      <c r="P21" s="38" t="s">
        <v>215</v>
      </c>
      <c r="Q21" s="38" t="s">
        <v>215</v>
      </c>
      <c r="R21" s="38" t="s">
        <v>215</v>
      </c>
      <c r="S21" s="38" t="s">
        <v>215</v>
      </c>
      <c r="T21" s="38" t="s">
        <v>215</v>
      </c>
      <c r="U21" s="38" t="s">
        <v>215</v>
      </c>
      <c r="V21" s="38" t="s">
        <v>215</v>
      </c>
      <c r="W21" s="38" t="s">
        <v>215</v>
      </c>
      <c r="X21" s="38" t="s">
        <v>215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38" t="s">
        <v>215</v>
      </c>
      <c r="AE21" s="38" t="s">
        <v>215</v>
      </c>
      <c r="AF21" s="38" t="s">
        <v>215</v>
      </c>
      <c r="AG21" s="38" t="s">
        <v>215</v>
      </c>
      <c r="AH21" s="38" t="s">
        <v>215</v>
      </c>
      <c r="AI21" s="38" t="s">
        <v>215</v>
      </c>
      <c r="AJ21" s="38" t="s">
        <v>215</v>
      </c>
      <c r="AK21" s="38" t="s">
        <v>215</v>
      </c>
      <c r="AL21" s="38" t="s">
        <v>215</v>
      </c>
      <c r="AM21" s="38" t="s">
        <v>215</v>
      </c>
      <c r="AN21" s="38" t="s">
        <v>215</v>
      </c>
      <c r="AO21" s="38" t="s">
        <v>215</v>
      </c>
      <c r="AP21" s="38" t="s">
        <v>215</v>
      </c>
      <c r="AQ21" s="38" t="s">
        <v>215</v>
      </c>
      <c r="AR21" s="38" t="s">
        <v>215</v>
      </c>
      <c r="AS21" s="38" t="s">
        <v>215</v>
      </c>
      <c r="AT21" s="38" t="s">
        <v>215</v>
      </c>
      <c r="AU21" s="38" t="s">
        <v>215</v>
      </c>
      <c r="AV21" s="38" t="s">
        <v>215</v>
      </c>
      <c r="AW21" s="38" t="s">
        <v>215</v>
      </c>
      <c r="AX21" s="38" t="s">
        <v>215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38" t="s">
        <v>215</v>
      </c>
      <c r="BE21" s="38" t="s">
        <v>215</v>
      </c>
      <c r="BF21" s="38" t="s">
        <v>215</v>
      </c>
      <c r="BG21" s="38" t="s">
        <v>215</v>
      </c>
      <c r="BH21" s="38" t="s">
        <v>215</v>
      </c>
    </row>
    <row r="22" spans="1:60" ht="31.5" customHeight="1">
      <c r="A22" s="63" t="s">
        <v>85</v>
      </c>
      <c r="B22" s="31" t="s">
        <v>290</v>
      </c>
      <c r="C22" s="63" t="s">
        <v>213</v>
      </c>
      <c r="D22" s="2" t="s">
        <v>215</v>
      </c>
      <c r="E22" s="39" t="s">
        <v>215</v>
      </c>
      <c r="F22" s="39" t="s">
        <v>215</v>
      </c>
      <c r="G22" s="39" t="s">
        <v>215</v>
      </c>
      <c r="H22" s="39" t="s">
        <v>215</v>
      </c>
      <c r="I22" s="39" t="s">
        <v>215</v>
      </c>
      <c r="J22" s="39" t="s">
        <v>215</v>
      </c>
      <c r="K22" s="39" t="s">
        <v>215</v>
      </c>
      <c r="L22" s="39" t="s">
        <v>215</v>
      </c>
      <c r="M22" s="39" t="s">
        <v>215</v>
      </c>
      <c r="N22" s="39" t="s">
        <v>215</v>
      </c>
      <c r="O22" s="39" t="s">
        <v>215</v>
      </c>
      <c r="P22" s="39" t="s">
        <v>215</v>
      </c>
      <c r="Q22" s="39" t="s">
        <v>215</v>
      </c>
      <c r="R22" s="39" t="s">
        <v>215</v>
      </c>
      <c r="S22" s="39" t="s">
        <v>215</v>
      </c>
      <c r="T22" s="39" t="s">
        <v>215</v>
      </c>
      <c r="U22" s="39" t="s">
        <v>215</v>
      </c>
      <c r="V22" s="39" t="s">
        <v>215</v>
      </c>
      <c r="W22" s="39" t="s">
        <v>215</v>
      </c>
      <c r="X22" s="39" t="s">
        <v>215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39" t="s">
        <v>215</v>
      </c>
      <c r="AE22" s="39" t="s">
        <v>215</v>
      </c>
      <c r="AF22" s="39" t="s">
        <v>215</v>
      </c>
      <c r="AG22" s="39" t="s">
        <v>215</v>
      </c>
      <c r="AH22" s="39" t="s">
        <v>215</v>
      </c>
      <c r="AI22" s="39" t="s">
        <v>215</v>
      </c>
      <c r="AJ22" s="39" t="s">
        <v>215</v>
      </c>
      <c r="AK22" s="39" t="s">
        <v>215</v>
      </c>
      <c r="AL22" s="39" t="s">
        <v>215</v>
      </c>
      <c r="AM22" s="39" t="s">
        <v>215</v>
      </c>
      <c r="AN22" s="39" t="s">
        <v>215</v>
      </c>
      <c r="AO22" s="39" t="s">
        <v>215</v>
      </c>
      <c r="AP22" s="39" t="s">
        <v>215</v>
      </c>
      <c r="AQ22" s="39" t="s">
        <v>215</v>
      </c>
      <c r="AR22" s="39" t="s">
        <v>215</v>
      </c>
      <c r="AS22" s="39" t="s">
        <v>215</v>
      </c>
      <c r="AT22" s="39" t="s">
        <v>215</v>
      </c>
      <c r="AU22" s="39" t="s">
        <v>215</v>
      </c>
      <c r="AV22" s="39" t="s">
        <v>215</v>
      </c>
      <c r="AW22" s="39" t="s">
        <v>215</v>
      </c>
      <c r="AX22" s="39" t="s">
        <v>215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39" t="s">
        <v>215</v>
      </c>
      <c r="BE22" s="39" t="s">
        <v>215</v>
      </c>
      <c r="BF22" s="39" t="s">
        <v>215</v>
      </c>
      <c r="BG22" s="39" t="s">
        <v>215</v>
      </c>
      <c r="BH22" s="39" t="s">
        <v>215</v>
      </c>
    </row>
    <row r="23" spans="1:60" ht="30">
      <c r="A23" s="63" t="s">
        <v>294</v>
      </c>
      <c r="B23" s="31" t="s">
        <v>291</v>
      </c>
      <c r="C23" s="63" t="s">
        <v>213</v>
      </c>
      <c r="D23" s="2" t="s">
        <v>215</v>
      </c>
      <c r="E23" s="39" t="s">
        <v>215</v>
      </c>
      <c r="F23" s="39" t="s">
        <v>215</v>
      </c>
      <c r="G23" s="39" t="s">
        <v>215</v>
      </c>
      <c r="H23" s="39" t="s">
        <v>215</v>
      </c>
      <c r="I23" s="39" t="s">
        <v>215</v>
      </c>
      <c r="J23" s="39" t="s">
        <v>215</v>
      </c>
      <c r="K23" s="39" t="s">
        <v>215</v>
      </c>
      <c r="L23" s="39" t="s">
        <v>215</v>
      </c>
      <c r="M23" s="39" t="s">
        <v>215</v>
      </c>
      <c r="N23" s="39" t="s">
        <v>215</v>
      </c>
      <c r="O23" s="39" t="s">
        <v>215</v>
      </c>
      <c r="P23" s="39" t="s">
        <v>215</v>
      </c>
      <c r="Q23" s="39" t="s">
        <v>215</v>
      </c>
      <c r="R23" s="39" t="s">
        <v>215</v>
      </c>
      <c r="S23" s="39" t="s">
        <v>215</v>
      </c>
      <c r="T23" s="39" t="s">
        <v>215</v>
      </c>
      <c r="U23" s="39" t="s">
        <v>215</v>
      </c>
      <c r="V23" s="39" t="s">
        <v>215</v>
      </c>
      <c r="W23" s="39" t="s">
        <v>215</v>
      </c>
      <c r="X23" s="39" t="s">
        <v>215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39" t="s">
        <v>215</v>
      </c>
      <c r="AE23" s="39" t="s">
        <v>215</v>
      </c>
      <c r="AF23" s="39" t="s">
        <v>215</v>
      </c>
      <c r="AG23" s="39" t="s">
        <v>215</v>
      </c>
      <c r="AH23" s="39" t="s">
        <v>215</v>
      </c>
      <c r="AI23" s="39" t="s">
        <v>215</v>
      </c>
      <c r="AJ23" s="39" t="s">
        <v>215</v>
      </c>
      <c r="AK23" s="39" t="s">
        <v>215</v>
      </c>
      <c r="AL23" s="39" t="s">
        <v>215</v>
      </c>
      <c r="AM23" s="39" t="s">
        <v>215</v>
      </c>
      <c r="AN23" s="39" t="s">
        <v>215</v>
      </c>
      <c r="AO23" s="39" t="s">
        <v>215</v>
      </c>
      <c r="AP23" s="39" t="s">
        <v>215</v>
      </c>
      <c r="AQ23" s="39" t="s">
        <v>215</v>
      </c>
      <c r="AR23" s="39" t="s">
        <v>215</v>
      </c>
      <c r="AS23" s="39" t="s">
        <v>215</v>
      </c>
      <c r="AT23" s="39" t="s">
        <v>215</v>
      </c>
      <c r="AU23" s="39" t="s">
        <v>215</v>
      </c>
      <c r="AV23" s="39" t="s">
        <v>215</v>
      </c>
      <c r="AW23" s="39" t="s">
        <v>215</v>
      </c>
      <c r="AX23" s="39" t="s">
        <v>215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39" t="s">
        <v>215</v>
      </c>
      <c r="BE23" s="39" t="s">
        <v>215</v>
      </c>
      <c r="BF23" s="39" t="s">
        <v>215</v>
      </c>
      <c r="BG23" s="39" t="s">
        <v>215</v>
      </c>
      <c r="BH23" s="39" t="s">
        <v>215</v>
      </c>
    </row>
    <row r="24" spans="1:60" ht="30">
      <c r="A24" s="62" t="s">
        <v>86</v>
      </c>
      <c r="B24" s="32" t="s">
        <v>267</v>
      </c>
      <c r="C24" s="62" t="s">
        <v>213</v>
      </c>
      <c r="D24" s="2" t="s">
        <v>215</v>
      </c>
      <c r="E24" s="38" t="s">
        <v>215</v>
      </c>
      <c r="F24" s="38" t="s">
        <v>215</v>
      </c>
      <c r="G24" s="38" t="s">
        <v>215</v>
      </c>
      <c r="H24" s="38" t="s">
        <v>215</v>
      </c>
      <c r="I24" s="38" t="s">
        <v>215</v>
      </c>
      <c r="J24" s="38" t="s">
        <v>215</v>
      </c>
      <c r="K24" s="38" t="s">
        <v>215</v>
      </c>
      <c r="L24" s="38" t="s">
        <v>215</v>
      </c>
      <c r="M24" s="38" t="s">
        <v>215</v>
      </c>
      <c r="N24" s="38" t="s">
        <v>215</v>
      </c>
      <c r="O24" s="38" t="s">
        <v>215</v>
      </c>
      <c r="P24" s="38" t="s">
        <v>215</v>
      </c>
      <c r="Q24" s="38" t="s">
        <v>215</v>
      </c>
      <c r="R24" s="38" t="s">
        <v>215</v>
      </c>
      <c r="S24" s="38" t="s">
        <v>215</v>
      </c>
      <c r="T24" s="38" t="s">
        <v>215</v>
      </c>
      <c r="U24" s="38" t="s">
        <v>215</v>
      </c>
      <c r="V24" s="38" t="s">
        <v>215</v>
      </c>
      <c r="W24" s="38" t="s">
        <v>215</v>
      </c>
      <c r="X24" s="38" t="s">
        <v>215</v>
      </c>
      <c r="Y24" s="38" t="s">
        <v>215</v>
      </c>
      <c r="Z24" s="38" t="s">
        <v>215</v>
      </c>
      <c r="AA24" s="38" t="s">
        <v>215</v>
      </c>
      <c r="AB24" s="38" t="s">
        <v>215</v>
      </c>
      <c r="AC24" s="38" t="s">
        <v>215</v>
      </c>
      <c r="AD24" s="38" t="s">
        <v>215</v>
      </c>
      <c r="AE24" s="38" t="s">
        <v>215</v>
      </c>
      <c r="AF24" s="38" t="s">
        <v>215</v>
      </c>
      <c r="AG24" s="38" t="s">
        <v>215</v>
      </c>
      <c r="AH24" s="38" t="s">
        <v>215</v>
      </c>
      <c r="AI24" s="38" t="s">
        <v>215</v>
      </c>
      <c r="AJ24" s="38" t="s">
        <v>215</v>
      </c>
      <c r="AK24" s="38" t="s">
        <v>215</v>
      </c>
      <c r="AL24" s="38" t="s">
        <v>215</v>
      </c>
      <c r="AM24" s="38" t="s">
        <v>215</v>
      </c>
      <c r="AN24" s="38" t="s">
        <v>215</v>
      </c>
      <c r="AO24" s="38" t="s">
        <v>215</v>
      </c>
      <c r="AP24" s="38" t="s">
        <v>215</v>
      </c>
      <c r="AQ24" s="38" t="s">
        <v>215</v>
      </c>
      <c r="AR24" s="38" t="s">
        <v>215</v>
      </c>
      <c r="AS24" s="38" t="s">
        <v>215</v>
      </c>
      <c r="AT24" s="38" t="s">
        <v>215</v>
      </c>
      <c r="AU24" s="38" t="s">
        <v>215</v>
      </c>
      <c r="AV24" s="38" t="s">
        <v>215</v>
      </c>
      <c r="AW24" s="38" t="s">
        <v>215</v>
      </c>
      <c r="AX24" s="38" t="s">
        <v>215</v>
      </c>
      <c r="AY24" s="38" t="s">
        <v>215</v>
      </c>
      <c r="AZ24" s="38" t="s">
        <v>215</v>
      </c>
      <c r="BA24" s="38" t="s">
        <v>215</v>
      </c>
      <c r="BB24" s="38" t="s">
        <v>215</v>
      </c>
      <c r="BC24" s="38" t="s">
        <v>215</v>
      </c>
      <c r="BD24" s="38" t="s">
        <v>215</v>
      </c>
      <c r="BE24" s="38" t="s">
        <v>215</v>
      </c>
      <c r="BF24" s="38" t="s">
        <v>215</v>
      </c>
      <c r="BG24" s="38" t="s">
        <v>215</v>
      </c>
      <c r="BH24" s="38" t="s">
        <v>215</v>
      </c>
    </row>
    <row r="25" spans="1:60" ht="30">
      <c r="A25" s="62" t="s">
        <v>87</v>
      </c>
      <c r="B25" s="32" t="s">
        <v>268</v>
      </c>
      <c r="C25" s="62" t="s">
        <v>213</v>
      </c>
      <c r="D25" s="2" t="s">
        <v>215</v>
      </c>
      <c r="E25" s="38" t="s">
        <v>215</v>
      </c>
      <c r="F25" s="38" t="s">
        <v>215</v>
      </c>
      <c r="G25" s="38" t="s">
        <v>215</v>
      </c>
      <c r="H25" s="38" t="s">
        <v>215</v>
      </c>
      <c r="I25" s="38" t="s">
        <v>215</v>
      </c>
      <c r="J25" s="38" t="s">
        <v>215</v>
      </c>
      <c r="K25" s="38" t="s">
        <v>215</v>
      </c>
      <c r="L25" s="38" t="s">
        <v>215</v>
      </c>
      <c r="M25" s="38" t="s">
        <v>215</v>
      </c>
      <c r="N25" s="38" t="s">
        <v>215</v>
      </c>
      <c r="O25" s="38" t="s">
        <v>215</v>
      </c>
      <c r="P25" s="38" t="s">
        <v>215</v>
      </c>
      <c r="Q25" s="38" t="s">
        <v>215</v>
      </c>
      <c r="R25" s="38" t="s">
        <v>215</v>
      </c>
      <c r="S25" s="38" t="s">
        <v>215</v>
      </c>
      <c r="T25" s="38" t="s">
        <v>215</v>
      </c>
      <c r="U25" s="38" t="s">
        <v>215</v>
      </c>
      <c r="V25" s="38" t="s">
        <v>215</v>
      </c>
      <c r="W25" s="38" t="s">
        <v>215</v>
      </c>
      <c r="X25" s="38" t="s">
        <v>215</v>
      </c>
      <c r="Y25" s="38" t="s">
        <v>215</v>
      </c>
      <c r="Z25" s="38" t="s">
        <v>215</v>
      </c>
      <c r="AA25" s="38" t="s">
        <v>215</v>
      </c>
      <c r="AB25" s="38" t="s">
        <v>215</v>
      </c>
      <c r="AC25" s="38" t="s">
        <v>215</v>
      </c>
      <c r="AD25" s="38" t="s">
        <v>215</v>
      </c>
      <c r="AE25" s="38" t="s">
        <v>215</v>
      </c>
      <c r="AF25" s="38" t="s">
        <v>215</v>
      </c>
      <c r="AG25" s="38" t="s">
        <v>215</v>
      </c>
      <c r="AH25" s="38" t="s">
        <v>215</v>
      </c>
      <c r="AI25" s="38" t="s">
        <v>215</v>
      </c>
      <c r="AJ25" s="38" t="s">
        <v>215</v>
      </c>
      <c r="AK25" s="38" t="s">
        <v>215</v>
      </c>
      <c r="AL25" s="38" t="s">
        <v>215</v>
      </c>
      <c r="AM25" s="38" t="s">
        <v>215</v>
      </c>
      <c r="AN25" s="38" t="s">
        <v>215</v>
      </c>
      <c r="AO25" s="38" t="s">
        <v>215</v>
      </c>
      <c r="AP25" s="38" t="s">
        <v>215</v>
      </c>
      <c r="AQ25" s="38" t="s">
        <v>215</v>
      </c>
      <c r="AR25" s="38" t="s">
        <v>215</v>
      </c>
      <c r="AS25" s="38" t="s">
        <v>215</v>
      </c>
      <c r="AT25" s="38" t="s">
        <v>215</v>
      </c>
      <c r="AU25" s="38" t="s">
        <v>215</v>
      </c>
      <c r="AV25" s="38" t="s">
        <v>215</v>
      </c>
      <c r="AW25" s="38" t="s">
        <v>215</v>
      </c>
      <c r="AX25" s="38" t="s">
        <v>215</v>
      </c>
      <c r="AY25" s="38" t="s">
        <v>215</v>
      </c>
      <c r="AZ25" s="38" t="s">
        <v>215</v>
      </c>
      <c r="BA25" s="38" t="s">
        <v>215</v>
      </c>
      <c r="BB25" s="38" t="s">
        <v>215</v>
      </c>
      <c r="BC25" s="38" t="s">
        <v>215</v>
      </c>
      <c r="BD25" s="38" t="s">
        <v>215</v>
      </c>
      <c r="BE25" s="38" t="s">
        <v>215</v>
      </c>
      <c r="BF25" s="38" t="s">
        <v>215</v>
      </c>
      <c r="BG25" s="38" t="s">
        <v>215</v>
      </c>
      <c r="BH25" s="38" t="s">
        <v>215</v>
      </c>
    </row>
    <row r="26" spans="1:60" ht="30">
      <c r="A26" s="63" t="s">
        <v>269</v>
      </c>
      <c r="B26" s="31" t="s">
        <v>270</v>
      </c>
      <c r="C26" s="63" t="s">
        <v>213</v>
      </c>
      <c r="D26" s="2" t="s">
        <v>215</v>
      </c>
      <c r="E26" s="39" t="s">
        <v>215</v>
      </c>
      <c r="F26" s="39" t="s">
        <v>215</v>
      </c>
      <c r="G26" s="39" t="s">
        <v>215</v>
      </c>
      <c r="H26" s="39" t="s">
        <v>215</v>
      </c>
      <c r="I26" s="39" t="s">
        <v>215</v>
      </c>
      <c r="J26" s="39" t="s">
        <v>215</v>
      </c>
      <c r="K26" s="39" t="s">
        <v>215</v>
      </c>
      <c r="L26" s="39" t="s">
        <v>215</v>
      </c>
      <c r="M26" s="39" t="s">
        <v>215</v>
      </c>
      <c r="N26" s="39" t="s">
        <v>215</v>
      </c>
      <c r="O26" s="39" t="s">
        <v>215</v>
      </c>
      <c r="P26" s="39" t="s">
        <v>215</v>
      </c>
      <c r="Q26" s="39" t="s">
        <v>215</v>
      </c>
      <c r="R26" s="39" t="s">
        <v>215</v>
      </c>
      <c r="S26" s="39" t="s">
        <v>215</v>
      </c>
      <c r="T26" s="39" t="s">
        <v>215</v>
      </c>
      <c r="U26" s="39" t="s">
        <v>215</v>
      </c>
      <c r="V26" s="39" t="s">
        <v>215</v>
      </c>
      <c r="W26" s="39" t="s">
        <v>215</v>
      </c>
      <c r="X26" s="39" t="s">
        <v>215</v>
      </c>
      <c r="Y26" s="39" t="s">
        <v>215</v>
      </c>
      <c r="Z26" s="39" t="s">
        <v>215</v>
      </c>
      <c r="AA26" s="39" t="s">
        <v>215</v>
      </c>
      <c r="AB26" s="39" t="s">
        <v>215</v>
      </c>
      <c r="AC26" s="39" t="s">
        <v>215</v>
      </c>
      <c r="AD26" s="39" t="s">
        <v>215</v>
      </c>
      <c r="AE26" s="39" t="s">
        <v>215</v>
      </c>
      <c r="AF26" s="39" t="s">
        <v>215</v>
      </c>
      <c r="AG26" s="39" t="s">
        <v>215</v>
      </c>
      <c r="AH26" s="39" t="s">
        <v>215</v>
      </c>
      <c r="AI26" s="39" t="s">
        <v>215</v>
      </c>
      <c r="AJ26" s="39" t="s">
        <v>215</v>
      </c>
      <c r="AK26" s="39" t="s">
        <v>215</v>
      </c>
      <c r="AL26" s="39" t="s">
        <v>215</v>
      </c>
      <c r="AM26" s="39" t="s">
        <v>215</v>
      </c>
      <c r="AN26" s="39" t="s">
        <v>215</v>
      </c>
      <c r="AO26" s="39" t="s">
        <v>215</v>
      </c>
      <c r="AP26" s="39" t="s">
        <v>215</v>
      </c>
      <c r="AQ26" s="39" t="s">
        <v>215</v>
      </c>
      <c r="AR26" s="39" t="s">
        <v>215</v>
      </c>
      <c r="AS26" s="39" t="s">
        <v>215</v>
      </c>
      <c r="AT26" s="39" t="s">
        <v>215</v>
      </c>
      <c r="AU26" s="39" t="s">
        <v>215</v>
      </c>
      <c r="AV26" s="39" t="s">
        <v>215</v>
      </c>
      <c r="AW26" s="39" t="s">
        <v>215</v>
      </c>
      <c r="AX26" s="39" t="s">
        <v>215</v>
      </c>
      <c r="AY26" s="39" t="s">
        <v>215</v>
      </c>
      <c r="AZ26" s="39" t="s">
        <v>215</v>
      </c>
      <c r="BA26" s="39" t="s">
        <v>215</v>
      </c>
      <c r="BB26" s="39" t="s">
        <v>215</v>
      </c>
      <c r="BC26" s="39" t="s">
        <v>215</v>
      </c>
      <c r="BD26" s="39" t="s">
        <v>215</v>
      </c>
      <c r="BE26" s="39" t="s">
        <v>215</v>
      </c>
      <c r="BF26" s="39" t="s">
        <v>215</v>
      </c>
      <c r="BG26" s="39" t="s">
        <v>215</v>
      </c>
      <c r="BH26" s="39" t="s">
        <v>215</v>
      </c>
    </row>
    <row r="27" spans="1:60" ht="20.25">
      <c r="A27" s="63" t="s">
        <v>307</v>
      </c>
      <c r="B27" s="31" t="s">
        <v>292</v>
      </c>
      <c r="C27" s="63" t="s">
        <v>213</v>
      </c>
      <c r="D27" s="2" t="s">
        <v>215</v>
      </c>
      <c r="E27" s="39" t="s">
        <v>215</v>
      </c>
      <c r="F27" s="39" t="s">
        <v>215</v>
      </c>
      <c r="G27" s="39" t="s">
        <v>215</v>
      </c>
      <c r="H27" s="39" t="s">
        <v>215</v>
      </c>
      <c r="I27" s="39" t="s">
        <v>215</v>
      </c>
      <c r="J27" s="39" t="s">
        <v>215</v>
      </c>
      <c r="K27" s="39" t="s">
        <v>215</v>
      </c>
      <c r="L27" s="39" t="s">
        <v>215</v>
      </c>
      <c r="M27" s="39" t="s">
        <v>215</v>
      </c>
      <c r="N27" s="39" t="s">
        <v>215</v>
      </c>
      <c r="O27" s="39" t="s">
        <v>215</v>
      </c>
      <c r="P27" s="39" t="s">
        <v>215</v>
      </c>
      <c r="Q27" s="39" t="s">
        <v>215</v>
      </c>
      <c r="R27" s="39" t="s">
        <v>215</v>
      </c>
      <c r="S27" s="39" t="s">
        <v>215</v>
      </c>
      <c r="T27" s="39" t="s">
        <v>215</v>
      </c>
      <c r="U27" s="39" t="s">
        <v>215</v>
      </c>
      <c r="V27" s="39" t="s">
        <v>215</v>
      </c>
      <c r="W27" s="39" t="s">
        <v>215</v>
      </c>
      <c r="X27" s="39" t="s">
        <v>215</v>
      </c>
      <c r="Y27" s="39" t="s">
        <v>215</v>
      </c>
      <c r="Z27" s="39" t="s">
        <v>215</v>
      </c>
      <c r="AA27" s="39" t="s">
        <v>215</v>
      </c>
      <c r="AB27" s="39" t="s">
        <v>215</v>
      </c>
      <c r="AC27" s="39" t="s">
        <v>215</v>
      </c>
      <c r="AD27" s="39" t="s">
        <v>215</v>
      </c>
      <c r="AE27" s="39" t="s">
        <v>215</v>
      </c>
      <c r="AF27" s="39" t="s">
        <v>215</v>
      </c>
      <c r="AG27" s="39" t="s">
        <v>215</v>
      </c>
      <c r="AH27" s="39" t="s">
        <v>215</v>
      </c>
      <c r="AI27" s="39" t="s">
        <v>215</v>
      </c>
      <c r="AJ27" s="39" t="s">
        <v>215</v>
      </c>
      <c r="AK27" s="39" t="s">
        <v>215</v>
      </c>
      <c r="AL27" s="39" t="s">
        <v>215</v>
      </c>
      <c r="AM27" s="39" t="s">
        <v>215</v>
      </c>
      <c r="AN27" s="39" t="s">
        <v>215</v>
      </c>
      <c r="AO27" s="39" t="s">
        <v>215</v>
      </c>
      <c r="AP27" s="39" t="s">
        <v>215</v>
      </c>
      <c r="AQ27" s="39" t="s">
        <v>215</v>
      </c>
      <c r="AR27" s="39" t="s">
        <v>215</v>
      </c>
      <c r="AS27" s="39" t="s">
        <v>215</v>
      </c>
      <c r="AT27" s="39" t="s">
        <v>215</v>
      </c>
      <c r="AU27" s="39" t="s">
        <v>215</v>
      </c>
      <c r="AV27" s="39" t="s">
        <v>215</v>
      </c>
      <c r="AW27" s="39" t="s">
        <v>215</v>
      </c>
      <c r="AX27" s="39" t="s">
        <v>215</v>
      </c>
      <c r="AY27" s="39" t="s">
        <v>215</v>
      </c>
      <c r="AZ27" s="39" t="s">
        <v>215</v>
      </c>
      <c r="BA27" s="39" t="s">
        <v>215</v>
      </c>
      <c r="BB27" s="39" t="s">
        <v>215</v>
      </c>
      <c r="BC27" s="39" t="s">
        <v>215</v>
      </c>
      <c r="BD27" s="39" t="s">
        <v>215</v>
      </c>
      <c r="BE27" s="39" t="s">
        <v>215</v>
      </c>
      <c r="BF27" s="39" t="s">
        <v>215</v>
      </c>
      <c r="BG27" s="39" t="s">
        <v>215</v>
      </c>
      <c r="BH27" s="39" t="s">
        <v>215</v>
      </c>
    </row>
    <row r="28" spans="1:60" ht="30">
      <c r="A28" s="62" t="s">
        <v>64</v>
      </c>
      <c r="B28" s="32" t="s">
        <v>265</v>
      </c>
      <c r="C28" s="62" t="s">
        <v>213</v>
      </c>
      <c r="D28" s="2" t="s">
        <v>215</v>
      </c>
      <c r="E28" s="38" t="s">
        <v>215</v>
      </c>
      <c r="F28" s="38" t="s">
        <v>215</v>
      </c>
      <c r="G28" s="38" t="s">
        <v>215</v>
      </c>
      <c r="H28" s="38" t="s">
        <v>215</v>
      </c>
      <c r="I28" s="38" t="s">
        <v>215</v>
      </c>
      <c r="J28" s="38" t="s">
        <v>215</v>
      </c>
      <c r="K28" s="38" t="s">
        <v>215</v>
      </c>
      <c r="L28" s="38" t="s">
        <v>215</v>
      </c>
      <c r="M28" s="38" t="s">
        <v>215</v>
      </c>
      <c r="N28" s="38" t="s">
        <v>215</v>
      </c>
      <c r="O28" s="38" t="s">
        <v>215</v>
      </c>
      <c r="P28" s="38" t="s">
        <v>215</v>
      </c>
      <c r="Q28" s="38" t="s">
        <v>215</v>
      </c>
      <c r="R28" s="38" t="s">
        <v>215</v>
      </c>
      <c r="S28" s="38" t="s">
        <v>215</v>
      </c>
      <c r="T28" s="38" t="s">
        <v>215</v>
      </c>
      <c r="U28" s="38" t="s">
        <v>215</v>
      </c>
      <c r="V28" s="38" t="s">
        <v>215</v>
      </c>
      <c r="W28" s="38" t="s">
        <v>215</v>
      </c>
      <c r="X28" s="38" t="s">
        <v>215</v>
      </c>
      <c r="Y28" s="38" t="s">
        <v>215</v>
      </c>
      <c r="Z28" s="38" t="s">
        <v>215</v>
      </c>
      <c r="AA28" s="38" t="s">
        <v>215</v>
      </c>
      <c r="AB28" s="38" t="s">
        <v>215</v>
      </c>
      <c r="AC28" s="38" t="s">
        <v>215</v>
      </c>
      <c r="AD28" s="38" t="s">
        <v>215</v>
      </c>
      <c r="AE28" s="38" t="s">
        <v>215</v>
      </c>
      <c r="AF28" s="38" t="s">
        <v>215</v>
      </c>
      <c r="AG28" s="38" t="s">
        <v>215</v>
      </c>
      <c r="AH28" s="38" t="s">
        <v>215</v>
      </c>
      <c r="AI28" s="38" t="s">
        <v>215</v>
      </c>
      <c r="AJ28" s="38" t="s">
        <v>215</v>
      </c>
      <c r="AK28" s="38" t="s">
        <v>215</v>
      </c>
      <c r="AL28" s="38" t="s">
        <v>215</v>
      </c>
      <c r="AM28" s="38" t="s">
        <v>215</v>
      </c>
      <c r="AN28" s="38" t="s">
        <v>215</v>
      </c>
      <c r="AO28" s="38" t="s">
        <v>215</v>
      </c>
      <c r="AP28" s="38" t="s">
        <v>215</v>
      </c>
      <c r="AQ28" s="38" t="s">
        <v>215</v>
      </c>
      <c r="AR28" s="38" t="s">
        <v>215</v>
      </c>
      <c r="AS28" s="38" t="s">
        <v>215</v>
      </c>
      <c r="AT28" s="38" t="s">
        <v>215</v>
      </c>
      <c r="AU28" s="38" t="s">
        <v>215</v>
      </c>
      <c r="AV28" s="38" t="s">
        <v>215</v>
      </c>
      <c r="AW28" s="38" t="s">
        <v>215</v>
      </c>
      <c r="AX28" s="38" t="s">
        <v>215</v>
      </c>
      <c r="AY28" s="38" t="s">
        <v>215</v>
      </c>
      <c r="AZ28" s="38" t="s">
        <v>215</v>
      </c>
      <c r="BA28" s="38" t="s">
        <v>215</v>
      </c>
      <c r="BB28" s="38" t="s">
        <v>215</v>
      </c>
      <c r="BC28" s="38" t="s">
        <v>215</v>
      </c>
      <c r="BD28" s="38" t="s">
        <v>215</v>
      </c>
      <c r="BE28" s="38" t="s">
        <v>215</v>
      </c>
      <c r="BF28" s="38" t="s">
        <v>215</v>
      </c>
      <c r="BG28" s="38" t="s">
        <v>215</v>
      </c>
      <c r="BH28" s="38" t="s">
        <v>215</v>
      </c>
    </row>
    <row r="29" spans="1:60" ht="40.5">
      <c r="A29" s="63" t="s">
        <v>258</v>
      </c>
      <c r="B29" s="31" t="s">
        <v>271</v>
      </c>
      <c r="C29" s="63" t="s">
        <v>213</v>
      </c>
      <c r="D29" s="2" t="s">
        <v>215</v>
      </c>
      <c r="E29" s="39" t="s">
        <v>215</v>
      </c>
      <c r="F29" s="39" t="s">
        <v>215</v>
      </c>
      <c r="G29" s="39" t="s">
        <v>215</v>
      </c>
      <c r="H29" s="39" t="s">
        <v>215</v>
      </c>
      <c r="I29" s="39" t="s">
        <v>215</v>
      </c>
      <c r="J29" s="39" t="s">
        <v>215</v>
      </c>
      <c r="K29" s="39" t="s">
        <v>215</v>
      </c>
      <c r="L29" s="39" t="s">
        <v>215</v>
      </c>
      <c r="M29" s="39" t="s">
        <v>215</v>
      </c>
      <c r="N29" s="39" t="s">
        <v>215</v>
      </c>
      <c r="O29" s="39" t="s">
        <v>215</v>
      </c>
      <c r="P29" s="39" t="s">
        <v>215</v>
      </c>
      <c r="Q29" s="39" t="s">
        <v>215</v>
      </c>
      <c r="R29" s="39" t="s">
        <v>215</v>
      </c>
      <c r="S29" s="39" t="s">
        <v>215</v>
      </c>
      <c r="T29" s="39" t="s">
        <v>215</v>
      </c>
      <c r="U29" s="39" t="s">
        <v>215</v>
      </c>
      <c r="V29" s="39" t="s">
        <v>215</v>
      </c>
      <c r="W29" s="39" t="s">
        <v>215</v>
      </c>
      <c r="X29" s="39" t="s">
        <v>215</v>
      </c>
      <c r="Y29" s="39" t="s">
        <v>215</v>
      </c>
      <c r="Z29" s="39" t="s">
        <v>215</v>
      </c>
      <c r="AA29" s="39" t="s">
        <v>215</v>
      </c>
      <c r="AB29" s="39" t="s">
        <v>215</v>
      </c>
      <c r="AC29" s="39" t="s">
        <v>215</v>
      </c>
      <c r="AD29" s="39" t="s">
        <v>215</v>
      </c>
      <c r="AE29" s="39" t="s">
        <v>215</v>
      </c>
      <c r="AF29" s="39" t="s">
        <v>215</v>
      </c>
      <c r="AG29" s="39" t="s">
        <v>215</v>
      </c>
      <c r="AH29" s="39" t="s">
        <v>215</v>
      </c>
      <c r="AI29" s="39" t="s">
        <v>215</v>
      </c>
      <c r="AJ29" s="39" t="s">
        <v>215</v>
      </c>
      <c r="AK29" s="39" t="s">
        <v>215</v>
      </c>
      <c r="AL29" s="39" t="s">
        <v>215</v>
      </c>
      <c r="AM29" s="39" t="s">
        <v>215</v>
      </c>
      <c r="AN29" s="39" t="s">
        <v>215</v>
      </c>
      <c r="AO29" s="39" t="s">
        <v>215</v>
      </c>
      <c r="AP29" s="39" t="s">
        <v>215</v>
      </c>
      <c r="AQ29" s="39" t="s">
        <v>215</v>
      </c>
      <c r="AR29" s="39" t="s">
        <v>215</v>
      </c>
      <c r="AS29" s="39" t="s">
        <v>215</v>
      </c>
      <c r="AT29" s="39" t="s">
        <v>215</v>
      </c>
      <c r="AU29" s="39" t="s">
        <v>215</v>
      </c>
      <c r="AV29" s="39" t="s">
        <v>215</v>
      </c>
      <c r="AW29" s="39" t="s">
        <v>215</v>
      </c>
      <c r="AX29" s="39" t="s">
        <v>215</v>
      </c>
      <c r="AY29" s="39" t="s">
        <v>215</v>
      </c>
      <c r="AZ29" s="39" t="s">
        <v>215</v>
      </c>
      <c r="BA29" s="39" t="s">
        <v>215</v>
      </c>
      <c r="BB29" s="39" t="s">
        <v>215</v>
      </c>
      <c r="BC29" s="39" t="s">
        <v>215</v>
      </c>
      <c r="BD29" s="39" t="s">
        <v>215</v>
      </c>
      <c r="BE29" s="39" t="s">
        <v>215</v>
      </c>
      <c r="BF29" s="39" t="s">
        <v>215</v>
      </c>
      <c r="BG29" s="39" t="s">
        <v>215</v>
      </c>
      <c r="BH29" s="39" t="s">
        <v>215</v>
      </c>
    </row>
    <row r="30" spans="1:60" ht="40.5">
      <c r="A30" s="63" t="s">
        <v>259</v>
      </c>
      <c r="B30" s="31" t="s">
        <v>293</v>
      </c>
      <c r="C30" s="63" t="s">
        <v>213</v>
      </c>
      <c r="D30" s="2" t="s">
        <v>215</v>
      </c>
      <c r="E30" s="39" t="s">
        <v>215</v>
      </c>
      <c r="F30" s="39" t="s">
        <v>215</v>
      </c>
      <c r="G30" s="39" t="s">
        <v>215</v>
      </c>
      <c r="H30" s="39" t="s">
        <v>215</v>
      </c>
      <c r="I30" s="39" t="s">
        <v>215</v>
      </c>
      <c r="J30" s="39" t="s">
        <v>215</v>
      </c>
      <c r="K30" s="39" t="s">
        <v>215</v>
      </c>
      <c r="L30" s="39" t="s">
        <v>215</v>
      </c>
      <c r="M30" s="39" t="s">
        <v>215</v>
      </c>
      <c r="N30" s="39" t="s">
        <v>215</v>
      </c>
      <c r="O30" s="39" t="s">
        <v>215</v>
      </c>
      <c r="P30" s="39" t="s">
        <v>215</v>
      </c>
      <c r="Q30" s="39" t="s">
        <v>215</v>
      </c>
      <c r="R30" s="39" t="s">
        <v>215</v>
      </c>
      <c r="S30" s="39" t="s">
        <v>215</v>
      </c>
      <c r="T30" s="39" t="s">
        <v>215</v>
      </c>
      <c r="U30" s="39" t="s">
        <v>215</v>
      </c>
      <c r="V30" s="39" t="s">
        <v>215</v>
      </c>
      <c r="W30" s="39" t="s">
        <v>215</v>
      </c>
      <c r="X30" s="39" t="s">
        <v>215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39" t="s">
        <v>215</v>
      </c>
      <c r="AE30" s="39" t="s">
        <v>215</v>
      </c>
      <c r="AF30" s="39" t="s">
        <v>215</v>
      </c>
      <c r="AG30" s="39" t="s">
        <v>215</v>
      </c>
      <c r="AH30" s="39" t="s">
        <v>215</v>
      </c>
      <c r="AI30" s="39" t="s">
        <v>215</v>
      </c>
      <c r="AJ30" s="39" t="s">
        <v>215</v>
      </c>
      <c r="AK30" s="39" t="s">
        <v>215</v>
      </c>
      <c r="AL30" s="39" t="s">
        <v>215</v>
      </c>
      <c r="AM30" s="39" t="s">
        <v>215</v>
      </c>
      <c r="AN30" s="39" t="s">
        <v>215</v>
      </c>
      <c r="AO30" s="39" t="s">
        <v>215</v>
      </c>
      <c r="AP30" s="39" t="s">
        <v>215</v>
      </c>
      <c r="AQ30" s="39" t="s">
        <v>215</v>
      </c>
      <c r="AR30" s="39" t="s">
        <v>215</v>
      </c>
      <c r="AS30" s="39" t="s">
        <v>215</v>
      </c>
      <c r="AT30" s="39" t="s">
        <v>215</v>
      </c>
      <c r="AU30" s="39" t="s">
        <v>215</v>
      </c>
      <c r="AV30" s="39" t="s">
        <v>215</v>
      </c>
      <c r="AW30" s="39" t="s">
        <v>215</v>
      </c>
      <c r="AX30" s="39" t="s">
        <v>215</v>
      </c>
      <c r="AY30" s="39" t="s">
        <v>215</v>
      </c>
      <c r="AZ30" s="39" t="s">
        <v>215</v>
      </c>
      <c r="BA30" s="39" t="s">
        <v>215</v>
      </c>
      <c r="BB30" s="39" t="s">
        <v>215</v>
      </c>
      <c r="BC30" s="39" t="s">
        <v>215</v>
      </c>
      <c r="BD30" s="39" t="s">
        <v>215</v>
      </c>
      <c r="BE30" s="39" t="s">
        <v>215</v>
      </c>
      <c r="BF30" s="39" t="s">
        <v>215</v>
      </c>
      <c r="BG30" s="39" t="s">
        <v>215</v>
      </c>
      <c r="BH30" s="39" t="s">
        <v>215</v>
      </c>
    </row>
    <row r="31" spans="1:60" ht="51">
      <c r="A31" s="63" t="s">
        <v>274</v>
      </c>
      <c r="B31" s="31" t="s">
        <v>266</v>
      </c>
      <c r="C31" s="63" t="s">
        <v>213</v>
      </c>
      <c r="D31" s="2" t="s">
        <v>215</v>
      </c>
      <c r="E31" s="39" t="s">
        <v>215</v>
      </c>
      <c r="F31" s="39" t="s">
        <v>215</v>
      </c>
      <c r="G31" s="39" t="s">
        <v>215</v>
      </c>
      <c r="H31" s="39" t="s">
        <v>215</v>
      </c>
      <c r="I31" s="39" t="s">
        <v>215</v>
      </c>
      <c r="J31" s="39" t="s">
        <v>215</v>
      </c>
      <c r="K31" s="39" t="s">
        <v>215</v>
      </c>
      <c r="L31" s="39" t="s">
        <v>215</v>
      </c>
      <c r="M31" s="39" t="s">
        <v>215</v>
      </c>
      <c r="N31" s="39" t="s">
        <v>215</v>
      </c>
      <c r="O31" s="39" t="s">
        <v>215</v>
      </c>
      <c r="P31" s="39" t="s">
        <v>215</v>
      </c>
      <c r="Q31" s="39" t="s">
        <v>215</v>
      </c>
      <c r="R31" s="39" t="s">
        <v>215</v>
      </c>
      <c r="S31" s="39" t="s">
        <v>215</v>
      </c>
      <c r="T31" s="39" t="s">
        <v>215</v>
      </c>
      <c r="U31" s="39" t="s">
        <v>215</v>
      </c>
      <c r="V31" s="39" t="s">
        <v>215</v>
      </c>
      <c r="W31" s="39" t="s">
        <v>215</v>
      </c>
      <c r="X31" s="39" t="s">
        <v>215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39" t="s">
        <v>215</v>
      </c>
      <c r="AE31" s="39" t="s">
        <v>215</v>
      </c>
      <c r="AF31" s="39" t="s">
        <v>215</v>
      </c>
      <c r="AG31" s="39" t="s">
        <v>215</v>
      </c>
      <c r="AH31" s="39" t="s">
        <v>215</v>
      </c>
      <c r="AI31" s="39" t="s">
        <v>215</v>
      </c>
      <c r="AJ31" s="39" t="s">
        <v>215</v>
      </c>
      <c r="AK31" s="39" t="s">
        <v>215</v>
      </c>
      <c r="AL31" s="39" t="s">
        <v>215</v>
      </c>
      <c r="AM31" s="39" t="s">
        <v>215</v>
      </c>
      <c r="AN31" s="39" t="s">
        <v>215</v>
      </c>
      <c r="AO31" s="39" t="s">
        <v>215</v>
      </c>
      <c r="AP31" s="39" t="s">
        <v>215</v>
      </c>
      <c r="AQ31" s="39" t="s">
        <v>215</v>
      </c>
      <c r="AR31" s="39" t="s">
        <v>215</v>
      </c>
      <c r="AS31" s="39" t="s">
        <v>215</v>
      </c>
      <c r="AT31" s="39" t="s">
        <v>215</v>
      </c>
      <c r="AU31" s="39" t="s">
        <v>215</v>
      </c>
      <c r="AV31" s="39" t="s">
        <v>215</v>
      </c>
      <c r="AW31" s="39" t="s">
        <v>215</v>
      </c>
      <c r="AX31" s="39" t="s">
        <v>215</v>
      </c>
      <c r="AY31" s="39" t="s">
        <v>215</v>
      </c>
      <c r="AZ31" s="39" t="s">
        <v>215</v>
      </c>
      <c r="BA31" s="39" t="s">
        <v>215</v>
      </c>
      <c r="BB31" s="39" t="s">
        <v>215</v>
      </c>
      <c r="BC31" s="39" t="s">
        <v>215</v>
      </c>
      <c r="BD31" s="39" t="s">
        <v>215</v>
      </c>
      <c r="BE31" s="39" t="s">
        <v>215</v>
      </c>
      <c r="BF31" s="39" t="s">
        <v>215</v>
      </c>
      <c r="BG31" s="39" t="s">
        <v>215</v>
      </c>
      <c r="BH31" s="39" t="s">
        <v>215</v>
      </c>
    </row>
    <row r="32" spans="1:60" ht="30">
      <c r="A32" s="63" t="s">
        <v>275</v>
      </c>
      <c r="B32" s="31" t="s">
        <v>295</v>
      </c>
      <c r="C32" s="63" t="s">
        <v>213</v>
      </c>
      <c r="D32" s="2" t="s">
        <v>215</v>
      </c>
      <c r="E32" s="39" t="s">
        <v>215</v>
      </c>
      <c r="F32" s="39" t="s">
        <v>215</v>
      </c>
      <c r="G32" s="39" t="s">
        <v>215</v>
      </c>
      <c r="H32" s="39" t="s">
        <v>215</v>
      </c>
      <c r="I32" s="39" t="s">
        <v>215</v>
      </c>
      <c r="J32" s="39" t="s">
        <v>215</v>
      </c>
      <c r="K32" s="39" t="s">
        <v>215</v>
      </c>
      <c r="L32" s="39" t="s">
        <v>215</v>
      </c>
      <c r="M32" s="39" t="s">
        <v>215</v>
      </c>
      <c r="N32" s="39" t="s">
        <v>215</v>
      </c>
      <c r="O32" s="39" t="s">
        <v>215</v>
      </c>
      <c r="P32" s="39" t="s">
        <v>215</v>
      </c>
      <c r="Q32" s="39" t="s">
        <v>215</v>
      </c>
      <c r="R32" s="39" t="s">
        <v>215</v>
      </c>
      <c r="S32" s="39" t="s">
        <v>215</v>
      </c>
      <c r="T32" s="39" t="s">
        <v>215</v>
      </c>
      <c r="U32" s="39" t="s">
        <v>215</v>
      </c>
      <c r="V32" s="39" t="s">
        <v>215</v>
      </c>
      <c r="W32" s="39" t="s">
        <v>215</v>
      </c>
      <c r="X32" s="39" t="s">
        <v>215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39" t="s">
        <v>215</v>
      </c>
      <c r="AE32" s="39" t="s">
        <v>215</v>
      </c>
      <c r="AF32" s="39" t="s">
        <v>215</v>
      </c>
      <c r="AG32" s="39" t="s">
        <v>215</v>
      </c>
      <c r="AH32" s="39" t="s">
        <v>215</v>
      </c>
      <c r="AI32" s="39" t="s">
        <v>215</v>
      </c>
      <c r="AJ32" s="39" t="s">
        <v>215</v>
      </c>
      <c r="AK32" s="39" t="s">
        <v>215</v>
      </c>
      <c r="AL32" s="39" t="s">
        <v>215</v>
      </c>
      <c r="AM32" s="39" t="s">
        <v>215</v>
      </c>
      <c r="AN32" s="39" t="s">
        <v>215</v>
      </c>
      <c r="AO32" s="39" t="s">
        <v>215</v>
      </c>
      <c r="AP32" s="39" t="s">
        <v>215</v>
      </c>
      <c r="AQ32" s="39" t="s">
        <v>215</v>
      </c>
      <c r="AR32" s="39" t="s">
        <v>215</v>
      </c>
      <c r="AS32" s="39" t="s">
        <v>215</v>
      </c>
      <c r="AT32" s="39" t="s">
        <v>215</v>
      </c>
      <c r="AU32" s="39" t="s">
        <v>215</v>
      </c>
      <c r="AV32" s="39" t="s">
        <v>215</v>
      </c>
      <c r="AW32" s="39" t="s">
        <v>215</v>
      </c>
      <c r="AX32" s="39" t="s">
        <v>215</v>
      </c>
      <c r="AY32" s="39" t="s">
        <v>215</v>
      </c>
      <c r="AZ32" s="39" t="s">
        <v>215</v>
      </c>
      <c r="BA32" s="39" t="s">
        <v>215</v>
      </c>
      <c r="BB32" s="39" t="s">
        <v>215</v>
      </c>
      <c r="BC32" s="39" t="s">
        <v>215</v>
      </c>
      <c r="BD32" s="39" t="s">
        <v>215</v>
      </c>
      <c r="BE32" s="39" t="s">
        <v>215</v>
      </c>
      <c r="BF32" s="39" t="s">
        <v>215</v>
      </c>
      <c r="BG32" s="39" t="s">
        <v>215</v>
      </c>
      <c r="BH32" s="39" t="s">
        <v>215</v>
      </c>
    </row>
    <row r="33" spans="1:60" ht="40.5">
      <c r="A33" s="63" t="s">
        <v>300</v>
      </c>
      <c r="B33" s="31" t="s">
        <v>299</v>
      </c>
      <c r="C33" s="63" t="s">
        <v>213</v>
      </c>
      <c r="D33" s="2" t="s">
        <v>215</v>
      </c>
      <c r="E33" s="39" t="s">
        <v>215</v>
      </c>
      <c r="F33" s="39" t="s">
        <v>215</v>
      </c>
      <c r="G33" s="39" t="s">
        <v>215</v>
      </c>
      <c r="H33" s="39" t="s">
        <v>215</v>
      </c>
      <c r="I33" s="39" t="s">
        <v>215</v>
      </c>
      <c r="J33" s="39" t="s">
        <v>215</v>
      </c>
      <c r="K33" s="39" t="s">
        <v>215</v>
      </c>
      <c r="L33" s="39" t="s">
        <v>215</v>
      </c>
      <c r="M33" s="39" t="s">
        <v>215</v>
      </c>
      <c r="N33" s="39" t="s">
        <v>215</v>
      </c>
      <c r="O33" s="39" t="s">
        <v>215</v>
      </c>
      <c r="P33" s="39" t="s">
        <v>215</v>
      </c>
      <c r="Q33" s="39" t="s">
        <v>215</v>
      </c>
      <c r="R33" s="39" t="s">
        <v>215</v>
      </c>
      <c r="S33" s="39" t="s">
        <v>215</v>
      </c>
      <c r="T33" s="39" t="s">
        <v>215</v>
      </c>
      <c r="U33" s="39" t="s">
        <v>215</v>
      </c>
      <c r="V33" s="39" t="s">
        <v>215</v>
      </c>
      <c r="W33" s="39" t="s">
        <v>215</v>
      </c>
      <c r="X33" s="39" t="s">
        <v>215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 t="s">
        <v>215</v>
      </c>
      <c r="AD33" s="39" t="s">
        <v>215</v>
      </c>
      <c r="AE33" s="39" t="s">
        <v>215</v>
      </c>
      <c r="AF33" s="39" t="s">
        <v>215</v>
      </c>
      <c r="AG33" s="39" t="s">
        <v>215</v>
      </c>
      <c r="AH33" s="39" t="s">
        <v>215</v>
      </c>
      <c r="AI33" s="39" t="s">
        <v>215</v>
      </c>
      <c r="AJ33" s="39" t="s">
        <v>215</v>
      </c>
      <c r="AK33" s="39" t="s">
        <v>215</v>
      </c>
      <c r="AL33" s="39" t="s">
        <v>215</v>
      </c>
      <c r="AM33" s="39" t="s">
        <v>215</v>
      </c>
      <c r="AN33" s="39" t="s">
        <v>215</v>
      </c>
      <c r="AO33" s="39" t="s">
        <v>215</v>
      </c>
      <c r="AP33" s="39" t="s">
        <v>215</v>
      </c>
      <c r="AQ33" s="39" t="s">
        <v>215</v>
      </c>
      <c r="AR33" s="39" t="s">
        <v>215</v>
      </c>
      <c r="AS33" s="39" t="s">
        <v>215</v>
      </c>
      <c r="AT33" s="39" t="s">
        <v>215</v>
      </c>
      <c r="AU33" s="39" t="s">
        <v>215</v>
      </c>
      <c r="AV33" s="39" t="s">
        <v>215</v>
      </c>
      <c r="AW33" s="39" t="s">
        <v>215</v>
      </c>
      <c r="AX33" s="39" t="s">
        <v>215</v>
      </c>
      <c r="AY33" s="39" t="s">
        <v>215</v>
      </c>
      <c r="AZ33" s="39" t="s">
        <v>215</v>
      </c>
      <c r="BA33" s="39" t="s">
        <v>215</v>
      </c>
      <c r="BB33" s="39" t="s">
        <v>215</v>
      </c>
      <c r="BC33" s="39" t="s">
        <v>215</v>
      </c>
      <c r="BD33" s="39" t="s">
        <v>215</v>
      </c>
      <c r="BE33" s="39" t="s">
        <v>215</v>
      </c>
      <c r="BF33" s="39" t="s">
        <v>215</v>
      </c>
      <c r="BG33" s="39" t="s">
        <v>215</v>
      </c>
      <c r="BH33" s="39" t="s">
        <v>215</v>
      </c>
    </row>
    <row r="34" spans="1:60" ht="40.5">
      <c r="A34" s="63" t="s">
        <v>301</v>
      </c>
      <c r="B34" s="31" t="s">
        <v>302</v>
      </c>
      <c r="C34" s="63" t="s">
        <v>213</v>
      </c>
      <c r="D34" s="2" t="s">
        <v>215</v>
      </c>
      <c r="E34" s="39" t="s">
        <v>215</v>
      </c>
      <c r="F34" s="39" t="s">
        <v>215</v>
      </c>
      <c r="G34" s="39" t="s">
        <v>215</v>
      </c>
      <c r="H34" s="39" t="s">
        <v>215</v>
      </c>
      <c r="I34" s="39" t="s">
        <v>215</v>
      </c>
      <c r="J34" s="39" t="s">
        <v>215</v>
      </c>
      <c r="K34" s="39" t="s">
        <v>215</v>
      </c>
      <c r="L34" s="39" t="s">
        <v>215</v>
      </c>
      <c r="M34" s="39" t="s">
        <v>215</v>
      </c>
      <c r="N34" s="39" t="s">
        <v>215</v>
      </c>
      <c r="O34" s="39" t="s">
        <v>215</v>
      </c>
      <c r="P34" s="39" t="s">
        <v>215</v>
      </c>
      <c r="Q34" s="39" t="s">
        <v>215</v>
      </c>
      <c r="R34" s="39" t="s">
        <v>215</v>
      </c>
      <c r="S34" s="39" t="s">
        <v>215</v>
      </c>
      <c r="T34" s="39" t="s">
        <v>215</v>
      </c>
      <c r="U34" s="39" t="s">
        <v>215</v>
      </c>
      <c r="V34" s="39" t="s">
        <v>215</v>
      </c>
      <c r="W34" s="39" t="s">
        <v>215</v>
      </c>
      <c r="X34" s="39" t="s">
        <v>215</v>
      </c>
      <c r="Y34" s="39" t="s">
        <v>215</v>
      </c>
      <c r="Z34" s="39" t="s">
        <v>215</v>
      </c>
      <c r="AA34" s="39" t="s">
        <v>215</v>
      </c>
      <c r="AB34" s="39" t="s">
        <v>215</v>
      </c>
      <c r="AC34" s="39" t="s">
        <v>215</v>
      </c>
      <c r="AD34" s="39" t="s">
        <v>215</v>
      </c>
      <c r="AE34" s="39" t="s">
        <v>215</v>
      </c>
      <c r="AF34" s="39" t="s">
        <v>215</v>
      </c>
      <c r="AG34" s="39" t="s">
        <v>215</v>
      </c>
      <c r="AH34" s="39" t="s">
        <v>215</v>
      </c>
      <c r="AI34" s="39" t="s">
        <v>215</v>
      </c>
      <c r="AJ34" s="39" t="s">
        <v>215</v>
      </c>
      <c r="AK34" s="39" t="s">
        <v>215</v>
      </c>
      <c r="AL34" s="39" t="s">
        <v>215</v>
      </c>
      <c r="AM34" s="39" t="s">
        <v>215</v>
      </c>
      <c r="AN34" s="39" t="s">
        <v>215</v>
      </c>
      <c r="AO34" s="39" t="s">
        <v>215</v>
      </c>
      <c r="AP34" s="39" t="s">
        <v>215</v>
      </c>
      <c r="AQ34" s="39" t="s">
        <v>215</v>
      </c>
      <c r="AR34" s="39" t="s">
        <v>215</v>
      </c>
      <c r="AS34" s="39" t="s">
        <v>215</v>
      </c>
      <c r="AT34" s="39" t="s">
        <v>215</v>
      </c>
      <c r="AU34" s="39" t="s">
        <v>215</v>
      </c>
      <c r="AV34" s="39" t="s">
        <v>215</v>
      </c>
      <c r="AW34" s="39" t="s">
        <v>215</v>
      </c>
      <c r="AX34" s="39" t="s">
        <v>215</v>
      </c>
      <c r="AY34" s="39" t="s">
        <v>215</v>
      </c>
      <c r="AZ34" s="39" t="s">
        <v>215</v>
      </c>
      <c r="BA34" s="39" t="s">
        <v>215</v>
      </c>
      <c r="BB34" s="39" t="s">
        <v>215</v>
      </c>
      <c r="BC34" s="39" t="s">
        <v>215</v>
      </c>
      <c r="BD34" s="39" t="s">
        <v>215</v>
      </c>
      <c r="BE34" s="39" t="s">
        <v>215</v>
      </c>
      <c r="BF34" s="39" t="s">
        <v>215</v>
      </c>
      <c r="BG34" s="39" t="s">
        <v>215</v>
      </c>
      <c r="BH34" s="39" t="s">
        <v>215</v>
      </c>
    </row>
    <row r="35" spans="1:60" ht="51">
      <c r="A35" s="63" t="s">
        <v>303</v>
      </c>
      <c r="B35" s="31" t="s">
        <v>304</v>
      </c>
      <c r="C35" s="63" t="s">
        <v>213</v>
      </c>
      <c r="D35" s="2" t="s">
        <v>215</v>
      </c>
      <c r="E35" s="39" t="s">
        <v>215</v>
      </c>
      <c r="F35" s="39" t="s">
        <v>215</v>
      </c>
      <c r="G35" s="39" t="s">
        <v>215</v>
      </c>
      <c r="H35" s="39" t="s">
        <v>215</v>
      </c>
      <c r="I35" s="39" t="s">
        <v>215</v>
      </c>
      <c r="J35" s="39" t="s">
        <v>215</v>
      </c>
      <c r="K35" s="39" t="s">
        <v>215</v>
      </c>
      <c r="L35" s="39" t="s">
        <v>215</v>
      </c>
      <c r="M35" s="39" t="s">
        <v>215</v>
      </c>
      <c r="N35" s="39" t="s">
        <v>215</v>
      </c>
      <c r="O35" s="39" t="s">
        <v>215</v>
      </c>
      <c r="P35" s="39" t="s">
        <v>215</v>
      </c>
      <c r="Q35" s="39" t="s">
        <v>215</v>
      </c>
      <c r="R35" s="39" t="s">
        <v>215</v>
      </c>
      <c r="S35" s="39" t="s">
        <v>215</v>
      </c>
      <c r="T35" s="39" t="s">
        <v>215</v>
      </c>
      <c r="U35" s="39" t="s">
        <v>215</v>
      </c>
      <c r="V35" s="39" t="s">
        <v>215</v>
      </c>
      <c r="W35" s="39" t="s">
        <v>215</v>
      </c>
      <c r="X35" s="39" t="s">
        <v>215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39" t="s">
        <v>215</v>
      </c>
      <c r="AE35" s="39" t="s">
        <v>215</v>
      </c>
      <c r="AF35" s="39" t="s">
        <v>215</v>
      </c>
      <c r="AG35" s="39" t="s">
        <v>215</v>
      </c>
      <c r="AH35" s="39" t="s">
        <v>215</v>
      </c>
      <c r="AI35" s="39" t="s">
        <v>215</v>
      </c>
      <c r="AJ35" s="39" t="s">
        <v>215</v>
      </c>
      <c r="AK35" s="39" t="s">
        <v>215</v>
      </c>
      <c r="AL35" s="39" t="s">
        <v>215</v>
      </c>
      <c r="AM35" s="39" t="s">
        <v>215</v>
      </c>
      <c r="AN35" s="39" t="s">
        <v>215</v>
      </c>
      <c r="AO35" s="39" t="s">
        <v>215</v>
      </c>
      <c r="AP35" s="39" t="s">
        <v>215</v>
      </c>
      <c r="AQ35" s="39" t="s">
        <v>215</v>
      </c>
      <c r="AR35" s="39" t="s">
        <v>215</v>
      </c>
      <c r="AS35" s="39" t="s">
        <v>215</v>
      </c>
      <c r="AT35" s="39" t="s">
        <v>215</v>
      </c>
      <c r="AU35" s="39" t="s">
        <v>215</v>
      </c>
      <c r="AV35" s="39" t="s">
        <v>215</v>
      </c>
      <c r="AW35" s="39" t="s">
        <v>215</v>
      </c>
      <c r="AX35" s="39" t="s">
        <v>215</v>
      </c>
      <c r="AY35" s="39" t="s">
        <v>215</v>
      </c>
      <c r="AZ35" s="39" t="s">
        <v>215</v>
      </c>
      <c r="BA35" s="39" t="s">
        <v>215</v>
      </c>
      <c r="BB35" s="39" t="s">
        <v>215</v>
      </c>
      <c r="BC35" s="39" t="s">
        <v>215</v>
      </c>
      <c r="BD35" s="39" t="s">
        <v>215</v>
      </c>
      <c r="BE35" s="39" t="s">
        <v>215</v>
      </c>
      <c r="BF35" s="39" t="s">
        <v>215</v>
      </c>
      <c r="BG35" s="39" t="s">
        <v>215</v>
      </c>
      <c r="BH35" s="39" t="s">
        <v>215</v>
      </c>
    </row>
    <row r="36" spans="1:60" ht="40.5">
      <c r="A36" s="63" t="s">
        <v>305</v>
      </c>
      <c r="B36" s="31" t="s">
        <v>306</v>
      </c>
      <c r="C36" s="63" t="s">
        <v>213</v>
      </c>
      <c r="D36" s="2" t="s">
        <v>215</v>
      </c>
      <c r="E36" s="39" t="s">
        <v>215</v>
      </c>
      <c r="F36" s="39" t="s">
        <v>215</v>
      </c>
      <c r="G36" s="39" t="s">
        <v>215</v>
      </c>
      <c r="H36" s="39" t="s">
        <v>215</v>
      </c>
      <c r="I36" s="39" t="s">
        <v>215</v>
      </c>
      <c r="J36" s="39" t="s">
        <v>215</v>
      </c>
      <c r="K36" s="39" t="s">
        <v>215</v>
      </c>
      <c r="L36" s="39" t="s">
        <v>215</v>
      </c>
      <c r="M36" s="39" t="s">
        <v>215</v>
      </c>
      <c r="N36" s="39" t="s">
        <v>215</v>
      </c>
      <c r="O36" s="39" t="s">
        <v>215</v>
      </c>
      <c r="P36" s="39" t="s">
        <v>215</v>
      </c>
      <c r="Q36" s="39" t="s">
        <v>215</v>
      </c>
      <c r="R36" s="39" t="s">
        <v>215</v>
      </c>
      <c r="S36" s="39" t="s">
        <v>215</v>
      </c>
      <c r="T36" s="39" t="s">
        <v>215</v>
      </c>
      <c r="U36" s="39" t="s">
        <v>215</v>
      </c>
      <c r="V36" s="39" t="s">
        <v>215</v>
      </c>
      <c r="W36" s="39" t="s">
        <v>215</v>
      </c>
      <c r="X36" s="39" t="s">
        <v>215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39" t="s">
        <v>215</v>
      </c>
      <c r="AE36" s="39" t="s">
        <v>215</v>
      </c>
      <c r="AF36" s="39" t="s">
        <v>215</v>
      </c>
      <c r="AG36" s="39" t="s">
        <v>215</v>
      </c>
      <c r="AH36" s="39" t="s">
        <v>215</v>
      </c>
      <c r="AI36" s="39" t="s">
        <v>215</v>
      </c>
      <c r="AJ36" s="39" t="s">
        <v>215</v>
      </c>
      <c r="AK36" s="39" t="s">
        <v>215</v>
      </c>
      <c r="AL36" s="39" t="s">
        <v>215</v>
      </c>
      <c r="AM36" s="39" t="s">
        <v>215</v>
      </c>
      <c r="AN36" s="39" t="s">
        <v>215</v>
      </c>
      <c r="AO36" s="39" t="s">
        <v>215</v>
      </c>
      <c r="AP36" s="39" t="s">
        <v>215</v>
      </c>
      <c r="AQ36" s="39" t="s">
        <v>215</v>
      </c>
      <c r="AR36" s="39" t="s">
        <v>215</v>
      </c>
      <c r="AS36" s="39" t="s">
        <v>215</v>
      </c>
      <c r="AT36" s="39" t="s">
        <v>215</v>
      </c>
      <c r="AU36" s="39" t="s">
        <v>215</v>
      </c>
      <c r="AV36" s="39" t="s">
        <v>215</v>
      </c>
      <c r="AW36" s="39" t="s">
        <v>215</v>
      </c>
      <c r="AX36" s="39" t="s">
        <v>215</v>
      </c>
      <c r="AY36" s="39" t="s">
        <v>215</v>
      </c>
      <c r="AZ36" s="39" t="s">
        <v>215</v>
      </c>
      <c r="BA36" s="39" t="s">
        <v>215</v>
      </c>
      <c r="BB36" s="39" t="s">
        <v>215</v>
      </c>
      <c r="BC36" s="39" t="s">
        <v>215</v>
      </c>
      <c r="BD36" s="39" t="s">
        <v>215</v>
      </c>
      <c r="BE36" s="39" t="s">
        <v>215</v>
      </c>
      <c r="BF36" s="39" t="s">
        <v>215</v>
      </c>
      <c r="BG36" s="39" t="s">
        <v>215</v>
      </c>
      <c r="BH36" s="39" t="s">
        <v>215</v>
      </c>
    </row>
    <row r="37" spans="1:60" ht="20.25">
      <c r="A37" s="62" t="s">
        <v>65</v>
      </c>
      <c r="B37" s="32" t="s">
        <v>272</v>
      </c>
      <c r="C37" s="62" t="s">
        <v>213</v>
      </c>
      <c r="D37" s="2" t="s">
        <v>215</v>
      </c>
      <c r="E37" s="38" t="s">
        <v>215</v>
      </c>
      <c r="F37" s="38" t="s">
        <v>215</v>
      </c>
      <c r="G37" s="38" t="s">
        <v>215</v>
      </c>
      <c r="H37" s="38" t="s">
        <v>215</v>
      </c>
      <c r="I37" s="38" t="s">
        <v>215</v>
      </c>
      <c r="J37" s="38" t="s">
        <v>215</v>
      </c>
      <c r="K37" s="38" t="s">
        <v>215</v>
      </c>
      <c r="L37" s="38" t="s">
        <v>215</v>
      </c>
      <c r="M37" s="38" t="s">
        <v>215</v>
      </c>
      <c r="N37" s="38" t="s">
        <v>215</v>
      </c>
      <c r="O37" s="38" t="s">
        <v>215</v>
      </c>
      <c r="P37" s="38" t="s">
        <v>215</v>
      </c>
      <c r="Q37" s="38" t="s">
        <v>215</v>
      </c>
      <c r="R37" s="38" t="s">
        <v>215</v>
      </c>
      <c r="S37" s="38" t="s">
        <v>215</v>
      </c>
      <c r="T37" s="38" t="s">
        <v>215</v>
      </c>
      <c r="U37" s="38" t="s">
        <v>215</v>
      </c>
      <c r="V37" s="38" t="s">
        <v>215</v>
      </c>
      <c r="W37" s="38" t="s">
        <v>215</v>
      </c>
      <c r="X37" s="38" t="s">
        <v>215</v>
      </c>
      <c r="Y37" s="38" t="s">
        <v>215</v>
      </c>
      <c r="Z37" s="38" t="s">
        <v>215</v>
      </c>
      <c r="AA37" s="38" t="s">
        <v>215</v>
      </c>
      <c r="AB37" s="38" t="s">
        <v>215</v>
      </c>
      <c r="AC37" s="38" t="s">
        <v>215</v>
      </c>
      <c r="AD37" s="38" t="s">
        <v>215</v>
      </c>
      <c r="AE37" s="38" t="s">
        <v>215</v>
      </c>
      <c r="AF37" s="38" t="s">
        <v>215</v>
      </c>
      <c r="AG37" s="38" t="s">
        <v>215</v>
      </c>
      <c r="AH37" s="38" t="s">
        <v>215</v>
      </c>
      <c r="AI37" s="38" t="s">
        <v>215</v>
      </c>
      <c r="AJ37" s="38" t="s">
        <v>215</v>
      </c>
      <c r="AK37" s="38" t="s">
        <v>215</v>
      </c>
      <c r="AL37" s="38" t="s">
        <v>215</v>
      </c>
      <c r="AM37" s="38" t="s">
        <v>215</v>
      </c>
      <c r="AN37" s="38" t="s">
        <v>215</v>
      </c>
      <c r="AO37" s="38" t="s">
        <v>215</v>
      </c>
      <c r="AP37" s="38" t="s">
        <v>215</v>
      </c>
      <c r="AQ37" s="38" t="s">
        <v>215</v>
      </c>
      <c r="AR37" s="38" t="s">
        <v>215</v>
      </c>
      <c r="AS37" s="38" t="s">
        <v>215</v>
      </c>
      <c r="AT37" s="38" t="s">
        <v>215</v>
      </c>
      <c r="AU37" s="38" t="s">
        <v>215</v>
      </c>
      <c r="AV37" s="38" t="s">
        <v>215</v>
      </c>
      <c r="AW37" s="38" t="s">
        <v>215</v>
      </c>
      <c r="AX37" s="38" t="s">
        <v>215</v>
      </c>
      <c r="AY37" s="38" t="s">
        <v>215</v>
      </c>
      <c r="AZ37" s="38" t="s">
        <v>215</v>
      </c>
      <c r="BA37" s="38" t="s">
        <v>215</v>
      </c>
      <c r="BB37" s="38" t="s">
        <v>215</v>
      </c>
      <c r="BC37" s="38" t="s">
        <v>215</v>
      </c>
      <c r="BD37" s="38" t="s">
        <v>215</v>
      </c>
      <c r="BE37" s="38" t="s">
        <v>215</v>
      </c>
      <c r="BF37" s="38" t="s">
        <v>215</v>
      </c>
      <c r="BG37" s="38" t="s">
        <v>215</v>
      </c>
      <c r="BH37" s="38" t="s">
        <v>215</v>
      </c>
    </row>
    <row r="38" spans="1:60" ht="30">
      <c r="A38" s="63" t="s">
        <v>277</v>
      </c>
      <c r="B38" s="31" t="s">
        <v>273</v>
      </c>
      <c r="C38" s="63" t="s">
        <v>213</v>
      </c>
      <c r="D38" s="2" t="s">
        <v>215</v>
      </c>
      <c r="E38" s="39" t="s">
        <v>215</v>
      </c>
      <c r="F38" s="39" t="s">
        <v>215</v>
      </c>
      <c r="G38" s="39" t="s">
        <v>215</v>
      </c>
      <c r="H38" s="39" t="s">
        <v>215</v>
      </c>
      <c r="I38" s="39" t="s">
        <v>215</v>
      </c>
      <c r="J38" s="39" t="s">
        <v>215</v>
      </c>
      <c r="K38" s="39" t="s">
        <v>215</v>
      </c>
      <c r="L38" s="39" t="s">
        <v>215</v>
      </c>
      <c r="M38" s="39" t="s">
        <v>215</v>
      </c>
      <c r="N38" s="39" t="s">
        <v>215</v>
      </c>
      <c r="O38" s="39" t="s">
        <v>215</v>
      </c>
      <c r="P38" s="39" t="s">
        <v>215</v>
      </c>
      <c r="Q38" s="39" t="s">
        <v>215</v>
      </c>
      <c r="R38" s="39" t="s">
        <v>215</v>
      </c>
      <c r="S38" s="39" t="s">
        <v>215</v>
      </c>
      <c r="T38" s="39" t="s">
        <v>215</v>
      </c>
      <c r="U38" s="39" t="s">
        <v>215</v>
      </c>
      <c r="V38" s="39" t="s">
        <v>215</v>
      </c>
      <c r="W38" s="39" t="s">
        <v>215</v>
      </c>
      <c r="X38" s="39" t="s">
        <v>215</v>
      </c>
      <c r="Y38" s="39" t="s">
        <v>215</v>
      </c>
      <c r="Z38" s="39" t="s">
        <v>215</v>
      </c>
      <c r="AA38" s="39" t="s">
        <v>215</v>
      </c>
      <c r="AB38" s="39" t="s">
        <v>215</v>
      </c>
      <c r="AC38" s="39" t="s">
        <v>215</v>
      </c>
      <c r="AD38" s="39" t="s">
        <v>215</v>
      </c>
      <c r="AE38" s="39" t="s">
        <v>215</v>
      </c>
      <c r="AF38" s="39" t="s">
        <v>215</v>
      </c>
      <c r="AG38" s="39" t="s">
        <v>215</v>
      </c>
      <c r="AH38" s="39" t="s">
        <v>215</v>
      </c>
      <c r="AI38" s="39" t="s">
        <v>215</v>
      </c>
      <c r="AJ38" s="39" t="s">
        <v>215</v>
      </c>
      <c r="AK38" s="39" t="s">
        <v>215</v>
      </c>
      <c r="AL38" s="39" t="s">
        <v>215</v>
      </c>
      <c r="AM38" s="39" t="s">
        <v>215</v>
      </c>
      <c r="AN38" s="39" t="s">
        <v>215</v>
      </c>
      <c r="AO38" s="39" t="s">
        <v>215</v>
      </c>
      <c r="AP38" s="39" t="s">
        <v>215</v>
      </c>
      <c r="AQ38" s="39" t="s">
        <v>215</v>
      </c>
      <c r="AR38" s="39" t="s">
        <v>215</v>
      </c>
      <c r="AS38" s="39" t="s">
        <v>215</v>
      </c>
      <c r="AT38" s="39" t="s">
        <v>215</v>
      </c>
      <c r="AU38" s="39" t="s">
        <v>215</v>
      </c>
      <c r="AV38" s="39" t="s">
        <v>215</v>
      </c>
      <c r="AW38" s="39" t="s">
        <v>215</v>
      </c>
      <c r="AX38" s="39" t="s">
        <v>215</v>
      </c>
      <c r="AY38" s="39" t="s">
        <v>215</v>
      </c>
      <c r="AZ38" s="39" t="s">
        <v>215</v>
      </c>
      <c r="BA38" s="39" t="s">
        <v>215</v>
      </c>
      <c r="BB38" s="39" t="s">
        <v>215</v>
      </c>
      <c r="BC38" s="39" t="s">
        <v>215</v>
      </c>
      <c r="BD38" s="39" t="s">
        <v>215</v>
      </c>
      <c r="BE38" s="39" t="s">
        <v>215</v>
      </c>
      <c r="BF38" s="39" t="s">
        <v>215</v>
      </c>
      <c r="BG38" s="39" t="s">
        <v>215</v>
      </c>
      <c r="BH38" s="39" t="s">
        <v>215</v>
      </c>
    </row>
    <row r="39" spans="1:60" ht="40.5">
      <c r="A39" s="63" t="s">
        <v>276</v>
      </c>
      <c r="B39" s="31" t="s">
        <v>298</v>
      </c>
      <c r="C39" s="63" t="s">
        <v>213</v>
      </c>
      <c r="D39" s="2" t="s">
        <v>215</v>
      </c>
      <c r="E39" s="39" t="s">
        <v>215</v>
      </c>
      <c r="F39" s="39" t="s">
        <v>215</v>
      </c>
      <c r="G39" s="39" t="s">
        <v>215</v>
      </c>
      <c r="H39" s="39" t="s">
        <v>215</v>
      </c>
      <c r="I39" s="39" t="s">
        <v>215</v>
      </c>
      <c r="J39" s="39" t="s">
        <v>215</v>
      </c>
      <c r="K39" s="39" t="s">
        <v>215</v>
      </c>
      <c r="L39" s="39" t="s">
        <v>215</v>
      </c>
      <c r="M39" s="39" t="s">
        <v>215</v>
      </c>
      <c r="N39" s="39" t="s">
        <v>215</v>
      </c>
      <c r="O39" s="39" t="s">
        <v>215</v>
      </c>
      <c r="P39" s="39" t="s">
        <v>215</v>
      </c>
      <c r="Q39" s="39" t="s">
        <v>215</v>
      </c>
      <c r="R39" s="39" t="s">
        <v>215</v>
      </c>
      <c r="S39" s="39" t="s">
        <v>215</v>
      </c>
      <c r="T39" s="39" t="s">
        <v>215</v>
      </c>
      <c r="U39" s="39" t="s">
        <v>215</v>
      </c>
      <c r="V39" s="39" t="s">
        <v>215</v>
      </c>
      <c r="W39" s="39" t="s">
        <v>215</v>
      </c>
      <c r="X39" s="39" t="s">
        <v>215</v>
      </c>
      <c r="Y39" s="39" t="s">
        <v>215</v>
      </c>
      <c r="Z39" s="39" t="s">
        <v>215</v>
      </c>
      <c r="AA39" s="39" t="s">
        <v>215</v>
      </c>
      <c r="AB39" s="39" t="s">
        <v>215</v>
      </c>
      <c r="AC39" s="39" t="s">
        <v>215</v>
      </c>
      <c r="AD39" s="39" t="s">
        <v>215</v>
      </c>
      <c r="AE39" s="39" t="s">
        <v>215</v>
      </c>
      <c r="AF39" s="39" t="s">
        <v>215</v>
      </c>
      <c r="AG39" s="39" t="s">
        <v>215</v>
      </c>
      <c r="AH39" s="39" t="s">
        <v>215</v>
      </c>
      <c r="AI39" s="39" t="s">
        <v>215</v>
      </c>
      <c r="AJ39" s="39" t="s">
        <v>215</v>
      </c>
      <c r="AK39" s="39" t="s">
        <v>215</v>
      </c>
      <c r="AL39" s="39" t="s">
        <v>215</v>
      </c>
      <c r="AM39" s="39" t="s">
        <v>215</v>
      </c>
      <c r="AN39" s="39" t="s">
        <v>215</v>
      </c>
      <c r="AO39" s="39" t="s">
        <v>215</v>
      </c>
      <c r="AP39" s="39" t="s">
        <v>215</v>
      </c>
      <c r="AQ39" s="39" t="s">
        <v>215</v>
      </c>
      <c r="AR39" s="39" t="s">
        <v>215</v>
      </c>
      <c r="AS39" s="39" t="s">
        <v>215</v>
      </c>
      <c r="AT39" s="39" t="s">
        <v>215</v>
      </c>
      <c r="AU39" s="39" t="s">
        <v>215</v>
      </c>
      <c r="AV39" s="39" t="s">
        <v>215</v>
      </c>
      <c r="AW39" s="39" t="s">
        <v>215</v>
      </c>
      <c r="AX39" s="39" t="s">
        <v>215</v>
      </c>
      <c r="AY39" s="39" t="s">
        <v>215</v>
      </c>
      <c r="AZ39" s="39" t="s">
        <v>215</v>
      </c>
      <c r="BA39" s="39" t="s">
        <v>215</v>
      </c>
      <c r="BB39" s="39" t="s">
        <v>215</v>
      </c>
      <c r="BC39" s="39" t="s">
        <v>215</v>
      </c>
      <c r="BD39" s="39" t="s">
        <v>215</v>
      </c>
      <c r="BE39" s="39" t="s">
        <v>215</v>
      </c>
      <c r="BF39" s="39" t="s">
        <v>215</v>
      </c>
      <c r="BG39" s="39" t="s">
        <v>215</v>
      </c>
      <c r="BH39" s="39" t="s">
        <v>215</v>
      </c>
    </row>
  </sheetData>
  <sheetProtection/>
  <mergeCells count="32">
    <mergeCell ref="AS16:AW16"/>
    <mergeCell ref="AX16:BB16"/>
    <mergeCell ref="AD14:BB14"/>
    <mergeCell ref="BC14:BG16"/>
    <mergeCell ref="BH14:BH17"/>
    <mergeCell ref="E15:AC15"/>
    <mergeCell ref="AD15:BB15"/>
    <mergeCell ref="E16:I16"/>
    <mergeCell ref="J16:N16"/>
    <mergeCell ref="O16:S16"/>
    <mergeCell ref="AD16:AH16"/>
    <mergeCell ref="AI16:AM16"/>
    <mergeCell ref="AN16:AR16"/>
    <mergeCell ref="H7:V7"/>
    <mergeCell ref="L9:M9"/>
    <mergeCell ref="B11:J11"/>
    <mergeCell ref="A1:AC1"/>
    <mergeCell ref="K12:Y12"/>
    <mergeCell ref="A14:A17"/>
    <mergeCell ref="B14:B17"/>
    <mergeCell ref="C14:C17"/>
    <mergeCell ref="D14:D17"/>
    <mergeCell ref="E14:AC14"/>
    <mergeCell ref="T16:X16"/>
    <mergeCell ref="Y16:AC16"/>
    <mergeCell ref="BD2:BH2"/>
    <mergeCell ref="A3:AC3"/>
    <mergeCell ref="H4:I4"/>
    <mergeCell ref="J4:K4"/>
    <mergeCell ref="L4:M4"/>
    <mergeCell ref="C6:G6"/>
    <mergeCell ref="H6:V6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35" r:id="rId1"/>
  <colBreaks count="1" manualBreakCount="1">
    <brk id="2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D39"/>
  <sheetViews>
    <sheetView zoomScale="85" zoomScaleNormal="85" zoomScalePageLayoutView="0" workbookViewId="0" topLeftCell="A1">
      <selection activeCell="Y12" sqref="Y12"/>
    </sheetView>
  </sheetViews>
  <sheetFormatPr defaultColWidth="9.140625" defaultRowHeight="12.75"/>
  <cols>
    <col min="1" max="1" width="7.7109375" style="1" customWidth="1"/>
    <col min="2" max="2" width="28.7109375" style="1" customWidth="1"/>
    <col min="3" max="3" width="7.140625" style="1" customWidth="1"/>
    <col min="4" max="4" width="6.8515625" style="1" customWidth="1"/>
    <col min="5" max="55" width="6.421875" style="1" customWidth="1"/>
    <col min="56" max="56" width="10.57421875" style="1" customWidth="1"/>
    <col min="57" max="57" width="12.140625" style="1" customWidth="1"/>
    <col min="58" max="16384" width="9.140625" style="1" customWidth="1"/>
  </cols>
  <sheetData>
    <row r="1" spans="1:56" ht="39.75" customHeight="1">
      <c r="A1" s="83" t="s">
        <v>184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BC1" s="24"/>
      <c r="BD1" s="24"/>
    </row>
    <row r="2" spans="50:56" ht="21" customHeight="1">
      <c r="AX2" s="85"/>
      <c r="AY2" s="85"/>
      <c r="AZ2" s="85"/>
      <c r="BA2" s="85"/>
      <c r="BB2" s="85"/>
      <c r="BC2" s="85"/>
      <c r="BD2" s="11"/>
    </row>
    <row r="3" spans="1:56" ht="15.75" customHeight="1">
      <c r="A3" s="114" t="s">
        <v>185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</row>
    <row r="4" spans="1:39" ht="13.5">
      <c r="A4" s="7"/>
      <c r="B4" s="7"/>
      <c r="C4" s="7"/>
      <c r="D4" s="7"/>
      <c r="E4" s="7"/>
      <c r="F4" s="7"/>
      <c r="G4" s="7"/>
      <c r="H4" s="7"/>
      <c r="I4" s="7"/>
      <c r="J4" s="8" t="s">
        <v>90</v>
      </c>
      <c r="K4" s="74" t="s">
        <v>289</v>
      </c>
      <c r="L4" s="74"/>
      <c r="M4" s="86" t="s">
        <v>103</v>
      </c>
      <c r="N4" s="86"/>
      <c r="O4" s="74" t="s">
        <v>257</v>
      </c>
      <c r="P4" s="74"/>
      <c r="Q4" s="7" t="s">
        <v>104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1:39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41" ht="15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25" t="s">
        <v>0</v>
      </c>
      <c r="L6" s="91" t="s">
        <v>260</v>
      </c>
      <c r="M6" s="91"/>
      <c r="N6" s="91"/>
      <c r="O6" s="91"/>
      <c r="P6" s="91"/>
      <c r="Q6" s="91"/>
      <c r="R6" s="91"/>
      <c r="S6" s="91"/>
      <c r="T6" s="91"/>
      <c r="U6" s="91"/>
      <c r="V6" s="91"/>
      <c r="W6" s="12"/>
      <c r="X6" s="12"/>
      <c r="Y6" s="12"/>
      <c r="Z6" s="12"/>
      <c r="AA6" s="12"/>
      <c r="AB6" s="12"/>
      <c r="AC6" s="12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26"/>
      <c r="AO6" s="26"/>
    </row>
    <row r="7" spans="1:41" ht="16.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119" t="s">
        <v>1</v>
      </c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9"/>
      <c r="X7" s="9"/>
      <c r="Y7" s="9"/>
      <c r="Z7" s="9"/>
      <c r="AA7" s="9"/>
      <c r="AB7" s="9"/>
      <c r="AC7" s="9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21"/>
      <c r="AO7" s="21"/>
    </row>
    <row r="8" spans="1:39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8" t="s">
        <v>2</v>
      </c>
      <c r="O9" s="74" t="s">
        <v>257</v>
      </c>
      <c r="P9" s="74"/>
      <c r="Q9" s="7" t="s">
        <v>3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5"/>
      <c r="AE9" s="5"/>
      <c r="AF9" s="5"/>
      <c r="AG9" s="5"/>
      <c r="AH9" s="5"/>
      <c r="AI9" s="5"/>
      <c r="AJ9" s="5"/>
      <c r="AK9" s="5"/>
      <c r="AL9" s="5"/>
      <c r="AM9" s="5"/>
    </row>
    <row r="10" spans="1:39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5"/>
      <c r="AE10" s="5"/>
      <c r="AF10" s="5"/>
      <c r="AG10" s="5"/>
      <c r="AH10" s="5"/>
      <c r="AI10" s="5"/>
      <c r="AJ10" s="5"/>
      <c r="AK10" s="5"/>
      <c r="AL10" s="5"/>
      <c r="AM10" s="5"/>
    </row>
    <row r="11" spans="1:42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8" t="s">
        <v>4</v>
      </c>
      <c r="N11" s="29" t="s">
        <v>309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13"/>
      <c r="Z11" s="13"/>
      <c r="AA11" s="13"/>
      <c r="AB11" s="13"/>
      <c r="AC11" s="13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7"/>
      <c r="AO11" s="27"/>
      <c r="AP11" s="27"/>
    </row>
    <row r="12" spans="14:42" ht="15" customHeight="1">
      <c r="N12" s="79" t="s">
        <v>5</v>
      </c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</row>
    <row r="13" spans="5:9" ht="9" customHeight="1">
      <c r="E13" s="21"/>
      <c r="F13" s="21"/>
      <c r="G13" s="21"/>
      <c r="H13" s="21"/>
      <c r="I13" s="21"/>
    </row>
    <row r="14" spans="1:56" ht="15" customHeight="1">
      <c r="A14" s="75" t="s">
        <v>17</v>
      </c>
      <c r="B14" s="75" t="s">
        <v>18</v>
      </c>
      <c r="C14" s="75" t="s">
        <v>186</v>
      </c>
      <c r="D14" s="80" t="s">
        <v>287</v>
      </c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102" t="s">
        <v>281</v>
      </c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4"/>
      <c r="BD14" s="42"/>
    </row>
    <row r="15" spans="1:56" ht="15" customHeight="1">
      <c r="A15" s="76"/>
      <c r="B15" s="76"/>
      <c r="C15" s="76"/>
      <c r="D15" s="2" t="s">
        <v>6</v>
      </c>
      <c r="E15" s="78" t="s">
        <v>7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2" t="s">
        <v>6</v>
      </c>
      <c r="AE15" s="80" t="s">
        <v>7</v>
      </c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2"/>
      <c r="BD15" s="41"/>
    </row>
    <row r="16" spans="1:56" ht="15" customHeight="1">
      <c r="A16" s="76"/>
      <c r="B16" s="76"/>
      <c r="C16" s="76"/>
      <c r="D16" s="75" t="s">
        <v>96</v>
      </c>
      <c r="E16" s="80" t="s">
        <v>96</v>
      </c>
      <c r="F16" s="81"/>
      <c r="G16" s="81"/>
      <c r="H16" s="81"/>
      <c r="I16" s="82"/>
      <c r="J16" s="80" t="s">
        <v>97</v>
      </c>
      <c r="K16" s="81"/>
      <c r="L16" s="81"/>
      <c r="M16" s="81"/>
      <c r="N16" s="82"/>
      <c r="O16" s="80" t="s">
        <v>98</v>
      </c>
      <c r="P16" s="81"/>
      <c r="Q16" s="81"/>
      <c r="R16" s="81"/>
      <c r="S16" s="82"/>
      <c r="T16" s="80" t="s">
        <v>99</v>
      </c>
      <c r="U16" s="81"/>
      <c r="V16" s="81"/>
      <c r="W16" s="81"/>
      <c r="X16" s="82"/>
      <c r="Y16" s="80" t="s">
        <v>100</v>
      </c>
      <c r="Z16" s="81"/>
      <c r="AA16" s="81"/>
      <c r="AB16" s="81"/>
      <c r="AC16" s="81"/>
      <c r="AD16" s="75" t="s">
        <v>96</v>
      </c>
      <c r="AE16" s="80" t="s">
        <v>96</v>
      </c>
      <c r="AF16" s="81"/>
      <c r="AG16" s="81"/>
      <c r="AH16" s="81"/>
      <c r="AI16" s="82"/>
      <c r="AJ16" s="80" t="s">
        <v>97</v>
      </c>
      <c r="AK16" s="81"/>
      <c r="AL16" s="81"/>
      <c r="AM16" s="81"/>
      <c r="AN16" s="82"/>
      <c r="AO16" s="80" t="s">
        <v>98</v>
      </c>
      <c r="AP16" s="81"/>
      <c r="AQ16" s="81"/>
      <c r="AR16" s="81"/>
      <c r="AS16" s="82"/>
      <c r="AT16" s="80" t="s">
        <v>99</v>
      </c>
      <c r="AU16" s="81"/>
      <c r="AV16" s="81"/>
      <c r="AW16" s="81"/>
      <c r="AX16" s="82"/>
      <c r="AY16" s="80" t="s">
        <v>100</v>
      </c>
      <c r="AZ16" s="81"/>
      <c r="BA16" s="81"/>
      <c r="BB16" s="81"/>
      <c r="BC16" s="82"/>
      <c r="BD16" s="41"/>
    </row>
    <row r="17" spans="1:56" ht="108" customHeight="1">
      <c r="A17" s="76"/>
      <c r="B17" s="76"/>
      <c r="C17" s="76"/>
      <c r="D17" s="77"/>
      <c r="E17" s="17" t="s">
        <v>187</v>
      </c>
      <c r="F17" s="17" t="s">
        <v>188</v>
      </c>
      <c r="G17" s="17" t="s">
        <v>189</v>
      </c>
      <c r="H17" s="17" t="s">
        <v>190</v>
      </c>
      <c r="I17" s="17" t="s">
        <v>191</v>
      </c>
      <c r="J17" s="17" t="s">
        <v>187</v>
      </c>
      <c r="K17" s="17" t="s">
        <v>188</v>
      </c>
      <c r="L17" s="17" t="s">
        <v>189</v>
      </c>
      <c r="M17" s="17" t="s">
        <v>190</v>
      </c>
      <c r="N17" s="17" t="s">
        <v>191</v>
      </c>
      <c r="O17" s="17" t="s">
        <v>187</v>
      </c>
      <c r="P17" s="17" t="s">
        <v>188</v>
      </c>
      <c r="Q17" s="17" t="s">
        <v>189</v>
      </c>
      <c r="R17" s="17" t="s">
        <v>190</v>
      </c>
      <c r="S17" s="17" t="s">
        <v>191</v>
      </c>
      <c r="T17" s="17" t="s">
        <v>187</v>
      </c>
      <c r="U17" s="17" t="s">
        <v>188</v>
      </c>
      <c r="V17" s="17" t="s">
        <v>189</v>
      </c>
      <c r="W17" s="17" t="s">
        <v>190</v>
      </c>
      <c r="X17" s="17" t="s">
        <v>191</v>
      </c>
      <c r="Y17" s="17" t="s">
        <v>187</v>
      </c>
      <c r="Z17" s="17" t="s">
        <v>188</v>
      </c>
      <c r="AA17" s="17" t="s">
        <v>189</v>
      </c>
      <c r="AB17" s="17" t="s">
        <v>190</v>
      </c>
      <c r="AC17" s="17" t="s">
        <v>191</v>
      </c>
      <c r="AD17" s="77"/>
      <c r="AE17" s="17" t="s">
        <v>187</v>
      </c>
      <c r="AF17" s="17" t="s">
        <v>188</v>
      </c>
      <c r="AG17" s="17" t="s">
        <v>189</v>
      </c>
      <c r="AH17" s="17" t="s">
        <v>190</v>
      </c>
      <c r="AI17" s="17" t="s">
        <v>191</v>
      </c>
      <c r="AJ17" s="17" t="s">
        <v>187</v>
      </c>
      <c r="AK17" s="17" t="s">
        <v>188</v>
      </c>
      <c r="AL17" s="17" t="s">
        <v>189</v>
      </c>
      <c r="AM17" s="17" t="s">
        <v>190</v>
      </c>
      <c r="AN17" s="17" t="s">
        <v>191</v>
      </c>
      <c r="AO17" s="17" t="s">
        <v>187</v>
      </c>
      <c r="AP17" s="17" t="s">
        <v>188</v>
      </c>
      <c r="AQ17" s="17" t="s">
        <v>189</v>
      </c>
      <c r="AR17" s="17" t="s">
        <v>190</v>
      </c>
      <c r="AS17" s="17" t="s">
        <v>191</v>
      </c>
      <c r="AT17" s="17" t="s">
        <v>187</v>
      </c>
      <c r="AU17" s="17" t="s">
        <v>188</v>
      </c>
      <c r="AV17" s="17" t="s">
        <v>189</v>
      </c>
      <c r="AW17" s="17" t="s">
        <v>190</v>
      </c>
      <c r="AX17" s="17" t="s">
        <v>191</v>
      </c>
      <c r="AY17" s="17" t="s">
        <v>187</v>
      </c>
      <c r="AZ17" s="17" t="s">
        <v>188</v>
      </c>
      <c r="BA17" s="17" t="s">
        <v>189</v>
      </c>
      <c r="BB17" s="17" t="s">
        <v>190</v>
      </c>
      <c r="BC17" s="17" t="s">
        <v>191</v>
      </c>
      <c r="BD17" s="43"/>
    </row>
    <row r="18" spans="1:56" ht="13.5" customHeight="1">
      <c r="A18" s="4">
        <v>1</v>
      </c>
      <c r="B18" s="4">
        <v>2</v>
      </c>
      <c r="C18" s="4">
        <v>3</v>
      </c>
      <c r="D18" s="4">
        <v>4</v>
      </c>
      <c r="E18" s="4" t="s">
        <v>39</v>
      </c>
      <c r="F18" s="4" t="s">
        <v>40</v>
      </c>
      <c r="G18" s="4" t="s">
        <v>41</v>
      </c>
      <c r="H18" s="4" t="s">
        <v>42</v>
      </c>
      <c r="I18" s="4" t="s">
        <v>69</v>
      </c>
      <c r="J18" s="4" t="s">
        <v>66</v>
      </c>
      <c r="K18" s="4" t="s">
        <v>67</v>
      </c>
      <c r="L18" s="4" t="s">
        <v>68</v>
      </c>
      <c r="M18" s="4" t="s">
        <v>119</v>
      </c>
      <c r="N18" s="4" t="s">
        <v>120</v>
      </c>
      <c r="O18" s="4" t="s">
        <v>123</v>
      </c>
      <c r="P18" s="4" t="s">
        <v>124</v>
      </c>
      <c r="Q18" s="4" t="s">
        <v>125</v>
      </c>
      <c r="R18" s="4" t="s">
        <v>126</v>
      </c>
      <c r="S18" s="4" t="s">
        <v>127</v>
      </c>
      <c r="T18" s="4" t="s">
        <v>130</v>
      </c>
      <c r="U18" s="4" t="s">
        <v>131</v>
      </c>
      <c r="V18" s="4" t="s">
        <v>132</v>
      </c>
      <c r="W18" s="4" t="s">
        <v>133</v>
      </c>
      <c r="X18" s="4" t="s">
        <v>134</v>
      </c>
      <c r="Y18" s="4" t="s">
        <v>137</v>
      </c>
      <c r="Z18" s="4" t="s">
        <v>138</v>
      </c>
      <c r="AA18" s="4" t="s">
        <v>139</v>
      </c>
      <c r="AB18" s="4" t="s">
        <v>140</v>
      </c>
      <c r="AC18" s="4" t="s">
        <v>141</v>
      </c>
      <c r="AD18" s="4">
        <v>6</v>
      </c>
      <c r="AE18" s="4" t="s">
        <v>47</v>
      </c>
      <c r="AF18" s="4" t="s">
        <v>48</v>
      </c>
      <c r="AG18" s="4" t="s">
        <v>49</v>
      </c>
      <c r="AH18" s="4" t="s">
        <v>50</v>
      </c>
      <c r="AI18" s="4" t="s">
        <v>83</v>
      </c>
      <c r="AJ18" s="4" t="s">
        <v>80</v>
      </c>
      <c r="AK18" s="4" t="s">
        <v>81</v>
      </c>
      <c r="AL18" s="4" t="s">
        <v>82</v>
      </c>
      <c r="AM18" s="4" t="s">
        <v>192</v>
      </c>
      <c r="AN18" s="4" t="s">
        <v>193</v>
      </c>
      <c r="AO18" s="4" t="s">
        <v>194</v>
      </c>
      <c r="AP18" s="4" t="s">
        <v>195</v>
      </c>
      <c r="AQ18" s="4" t="s">
        <v>196</v>
      </c>
      <c r="AR18" s="4" t="s">
        <v>197</v>
      </c>
      <c r="AS18" s="4" t="s">
        <v>198</v>
      </c>
      <c r="AT18" s="4" t="s">
        <v>199</v>
      </c>
      <c r="AU18" s="4" t="s">
        <v>200</v>
      </c>
      <c r="AV18" s="4" t="s">
        <v>201</v>
      </c>
      <c r="AW18" s="4" t="s">
        <v>202</v>
      </c>
      <c r="AX18" s="4" t="s">
        <v>203</v>
      </c>
      <c r="AY18" s="4" t="s">
        <v>204</v>
      </c>
      <c r="AZ18" s="4" t="s">
        <v>205</v>
      </c>
      <c r="BA18" s="4" t="s">
        <v>206</v>
      </c>
      <c r="BB18" s="4" t="s">
        <v>207</v>
      </c>
      <c r="BC18" s="4" t="s">
        <v>208</v>
      </c>
      <c r="BD18" s="21"/>
    </row>
    <row r="19" spans="1:56" ht="20.25">
      <c r="A19" s="62" t="s">
        <v>212</v>
      </c>
      <c r="B19" s="32" t="s">
        <v>16</v>
      </c>
      <c r="C19" s="62" t="s">
        <v>213</v>
      </c>
      <c r="D19" s="58">
        <f>D20+D24+D28+D37</f>
        <v>68.655</v>
      </c>
      <c r="E19" s="58">
        <f>E20+E24+E28+E37</f>
        <v>44.66199999999999</v>
      </c>
      <c r="F19" s="37" t="s">
        <v>215</v>
      </c>
      <c r="G19" s="37" t="s">
        <v>215</v>
      </c>
      <c r="H19" s="37" t="s">
        <v>215</v>
      </c>
      <c r="I19" s="58">
        <f>I20+I24+I28+I37</f>
        <v>44.66199999999999</v>
      </c>
      <c r="J19" s="58">
        <f>J20+J24+J28+J37</f>
        <v>1.908</v>
      </c>
      <c r="K19" s="37" t="s">
        <v>215</v>
      </c>
      <c r="L19" s="37" t="s">
        <v>215</v>
      </c>
      <c r="M19" s="37" t="s">
        <v>215</v>
      </c>
      <c r="N19" s="58">
        <f>N20+N24+N28+N37</f>
        <v>1.908</v>
      </c>
      <c r="O19" s="58">
        <f>O20+O24+O28+O37</f>
        <v>12.628</v>
      </c>
      <c r="P19" s="38" t="s">
        <v>215</v>
      </c>
      <c r="Q19" s="38" t="s">
        <v>215</v>
      </c>
      <c r="R19" s="38" t="s">
        <v>215</v>
      </c>
      <c r="S19" s="58">
        <f>S20+S24+S28+S37</f>
        <v>12.628</v>
      </c>
      <c r="T19" s="58">
        <f>T20+T24+T28+T37</f>
        <v>30.126</v>
      </c>
      <c r="U19" s="38" t="s">
        <v>215</v>
      </c>
      <c r="V19" s="38" t="s">
        <v>215</v>
      </c>
      <c r="W19" s="38" t="s">
        <v>215</v>
      </c>
      <c r="X19" s="58">
        <f>X20+X24+X28+X37</f>
        <v>30.126</v>
      </c>
      <c r="Y19" s="38" t="s">
        <v>215</v>
      </c>
      <c r="Z19" s="38" t="s">
        <v>215</v>
      </c>
      <c r="AA19" s="38" t="s">
        <v>215</v>
      </c>
      <c r="AB19" s="38" t="s">
        <v>215</v>
      </c>
      <c r="AC19" s="38" t="s">
        <v>215</v>
      </c>
      <c r="AD19" s="58">
        <f>AD20+AD24+AD28+AD37</f>
        <v>68.655</v>
      </c>
      <c r="AE19" s="58">
        <f>AE20+AE24+AE28+AE37</f>
        <v>44.66199999999999</v>
      </c>
      <c r="AF19" s="37" t="s">
        <v>215</v>
      </c>
      <c r="AG19" s="37" t="s">
        <v>215</v>
      </c>
      <c r="AH19" s="37" t="s">
        <v>215</v>
      </c>
      <c r="AI19" s="58">
        <f>AI20+AI24+AI28+AI37</f>
        <v>44.66199999999999</v>
      </c>
      <c r="AJ19" s="58">
        <f>AJ20+AJ24+AJ28+AJ37</f>
        <v>1.908</v>
      </c>
      <c r="AK19" s="37" t="s">
        <v>215</v>
      </c>
      <c r="AL19" s="37" t="s">
        <v>215</v>
      </c>
      <c r="AM19" s="37" t="s">
        <v>215</v>
      </c>
      <c r="AN19" s="58">
        <f>AN20+AN24+AN28+AN37</f>
        <v>1.908</v>
      </c>
      <c r="AO19" s="58">
        <f>AO20+AO24+AO28+AO37</f>
        <v>12.628</v>
      </c>
      <c r="AP19" s="38" t="s">
        <v>215</v>
      </c>
      <c r="AQ19" s="38" t="s">
        <v>215</v>
      </c>
      <c r="AR19" s="38" t="s">
        <v>215</v>
      </c>
      <c r="AS19" s="58">
        <f>AS20+AS24+AS28+AS37</f>
        <v>12.628</v>
      </c>
      <c r="AT19" s="58">
        <f>AT20+AT24+AT28+AT37</f>
        <v>30.126</v>
      </c>
      <c r="AU19" s="38" t="s">
        <v>215</v>
      </c>
      <c r="AV19" s="38" t="s">
        <v>215</v>
      </c>
      <c r="AW19" s="38" t="s">
        <v>215</v>
      </c>
      <c r="AX19" s="58">
        <f>AX20+AX24+AX28+AX37</f>
        <v>30.126</v>
      </c>
      <c r="AY19" s="38" t="s">
        <v>215</v>
      </c>
      <c r="AZ19" s="38" t="s">
        <v>215</v>
      </c>
      <c r="BA19" s="38" t="s">
        <v>215</v>
      </c>
      <c r="BB19" s="38" t="s">
        <v>215</v>
      </c>
      <c r="BC19" s="38" t="s">
        <v>215</v>
      </c>
      <c r="BD19" s="44"/>
    </row>
    <row r="20" spans="1:56" ht="30">
      <c r="A20" s="62" t="s">
        <v>63</v>
      </c>
      <c r="B20" s="32" t="s">
        <v>214</v>
      </c>
      <c r="C20" s="62" t="s">
        <v>213</v>
      </c>
      <c r="D20" s="58">
        <f>D21</f>
        <v>6.9750000000000005</v>
      </c>
      <c r="E20" s="58">
        <f>E21</f>
        <v>2.2</v>
      </c>
      <c r="F20" s="37" t="s">
        <v>215</v>
      </c>
      <c r="G20" s="37" t="s">
        <v>215</v>
      </c>
      <c r="H20" s="37" t="s">
        <v>215</v>
      </c>
      <c r="I20" s="58">
        <f>I21</f>
        <v>2.2</v>
      </c>
      <c r="J20" s="58">
        <f>J21</f>
        <v>0</v>
      </c>
      <c r="K20" s="37" t="s">
        <v>215</v>
      </c>
      <c r="L20" s="37" t="s">
        <v>215</v>
      </c>
      <c r="M20" s="37" t="s">
        <v>215</v>
      </c>
      <c r="N20" s="58">
        <f>N21</f>
        <v>0</v>
      </c>
      <c r="O20" s="58">
        <f>O21</f>
        <v>0</v>
      </c>
      <c r="P20" s="38" t="s">
        <v>215</v>
      </c>
      <c r="Q20" s="38" t="s">
        <v>215</v>
      </c>
      <c r="R20" s="38" t="s">
        <v>215</v>
      </c>
      <c r="S20" s="58">
        <f>S21</f>
        <v>0</v>
      </c>
      <c r="T20" s="58">
        <f>T21</f>
        <v>2.2</v>
      </c>
      <c r="U20" s="38" t="s">
        <v>215</v>
      </c>
      <c r="V20" s="38" t="s">
        <v>215</v>
      </c>
      <c r="W20" s="38" t="s">
        <v>215</v>
      </c>
      <c r="X20" s="58">
        <f>X21</f>
        <v>2.2</v>
      </c>
      <c r="Y20" s="38" t="s">
        <v>215</v>
      </c>
      <c r="Z20" s="38" t="s">
        <v>215</v>
      </c>
      <c r="AA20" s="38" t="s">
        <v>215</v>
      </c>
      <c r="AB20" s="38" t="s">
        <v>215</v>
      </c>
      <c r="AC20" s="38" t="s">
        <v>215</v>
      </c>
      <c r="AD20" s="58">
        <f>AD21</f>
        <v>6.9750000000000005</v>
      </c>
      <c r="AE20" s="58">
        <f>AE21</f>
        <v>2.2</v>
      </c>
      <c r="AF20" s="37" t="s">
        <v>215</v>
      </c>
      <c r="AG20" s="37" t="s">
        <v>215</v>
      </c>
      <c r="AH20" s="37" t="s">
        <v>215</v>
      </c>
      <c r="AI20" s="58">
        <f>AI21</f>
        <v>2.2</v>
      </c>
      <c r="AJ20" s="58">
        <f>AJ21</f>
        <v>0</v>
      </c>
      <c r="AK20" s="37" t="s">
        <v>215</v>
      </c>
      <c r="AL20" s="37" t="s">
        <v>215</v>
      </c>
      <c r="AM20" s="37" t="s">
        <v>215</v>
      </c>
      <c r="AN20" s="58">
        <f>AN21</f>
        <v>0</v>
      </c>
      <c r="AO20" s="58">
        <f>AO21</f>
        <v>0</v>
      </c>
      <c r="AP20" s="38" t="s">
        <v>215</v>
      </c>
      <c r="AQ20" s="38" t="s">
        <v>215</v>
      </c>
      <c r="AR20" s="38" t="s">
        <v>215</v>
      </c>
      <c r="AS20" s="58">
        <f>AS21</f>
        <v>0</v>
      </c>
      <c r="AT20" s="58">
        <f>AT21</f>
        <v>2.2</v>
      </c>
      <c r="AU20" s="38" t="s">
        <v>215</v>
      </c>
      <c r="AV20" s="38" t="s">
        <v>215</v>
      </c>
      <c r="AW20" s="38" t="s">
        <v>215</v>
      </c>
      <c r="AX20" s="58">
        <f>AX21</f>
        <v>2.2</v>
      </c>
      <c r="AY20" s="38" t="s">
        <v>215</v>
      </c>
      <c r="AZ20" s="38" t="s">
        <v>215</v>
      </c>
      <c r="BA20" s="38" t="s">
        <v>215</v>
      </c>
      <c r="BB20" s="38" t="s">
        <v>215</v>
      </c>
      <c r="BC20" s="38" t="s">
        <v>215</v>
      </c>
      <c r="BD20" s="45"/>
    </row>
    <row r="21" spans="1:56" ht="40.5">
      <c r="A21" s="62" t="s">
        <v>84</v>
      </c>
      <c r="B21" s="32" t="s">
        <v>264</v>
      </c>
      <c r="C21" s="62" t="s">
        <v>213</v>
      </c>
      <c r="D21" s="58">
        <f>D23+D22</f>
        <v>6.9750000000000005</v>
      </c>
      <c r="E21" s="58">
        <f>E23+E22</f>
        <v>2.2</v>
      </c>
      <c r="F21" s="37" t="s">
        <v>215</v>
      </c>
      <c r="G21" s="37" t="s">
        <v>215</v>
      </c>
      <c r="H21" s="37" t="s">
        <v>215</v>
      </c>
      <c r="I21" s="58">
        <f>I23+I22</f>
        <v>2.2</v>
      </c>
      <c r="J21" s="58">
        <f>J23+J22</f>
        <v>0</v>
      </c>
      <c r="K21" s="37" t="s">
        <v>215</v>
      </c>
      <c r="L21" s="37" t="s">
        <v>215</v>
      </c>
      <c r="M21" s="37" t="s">
        <v>215</v>
      </c>
      <c r="N21" s="58">
        <f>N23+N22</f>
        <v>0</v>
      </c>
      <c r="O21" s="58">
        <f>O23+O22</f>
        <v>0</v>
      </c>
      <c r="P21" s="38" t="s">
        <v>215</v>
      </c>
      <c r="Q21" s="38" t="s">
        <v>215</v>
      </c>
      <c r="R21" s="38" t="s">
        <v>215</v>
      </c>
      <c r="S21" s="58">
        <f>S23+S22</f>
        <v>0</v>
      </c>
      <c r="T21" s="58">
        <f>T23+T22</f>
        <v>2.2</v>
      </c>
      <c r="U21" s="38" t="s">
        <v>215</v>
      </c>
      <c r="V21" s="38" t="s">
        <v>215</v>
      </c>
      <c r="W21" s="38" t="s">
        <v>215</v>
      </c>
      <c r="X21" s="58">
        <f>X23+X22</f>
        <v>2.2</v>
      </c>
      <c r="Y21" s="38" t="s">
        <v>215</v>
      </c>
      <c r="Z21" s="38" t="s">
        <v>215</v>
      </c>
      <c r="AA21" s="38" t="s">
        <v>215</v>
      </c>
      <c r="AB21" s="38" t="s">
        <v>215</v>
      </c>
      <c r="AC21" s="38" t="s">
        <v>215</v>
      </c>
      <c r="AD21" s="58">
        <f>AD23+AD22</f>
        <v>6.9750000000000005</v>
      </c>
      <c r="AE21" s="58">
        <f>AE23+AE22</f>
        <v>2.2</v>
      </c>
      <c r="AF21" s="37" t="s">
        <v>215</v>
      </c>
      <c r="AG21" s="37" t="s">
        <v>215</v>
      </c>
      <c r="AH21" s="37" t="s">
        <v>215</v>
      </c>
      <c r="AI21" s="58">
        <f>AI23+AI22</f>
        <v>2.2</v>
      </c>
      <c r="AJ21" s="58">
        <f>AJ23+AJ22</f>
        <v>0</v>
      </c>
      <c r="AK21" s="37" t="s">
        <v>215</v>
      </c>
      <c r="AL21" s="37" t="s">
        <v>215</v>
      </c>
      <c r="AM21" s="37" t="s">
        <v>215</v>
      </c>
      <c r="AN21" s="58">
        <f>AN23+AN22</f>
        <v>0</v>
      </c>
      <c r="AO21" s="58">
        <f>AO23+AO22</f>
        <v>0</v>
      </c>
      <c r="AP21" s="38" t="s">
        <v>215</v>
      </c>
      <c r="AQ21" s="38" t="s">
        <v>215</v>
      </c>
      <c r="AR21" s="38" t="s">
        <v>215</v>
      </c>
      <c r="AS21" s="58">
        <f>AS23+AS22</f>
        <v>0</v>
      </c>
      <c r="AT21" s="58">
        <f>AT23+AT22</f>
        <v>2.2</v>
      </c>
      <c r="AU21" s="38" t="s">
        <v>215</v>
      </c>
      <c r="AV21" s="38" t="s">
        <v>215</v>
      </c>
      <c r="AW21" s="38" t="s">
        <v>215</v>
      </c>
      <c r="AX21" s="58">
        <f>AX23+AX22</f>
        <v>2.2</v>
      </c>
      <c r="AY21" s="38" t="s">
        <v>215</v>
      </c>
      <c r="AZ21" s="38" t="s">
        <v>215</v>
      </c>
      <c r="BA21" s="38" t="s">
        <v>215</v>
      </c>
      <c r="BB21" s="38" t="s">
        <v>215</v>
      </c>
      <c r="BC21" s="38" t="s">
        <v>215</v>
      </c>
      <c r="BD21" s="44"/>
    </row>
    <row r="22" spans="1:56" ht="30">
      <c r="A22" s="63" t="s">
        <v>85</v>
      </c>
      <c r="B22" s="31" t="s">
        <v>290</v>
      </c>
      <c r="C22" s="63" t="s">
        <v>213</v>
      </c>
      <c r="D22" s="54">
        <v>4.73</v>
      </c>
      <c r="E22" s="54">
        <v>0</v>
      </c>
      <c r="F22" s="40" t="s">
        <v>215</v>
      </c>
      <c r="G22" s="40" t="s">
        <v>215</v>
      </c>
      <c r="H22" s="40" t="s">
        <v>215</v>
      </c>
      <c r="I22" s="54">
        <v>0</v>
      </c>
      <c r="J22" s="54">
        <v>0</v>
      </c>
      <c r="K22" s="40" t="s">
        <v>215</v>
      </c>
      <c r="L22" s="40" t="s">
        <v>215</v>
      </c>
      <c r="M22" s="40" t="s">
        <v>215</v>
      </c>
      <c r="N22" s="54">
        <v>0</v>
      </c>
      <c r="O22" s="54">
        <v>0</v>
      </c>
      <c r="P22" s="39" t="s">
        <v>215</v>
      </c>
      <c r="Q22" s="39" t="s">
        <v>215</v>
      </c>
      <c r="R22" s="39" t="s">
        <v>215</v>
      </c>
      <c r="S22" s="54">
        <v>0</v>
      </c>
      <c r="T22" s="54">
        <v>0</v>
      </c>
      <c r="U22" s="39" t="s">
        <v>215</v>
      </c>
      <c r="V22" s="39" t="s">
        <v>215</v>
      </c>
      <c r="W22" s="39" t="s">
        <v>215</v>
      </c>
      <c r="X22" s="54">
        <v>0</v>
      </c>
      <c r="Y22" s="39" t="s">
        <v>215</v>
      </c>
      <c r="Z22" s="39" t="s">
        <v>215</v>
      </c>
      <c r="AA22" s="39" t="s">
        <v>215</v>
      </c>
      <c r="AB22" s="39" t="s">
        <v>215</v>
      </c>
      <c r="AC22" s="39" t="s">
        <v>215</v>
      </c>
      <c r="AD22" s="54">
        <v>4.73</v>
      </c>
      <c r="AE22" s="54">
        <v>0</v>
      </c>
      <c r="AF22" s="40" t="s">
        <v>215</v>
      </c>
      <c r="AG22" s="40" t="s">
        <v>215</v>
      </c>
      <c r="AH22" s="40" t="s">
        <v>215</v>
      </c>
      <c r="AI22" s="54">
        <v>0</v>
      </c>
      <c r="AJ22" s="54">
        <v>0</v>
      </c>
      <c r="AK22" s="40" t="s">
        <v>215</v>
      </c>
      <c r="AL22" s="40" t="s">
        <v>215</v>
      </c>
      <c r="AM22" s="40" t="s">
        <v>215</v>
      </c>
      <c r="AN22" s="54">
        <v>0</v>
      </c>
      <c r="AO22" s="54">
        <v>0</v>
      </c>
      <c r="AP22" s="39" t="s">
        <v>215</v>
      </c>
      <c r="AQ22" s="39" t="s">
        <v>215</v>
      </c>
      <c r="AR22" s="39" t="s">
        <v>215</v>
      </c>
      <c r="AS22" s="54">
        <v>0</v>
      </c>
      <c r="AT22" s="54">
        <v>0</v>
      </c>
      <c r="AU22" s="39" t="s">
        <v>215</v>
      </c>
      <c r="AV22" s="39" t="s">
        <v>215</v>
      </c>
      <c r="AW22" s="39" t="s">
        <v>215</v>
      </c>
      <c r="AX22" s="54">
        <v>0</v>
      </c>
      <c r="AY22" s="39" t="s">
        <v>215</v>
      </c>
      <c r="AZ22" s="39" t="s">
        <v>215</v>
      </c>
      <c r="BA22" s="39" t="s">
        <v>215</v>
      </c>
      <c r="BB22" s="39" t="s">
        <v>215</v>
      </c>
      <c r="BC22" s="39" t="s">
        <v>215</v>
      </c>
      <c r="BD22" s="44"/>
    </row>
    <row r="23" spans="1:56" ht="30">
      <c r="A23" s="63" t="s">
        <v>294</v>
      </c>
      <c r="B23" s="31" t="s">
        <v>291</v>
      </c>
      <c r="C23" s="63" t="s">
        <v>213</v>
      </c>
      <c r="D23" s="54">
        <v>2.245</v>
      </c>
      <c r="E23" s="54">
        <v>2.2</v>
      </c>
      <c r="F23" s="40" t="s">
        <v>215</v>
      </c>
      <c r="G23" s="40" t="s">
        <v>215</v>
      </c>
      <c r="H23" s="40" t="s">
        <v>215</v>
      </c>
      <c r="I23" s="54">
        <v>2.2</v>
      </c>
      <c r="J23" s="54">
        <v>0</v>
      </c>
      <c r="K23" s="40" t="s">
        <v>215</v>
      </c>
      <c r="L23" s="40" t="s">
        <v>215</v>
      </c>
      <c r="M23" s="40" t="s">
        <v>215</v>
      </c>
      <c r="N23" s="54">
        <v>0</v>
      </c>
      <c r="O23" s="54">
        <v>0</v>
      </c>
      <c r="P23" s="39" t="s">
        <v>215</v>
      </c>
      <c r="Q23" s="39" t="s">
        <v>215</v>
      </c>
      <c r="R23" s="39" t="s">
        <v>215</v>
      </c>
      <c r="S23" s="54">
        <v>0</v>
      </c>
      <c r="T23" s="54">
        <v>2.2</v>
      </c>
      <c r="U23" s="39" t="s">
        <v>215</v>
      </c>
      <c r="V23" s="39" t="s">
        <v>215</v>
      </c>
      <c r="W23" s="39" t="s">
        <v>215</v>
      </c>
      <c r="X23" s="54">
        <v>2.2</v>
      </c>
      <c r="Y23" s="39" t="s">
        <v>215</v>
      </c>
      <c r="Z23" s="39" t="s">
        <v>215</v>
      </c>
      <c r="AA23" s="39" t="s">
        <v>215</v>
      </c>
      <c r="AB23" s="39" t="s">
        <v>215</v>
      </c>
      <c r="AC23" s="39" t="s">
        <v>215</v>
      </c>
      <c r="AD23" s="54">
        <v>2.245</v>
      </c>
      <c r="AE23" s="54">
        <v>2.2</v>
      </c>
      <c r="AF23" s="40" t="s">
        <v>215</v>
      </c>
      <c r="AG23" s="40" t="s">
        <v>215</v>
      </c>
      <c r="AH23" s="40" t="s">
        <v>215</v>
      </c>
      <c r="AI23" s="54">
        <v>2.2</v>
      </c>
      <c r="AJ23" s="54">
        <v>0</v>
      </c>
      <c r="AK23" s="40" t="s">
        <v>215</v>
      </c>
      <c r="AL23" s="40" t="s">
        <v>215</v>
      </c>
      <c r="AM23" s="40" t="s">
        <v>215</v>
      </c>
      <c r="AN23" s="54">
        <v>0</v>
      </c>
      <c r="AO23" s="54">
        <v>0</v>
      </c>
      <c r="AP23" s="39" t="s">
        <v>215</v>
      </c>
      <c r="AQ23" s="39" t="s">
        <v>215</v>
      </c>
      <c r="AR23" s="39" t="s">
        <v>215</v>
      </c>
      <c r="AS23" s="54">
        <v>0</v>
      </c>
      <c r="AT23" s="54">
        <v>2.2</v>
      </c>
      <c r="AU23" s="39" t="s">
        <v>215</v>
      </c>
      <c r="AV23" s="39" t="s">
        <v>215</v>
      </c>
      <c r="AW23" s="39" t="s">
        <v>215</v>
      </c>
      <c r="AX23" s="54">
        <v>2.2</v>
      </c>
      <c r="AY23" s="39" t="s">
        <v>215</v>
      </c>
      <c r="AZ23" s="39" t="s">
        <v>215</v>
      </c>
      <c r="BA23" s="39" t="s">
        <v>215</v>
      </c>
      <c r="BB23" s="39" t="s">
        <v>215</v>
      </c>
      <c r="BC23" s="39" t="s">
        <v>215</v>
      </c>
      <c r="BD23" s="44"/>
    </row>
    <row r="24" spans="1:56" ht="30">
      <c r="A24" s="62" t="s">
        <v>86</v>
      </c>
      <c r="B24" s="32" t="s">
        <v>267</v>
      </c>
      <c r="C24" s="62" t="s">
        <v>213</v>
      </c>
      <c r="D24" s="58">
        <f>D25</f>
        <v>7.361000000000001</v>
      </c>
      <c r="E24" s="58">
        <f>E25</f>
        <v>7.158</v>
      </c>
      <c r="F24" s="37" t="s">
        <v>215</v>
      </c>
      <c r="G24" s="37" t="s">
        <v>215</v>
      </c>
      <c r="H24" s="37" t="s">
        <v>215</v>
      </c>
      <c r="I24" s="58">
        <f>I25</f>
        <v>7.158</v>
      </c>
      <c r="J24" s="58">
        <f>J25</f>
        <v>0</v>
      </c>
      <c r="K24" s="37" t="s">
        <v>215</v>
      </c>
      <c r="L24" s="37" t="s">
        <v>215</v>
      </c>
      <c r="M24" s="37" t="s">
        <v>215</v>
      </c>
      <c r="N24" s="58">
        <f>N25</f>
        <v>0</v>
      </c>
      <c r="O24" s="58">
        <f>O25</f>
        <v>0</v>
      </c>
      <c r="P24" s="38" t="s">
        <v>215</v>
      </c>
      <c r="Q24" s="38" t="s">
        <v>215</v>
      </c>
      <c r="R24" s="38" t="s">
        <v>215</v>
      </c>
      <c r="S24" s="58">
        <f>S25</f>
        <v>0</v>
      </c>
      <c r="T24" s="58">
        <f>T25</f>
        <v>7.158</v>
      </c>
      <c r="U24" s="38" t="s">
        <v>215</v>
      </c>
      <c r="V24" s="38" t="s">
        <v>215</v>
      </c>
      <c r="W24" s="38" t="s">
        <v>215</v>
      </c>
      <c r="X24" s="58">
        <f>X25</f>
        <v>7.158</v>
      </c>
      <c r="Y24" s="38" t="s">
        <v>215</v>
      </c>
      <c r="Z24" s="38" t="s">
        <v>215</v>
      </c>
      <c r="AA24" s="38" t="s">
        <v>215</v>
      </c>
      <c r="AB24" s="38" t="s">
        <v>215</v>
      </c>
      <c r="AC24" s="38" t="s">
        <v>215</v>
      </c>
      <c r="AD24" s="58">
        <f>AD25</f>
        <v>7.361000000000001</v>
      </c>
      <c r="AE24" s="58">
        <f>AE25</f>
        <v>7.158</v>
      </c>
      <c r="AF24" s="37" t="s">
        <v>215</v>
      </c>
      <c r="AG24" s="37" t="s">
        <v>215</v>
      </c>
      <c r="AH24" s="37" t="s">
        <v>215</v>
      </c>
      <c r="AI24" s="58">
        <f>AI25</f>
        <v>7.158</v>
      </c>
      <c r="AJ24" s="58">
        <f>AJ25</f>
        <v>0</v>
      </c>
      <c r="AK24" s="37" t="s">
        <v>215</v>
      </c>
      <c r="AL24" s="37" t="s">
        <v>215</v>
      </c>
      <c r="AM24" s="37" t="s">
        <v>215</v>
      </c>
      <c r="AN24" s="58">
        <f>AN25</f>
        <v>0</v>
      </c>
      <c r="AO24" s="58">
        <f>AO25</f>
        <v>0</v>
      </c>
      <c r="AP24" s="38" t="s">
        <v>215</v>
      </c>
      <c r="AQ24" s="38" t="s">
        <v>215</v>
      </c>
      <c r="AR24" s="38" t="s">
        <v>215</v>
      </c>
      <c r="AS24" s="58">
        <f>AS25</f>
        <v>0</v>
      </c>
      <c r="AT24" s="58">
        <f>AT25</f>
        <v>7.158</v>
      </c>
      <c r="AU24" s="38" t="s">
        <v>215</v>
      </c>
      <c r="AV24" s="38" t="s">
        <v>215</v>
      </c>
      <c r="AW24" s="38" t="s">
        <v>215</v>
      </c>
      <c r="AX24" s="58">
        <f>AX25</f>
        <v>7.158</v>
      </c>
      <c r="AY24" s="38" t="s">
        <v>215</v>
      </c>
      <c r="AZ24" s="38" t="s">
        <v>215</v>
      </c>
      <c r="BA24" s="38" t="s">
        <v>215</v>
      </c>
      <c r="BB24" s="38" t="s">
        <v>215</v>
      </c>
      <c r="BC24" s="38" t="s">
        <v>215</v>
      </c>
      <c r="BD24" s="44"/>
    </row>
    <row r="25" spans="1:56" ht="45" customHeight="1">
      <c r="A25" s="62" t="s">
        <v>87</v>
      </c>
      <c r="B25" s="32" t="s">
        <v>268</v>
      </c>
      <c r="C25" s="62" t="s">
        <v>213</v>
      </c>
      <c r="D25" s="58">
        <f>D26+D27</f>
        <v>7.361000000000001</v>
      </c>
      <c r="E25" s="58">
        <f>E26+E27</f>
        <v>7.158</v>
      </c>
      <c r="F25" s="37" t="s">
        <v>215</v>
      </c>
      <c r="G25" s="37" t="s">
        <v>215</v>
      </c>
      <c r="H25" s="37" t="s">
        <v>215</v>
      </c>
      <c r="I25" s="58">
        <f>I26+I27</f>
        <v>7.158</v>
      </c>
      <c r="J25" s="58">
        <f>J26+J27</f>
        <v>0</v>
      </c>
      <c r="K25" s="37" t="s">
        <v>215</v>
      </c>
      <c r="L25" s="37" t="s">
        <v>215</v>
      </c>
      <c r="M25" s="37" t="s">
        <v>215</v>
      </c>
      <c r="N25" s="58">
        <f>N26+N27</f>
        <v>0</v>
      </c>
      <c r="O25" s="58">
        <f>O26+O27</f>
        <v>0</v>
      </c>
      <c r="P25" s="38" t="s">
        <v>215</v>
      </c>
      <c r="Q25" s="38" t="s">
        <v>215</v>
      </c>
      <c r="R25" s="38" t="s">
        <v>215</v>
      </c>
      <c r="S25" s="58">
        <f>S26+S27</f>
        <v>0</v>
      </c>
      <c r="T25" s="58">
        <f>T26+T27</f>
        <v>7.158</v>
      </c>
      <c r="U25" s="38" t="s">
        <v>215</v>
      </c>
      <c r="V25" s="38" t="s">
        <v>215</v>
      </c>
      <c r="W25" s="38" t="s">
        <v>215</v>
      </c>
      <c r="X25" s="58">
        <f>X26+X27</f>
        <v>7.158</v>
      </c>
      <c r="Y25" s="38" t="s">
        <v>215</v>
      </c>
      <c r="Z25" s="38" t="s">
        <v>215</v>
      </c>
      <c r="AA25" s="38" t="s">
        <v>215</v>
      </c>
      <c r="AB25" s="38" t="s">
        <v>215</v>
      </c>
      <c r="AC25" s="38" t="s">
        <v>215</v>
      </c>
      <c r="AD25" s="58">
        <f>AD26+AD27</f>
        <v>7.361000000000001</v>
      </c>
      <c r="AE25" s="58">
        <f>AE26+AE27</f>
        <v>7.158</v>
      </c>
      <c r="AF25" s="37" t="s">
        <v>215</v>
      </c>
      <c r="AG25" s="37" t="s">
        <v>215</v>
      </c>
      <c r="AH25" s="37" t="s">
        <v>215</v>
      </c>
      <c r="AI25" s="58">
        <f>AI26+AI27</f>
        <v>7.158</v>
      </c>
      <c r="AJ25" s="58">
        <f>AJ26+AJ27</f>
        <v>0</v>
      </c>
      <c r="AK25" s="37" t="s">
        <v>215</v>
      </c>
      <c r="AL25" s="37" t="s">
        <v>215</v>
      </c>
      <c r="AM25" s="37" t="s">
        <v>215</v>
      </c>
      <c r="AN25" s="58">
        <f>AN26+AN27</f>
        <v>0</v>
      </c>
      <c r="AO25" s="58">
        <f>AO26+AO27</f>
        <v>0</v>
      </c>
      <c r="AP25" s="38" t="s">
        <v>215</v>
      </c>
      <c r="AQ25" s="38" t="s">
        <v>215</v>
      </c>
      <c r="AR25" s="38" t="s">
        <v>215</v>
      </c>
      <c r="AS25" s="58">
        <f>AS26+AS27</f>
        <v>0</v>
      </c>
      <c r="AT25" s="58">
        <f>AT26+AT27</f>
        <v>7.158</v>
      </c>
      <c r="AU25" s="38" t="s">
        <v>215</v>
      </c>
      <c r="AV25" s="38" t="s">
        <v>215</v>
      </c>
      <c r="AW25" s="38" t="s">
        <v>215</v>
      </c>
      <c r="AX25" s="58">
        <f>AX26+AX27</f>
        <v>7.158</v>
      </c>
      <c r="AY25" s="38" t="s">
        <v>215</v>
      </c>
      <c r="AZ25" s="38" t="s">
        <v>215</v>
      </c>
      <c r="BA25" s="38" t="s">
        <v>215</v>
      </c>
      <c r="BB25" s="38" t="s">
        <v>215</v>
      </c>
      <c r="BC25" s="38" t="s">
        <v>215</v>
      </c>
      <c r="BD25" s="44"/>
    </row>
    <row r="26" spans="1:56" ht="30">
      <c r="A26" s="63" t="s">
        <v>269</v>
      </c>
      <c r="B26" s="31" t="s">
        <v>270</v>
      </c>
      <c r="C26" s="63" t="s">
        <v>213</v>
      </c>
      <c r="D26" s="54">
        <v>5.953</v>
      </c>
      <c r="E26" s="54">
        <v>5.913</v>
      </c>
      <c r="F26" s="40" t="s">
        <v>215</v>
      </c>
      <c r="G26" s="40" t="s">
        <v>215</v>
      </c>
      <c r="H26" s="40" t="s">
        <v>215</v>
      </c>
      <c r="I26" s="54">
        <v>5.913</v>
      </c>
      <c r="J26" s="54">
        <v>0</v>
      </c>
      <c r="K26" s="40" t="s">
        <v>215</v>
      </c>
      <c r="L26" s="40" t="s">
        <v>215</v>
      </c>
      <c r="M26" s="40" t="s">
        <v>215</v>
      </c>
      <c r="N26" s="54">
        <v>0</v>
      </c>
      <c r="O26" s="54">
        <v>0</v>
      </c>
      <c r="P26" s="39" t="s">
        <v>215</v>
      </c>
      <c r="Q26" s="39" t="s">
        <v>215</v>
      </c>
      <c r="R26" s="39" t="s">
        <v>215</v>
      </c>
      <c r="S26" s="54">
        <v>0</v>
      </c>
      <c r="T26" s="54">
        <v>5.913</v>
      </c>
      <c r="U26" s="39" t="s">
        <v>215</v>
      </c>
      <c r="V26" s="39" t="s">
        <v>215</v>
      </c>
      <c r="W26" s="39" t="s">
        <v>215</v>
      </c>
      <c r="X26" s="54">
        <v>5.913</v>
      </c>
      <c r="Y26" s="39" t="s">
        <v>215</v>
      </c>
      <c r="Z26" s="39" t="s">
        <v>215</v>
      </c>
      <c r="AA26" s="39" t="s">
        <v>215</v>
      </c>
      <c r="AB26" s="39" t="s">
        <v>215</v>
      </c>
      <c r="AC26" s="39" t="s">
        <v>215</v>
      </c>
      <c r="AD26" s="54">
        <v>5.953</v>
      </c>
      <c r="AE26" s="54">
        <v>5.913</v>
      </c>
      <c r="AF26" s="40" t="s">
        <v>215</v>
      </c>
      <c r="AG26" s="40" t="s">
        <v>215</v>
      </c>
      <c r="AH26" s="40" t="s">
        <v>215</v>
      </c>
      <c r="AI26" s="54">
        <v>5.913</v>
      </c>
      <c r="AJ26" s="54">
        <v>0</v>
      </c>
      <c r="AK26" s="40" t="s">
        <v>215</v>
      </c>
      <c r="AL26" s="40" t="s">
        <v>215</v>
      </c>
      <c r="AM26" s="40" t="s">
        <v>215</v>
      </c>
      <c r="AN26" s="54">
        <v>0</v>
      </c>
      <c r="AO26" s="54">
        <v>0</v>
      </c>
      <c r="AP26" s="39" t="s">
        <v>215</v>
      </c>
      <c r="AQ26" s="39" t="s">
        <v>215</v>
      </c>
      <c r="AR26" s="39" t="s">
        <v>215</v>
      </c>
      <c r="AS26" s="54">
        <v>0</v>
      </c>
      <c r="AT26" s="54">
        <v>5.913</v>
      </c>
      <c r="AU26" s="39" t="s">
        <v>215</v>
      </c>
      <c r="AV26" s="39" t="s">
        <v>215</v>
      </c>
      <c r="AW26" s="39" t="s">
        <v>215</v>
      </c>
      <c r="AX26" s="54">
        <v>5.913</v>
      </c>
      <c r="AY26" s="39" t="s">
        <v>215</v>
      </c>
      <c r="AZ26" s="39" t="s">
        <v>215</v>
      </c>
      <c r="BA26" s="39" t="s">
        <v>215</v>
      </c>
      <c r="BB26" s="39" t="s">
        <v>215</v>
      </c>
      <c r="BC26" s="39" t="s">
        <v>215</v>
      </c>
      <c r="BD26" s="44"/>
    </row>
    <row r="27" spans="1:56" ht="20.25">
      <c r="A27" s="63" t="s">
        <v>307</v>
      </c>
      <c r="B27" s="31" t="s">
        <v>292</v>
      </c>
      <c r="C27" s="63" t="s">
        <v>213</v>
      </c>
      <c r="D27" s="54">
        <v>1.408</v>
      </c>
      <c r="E27" s="54">
        <v>1.245</v>
      </c>
      <c r="F27" s="40" t="s">
        <v>215</v>
      </c>
      <c r="G27" s="40" t="s">
        <v>215</v>
      </c>
      <c r="H27" s="40" t="s">
        <v>215</v>
      </c>
      <c r="I27" s="54">
        <v>1.245</v>
      </c>
      <c r="J27" s="54">
        <v>0</v>
      </c>
      <c r="K27" s="40" t="s">
        <v>215</v>
      </c>
      <c r="L27" s="40" t="s">
        <v>215</v>
      </c>
      <c r="M27" s="40" t="s">
        <v>215</v>
      </c>
      <c r="N27" s="54">
        <v>0</v>
      </c>
      <c r="O27" s="54">
        <v>0</v>
      </c>
      <c r="P27" s="39" t="s">
        <v>215</v>
      </c>
      <c r="Q27" s="39" t="s">
        <v>215</v>
      </c>
      <c r="R27" s="39" t="s">
        <v>215</v>
      </c>
      <c r="S27" s="54">
        <v>0</v>
      </c>
      <c r="T27" s="54">
        <v>1.245</v>
      </c>
      <c r="U27" s="39" t="s">
        <v>215</v>
      </c>
      <c r="V27" s="39" t="s">
        <v>215</v>
      </c>
      <c r="W27" s="39" t="s">
        <v>215</v>
      </c>
      <c r="X27" s="54">
        <v>1.245</v>
      </c>
      <c r="Y27" s="39" t="s">
        <v>215</v>
      </c>
      <c r="Z27" s="39" t="s">
        <v>215</v>
      </c>
      <c r="AA27" s="39" t="s">
        <v>215</v>
      </c>
      <c r="AB27" s="39" t="s">
        <v>215</v>
      </c>
      <c r="AC27" s="39" t="s">
        <v>215</v>
      </c>
      <c r="AD27" s="54">
        <v>1.408</v>
      </c>
      <c r="AE27" s="54">
        <v>1.245</v>
      </c>
      <c r="AF27" s="40" t="s">
        <v>215</v>
      </c>
      <c r="AG27" s="40" t="s">
        <v>215</v>
      </c>
      <c r="AH27" s="40" t="s">
        <v>215</v>
      </c>
      <c r="AI27" s="54">
        <v>1.245</v>
      </c>
      <c r="AJ27" s="54">
        <v>0</v>
      </c>
      <c r="AK27" s="40" t="s">
        <v>215</v>
      </c>
      <c r="AL27" s="40" t="s">
        <v>215</v>
      </c>
      <c r="AM27" s="40" t="s">
        <v>215</v>
      </c>
      <c r="AN27" s="54">
        <v>0</v>
      </c>
      <c r="AO27" s="54">
        <v>0</v>
      </c>
      <c r="AP27" s="39" t="s">
        <v>215</v>
      </c>
      <c r="AQ27" s="39" t="s">
        <v>215</v>
      </c>
      <c r="AR27" s="39" t="s">
        <v>215</v>
      </c>
      <c r="AS27" s="54">
        <v>0</v>
      </c>
      <c r="AT27" s="54">
        <v>1.245</v>
      </c>
      <c r="AU27" s="39" t="s">
        <v>215</v>
      </c>
      <c r="AV27" s="39" t="s">
        <v>215</v>
      </c>
      <c r="AW27" s="39" t="s">
        <v>215</v>
      </c>
      <c r="AX27" s="54">
        <v>1.245</v>
      </c>
      <c r="AY27" s="39" t="s">
        <v>215</v>
      </c>
      <c r="AZ27" s="39" t="s">
        <v>215</v>
      </c>
      <c r="BA27" s="39" t="s">
        <v>215</v>
      </c>
      <c r="BB27" s="39" t="s">
        <v>215</v>
      </c>
      <c r="BC27" s="39" t="s">
        <v>215</v>
      </c>
      <c r="BD27" s="44"/>
    </row>
    <row r="28" spans="1:56" ht="30">
      <c r="A28" s="62" t="s">
        <v>64</v>
      </c>
      <c r="B28" s="32" t="s">
        <v>265</v>
      </c>
      <c r="C28" s="62" t="s">
        <v>213</v>
      </c>
      <c r="D28" s="58">
        <f>D29+D30+D31+D32+D33+D34+D35+D36</f>
        <v>48.667</v>
      </c>
      <c r="E28" s="58">
        <f>E29+E30+E31+E32+E33+E34+E35+E36</f>
        <v>30.9</v>
      </c>
      <c r="F28" s="37" t="s">
        <v>215</v>
      </c>
      <c r="G28" s="37" t="s">
        <v>215</v>
      </c>
      <c r="H28" s="37" t="s">
        <v>215</v>
      </c>
      <c r="I28" s="58">
        <f>I29+I30+I31+I32+I33+I34+I35+I36</f>
        <v>30.9</v>
      </c>
      <c r="J28" s="58">
        <f>J29+J30+J31+J32+J33+J34+J35+J36</f>
        <v>0</v>
      </c>
      <c r="K28" s="37" t="s">
        <v>215</v>
      </c>
      <c r="L28" s="37" t="s">
        <v>215</v>
      </c>
      <c r="M28" s="37" t="s">
        <v>215</v>
      </c>
      <c r="N28" s="58">
        <f>N29+N30+N31+N32+N33+N34+N35+N36</f>
        <v>0</v>
      </c>
      <c r="O28" s="58">
        <f>O29+O30+O31+O32+O33+O34+O35+O36</f>
        <v>11.38</v>
      </c>
      <c r="P28" s="38" t="s">
        <v>215</v>
      </c>
      <c r="Q28" s="38" t="s">
        <v>215</v>
      </c>
      <c r="R28" s="38" t="s">
        <v>215</v>
      </c>
      <c r="S28" s="58">
        <f>S29+S30+S31+S32+S33+S34+S35+S36</f>
        <v>11.38</v>
      </c>
      <c r="T28" s="58">
        <f>T29+T30+T31+T32+T33+T34+T35+T36</f>
        <v>19.52</v>
      </c>
      <c r="U28" s="38" t="s">
        <v>215</v>
      </c>
      <c r="V28" s="38" t="s">
        <v>215</v>
      </c>
      <c r="W28" s="38" t="s">
        <v>215</v>
      </c>
      <c r="X28" s="58">
        <f>X29+X30+X31+X32+X33+X34+X35+X36</f>
        <v>19.52</v>
      </c>
      <c r="Y28" s="38" t="s">
        <v>215</v>
      </c>
      <c r="Z28" s="38" t="s">
        <v>215</v>
      </c>
      <c r="AA28" s="38" t="s">
        <v>215</v>
      </c>
      <c r="AB28" s="38" t="s">
        <v>215</v>
      </c>
      <c r="AC28" s="38" t="s">
        <v>215</v>
      </c>
      <c r="AD28" s="58">
        <f>AD29+AD30+AD31+AD32+AD33+AD34+AD35+AD36</f>
        <v>48.667</v>
      </c>
      <c r="AE28" s="58">
        <f>AE29+AE30+AE31+AE32+AE33+AE34+AE35+AE36</f>
        <v>30.9</v>
      </c>
      <c r="AF28" s="37" t="s">
        <v>215</v>
      </c>
      <c r="AG28" s="37" t="s">
        <v>215</v>
      </c>
      <c r="AH28" s="37" t="s">
        <v>215</v>
      </c>
      <c r="AI28" s="58">
        <f>AI29+AI30+AI31+AI32+AI33+AI34+AI35+AI36</f>
        <v>30.9</v>
      </c>
      <c r="AJ28" s="58">
        <f>AJ29+AJ30+AJ31+AJ32+AJ33+AJ34+AJ35+AJ36</f>
        <v>0</v>
      </c>
      <c r="AK28" s="37" t="s">
        <v>215</v>
      </c>
      <c r="AL28" s="37" t="s">
        <v>215</v>
      </c>
      <c r="AM28" s="37" t="s">
        <v>215</v>
      </c>
      <c r="AN28" s="58">
        <f>AN29+AN30+AN31+AN32+AN33+AN34+AN35+AN36</f>
        <v>0</v>
      </c>
      <c r="AO28" s="58">
        <f>AO29+AO30+AO31+AO32+AO33+AO34+AO35+AO36</f>
        <v>11.38</v>
      </c>
      <c r="AP28" s="38" t="s">
        <v>215</v>
      </c>
      <c r="AQ28" s="38" t="s">
        <v>215</v>
      </c>
      <c r="AR28" s="38" t="s">
        <v>215</v>
      </c>
      <c r="AS28" s="58">
        <f>AS29+AS30+AS31+AS32+AS33+AS34+AS35+AS36</f>
        <v>11.38</v>
      </c>
      <c r="AT28" s="58">
        <f>AT29+AT30+AT31+AT32+AT33+AT34+AT35+AT36</f>
        <v>19.52</v>
      </c>
      <c r="AU28" s="38" t="s">
        <v>215</v>
      </c>
      <c r="AV28" s="38" t="s">
        <v>215</v>
      </c>
      <c r="AW28" s="38" t="s">
        <v>215</v>
      </c>
      <c r="AX28" s="58">
        <f>AX29+AX30+AX31+AX32+AX33+AX34+AX35+AX36</f>
        <v>19.52</v>
      </c>
      <c r="AY28" s="38" t="s">
        <v>215</v>
      </c>
      <c r="AZ28" s="38" t="s">
        <v>215</v>
      </c>
      <c r="BA28" s="38" t="s">
        <v>215</v>
      </c>
      <c r="BB28" s="38" t="s">
        <v>215</v>
      </c>
      <c r="BC28" s="38" t="s">
        <v>215</v>
      </c>
      <c r="BD28" s="44"/>
    </row>
    <row r="29" spans="1:56" ht="40.5">
      <c r="A29" s="63" t="s">
        <v>258</v>
      </c>
      <c r="B29" s="31" t="s">
        <v>271</v>
      </c>
      <c r="C29" s="63" t="s">
        <v>213</v>
      </c>
      <c r="D29" s="54">
        <v>8.93</v>
      </c>
      <c r="E29" s="54">
        <v>8.732</v>
      </c>
      <c r="F29" s="40" t="s">
        <v>215</v>
      </c>
      <c r="G29" s="40" t="s">
        <v>215</v>
      </c>
      <c r="H29" s="40" t="s">
        <v>215</v>
      </c>
      <c r="I29" s="54">
        <v>8.732</v>
      </c>
      <c r="J29" s="54">
        <v>0</v>
      </c>
      <c r="K29" s="40" t="s">
        <v>215</v>
      </c>
      <c r="L29" s="40" t="s">
        <v>215</v>
      </c>
      <c r="M29" s="40" t="s">
        <v>215</v>
      </c>
      <c r="N29" s="54">
        <v>0</v>
      </c>
      <c r="O29" s="54">
        <v>0</v>
      </c>
      <c r="P29" s="39" t="s">
        <v>215</v>
      </c>
      <c r="Q29" s="39" t="s">
        <v>215</v>
      </c>
      <c r="R29" s="39" t="s">
        <v>215</v>
      </c>
      <c r="S29" s="54">
        <v>0</v>
      </c>
      <c r="T29" s="54">
        <v>8.732</v>
      </c>
      <c r="U29" s="39" t="s">
        <v>215</v>
      </c>
      <c r="V29" s="39" t="s">
        <v>215</v>
      </c>
      <c r="W29" s="39" t="s">
        <v>215</v>
      </c>
      <c r="X29" s="54">
        <v>8.732</v>
      </c>
      <c r="Y29" s="39" t="s">
        <v>215</v>
      </c>
      <c r="Z29" s="39" t="s">
        <v>215</v>
      </c>
      <c r="AA29" s="39" t="s">
        <v>215</v>
      </c>
      <c r="AB29" s="39" t="s">
        <v>215</v>
      </c>
      <c r="AC29" s="39" t="s">
        <v>215</v>
      </c>
      <c r="AD29" s="54">
        <v>8.93</v>
      </c>
      <c r="AE29" s="54">
        <v>8.732</v>
      </c>
      <c r="AF29" s="40" t="s">
        <v>215</v>
      </c>
      <c r="AG29" s="40" t="s">
        <v>215</v>
      </c>
      <c r="AH29" s="40" t="s">
        <v>215</v>
      </c>
      <c r="AI29" s="54">
        <v>8.732</v>
      </c>
      <c r="AJ29" s="54">
        <v>0</v>
      </c>
      <c r="AK29" s="40" t="s">
        <v>215</v>
      </c>
      <c r="AL29" s="40" t="s">
        <v>215</v>
      </c>
      <c r="AM29" s="40" t="s">
        <v>215</v>
      </c>
      <c r="AN29" s="54">
        <v>0</v>
      </c>
      <c r="AO29" s="54">
        <v>0</v>
      </c>
      <c r="AP29" s="39" t="s">
        <v>215</v>
      </c>
      <c r="AQ29" s="39" t="s">
        <v>215</v>
      </c>
      <c r="AR29" s="39" t="s">
        <v>215</v>
      </c>
      <c r="AS29" s="54">
        <v>0</v>
      </c>
      <c r="AT29" s="54">
        <v>8.732</v>
      </c>
      <c r="AU29" s="39" t="s">
        <v>215</v>
      </c>
      <c r="AV29" s="39" t="s">
        <v>215</v>
      </c>
      <c r="AW29" s="39" t="s">
        <v>215</v>
      </c>
      <c r="AX29" s="54">
        <v>8.732</v>
      </c>
      <c r="AY29" s="39" t="s">
        <v>215</v>
      </c>
      <c r="AZ29" s="39" t="s">
        <v>215</v>
      </c>
      <c r="BA29" s="39" t="s">
        <v>215</v>
      </c>
      <c r="BB29" s="39" t="s">
        <v>215</v>
      </c>
      <c r="BC29" s="39" t="s">
        <v>215</v>
      </c>
      <c r="BD29" s="44"/>
    </row>
    <row r="30" spans="1:56" ht="40.5">
      <c r="A30" s="63" t="s">
        <v>259</v>
      </c>
      <c r="B30" s="31" t="s">
        <v>293</v>
      </c>
      <c r="C30" s="63" t="s">
        <v>213</v>
      </c>
      <c r="D30" s="54">
        <v>7.648</v>
      </c>
      <c r="E30" s="54">
        <v>7.482</v>
      </c>
      <c r="F30" s="40" t="s">
        <v>215</v>
      </c>
      <c r="G30" s="40" t="s">
        <v>215</v>
      </c>
      <c r="H30" s="40" t="s">
        <v>215</v>
      </c>
      <c r="I30" s="54">
        <v>7.482</v>
      </c>
      <c r="J30" s="54">
        <v>0</v>
      </c>
      <c r="K30" s="40" t="s">
        <v>215</v>
      </c>
      <c r="L30" s="40" t="s">
        <v>215</v>
      </c>
      <c r="M30" s="40" t="s">
        <v>215</v>
      </c>
      <c r="N30" s="54">
        <v>0</v>
      </c>
      <c r="O30" s="54">
        <v>7.482</v>
      </c>
      <c r="P30" s="39" t="s">
        <v>215</v>
      </c>
      <c r="Q30" s="39" t="s">
        <v>215</v>
      </c>
      <c r="R30" s="39" t="s">
        <v>215</v>
      </c>
      <c r="S30" s="54">
        <v>7.482</v>
      </c>
      <c r="T30" s="54">
        <v>0</v>
      </c>
      <c r="U30" s="39" t="s">
        <v>215</v>
      </c>
      <c r="V30" s="39" t="s">
        <v>215</v>
      </c>
      <c r="W30" s="39" t="s">
        <v>215</v>
      </c>
      <c r="X30" s="54">
        <v>0</v>
      </c>
      <c r="Y30" s="39" t="s">
        <v>215</v>
      </c>
      <c r="Z30" s="39" t="s">
        <v>215</v>
      </c>
      <c r="AA30" s="39" t="s">
        <v>215</v>
      </c>
      <c r="AB30" s="39" t="s">
        <v>215</v>
      </c>
      <c r="AC30" s="39" t="s">
        <v>215</v>
      </c>
      <c r="AD30" s="54">
        <v>7.648</v>
      </c>
      <c r="AE30" s="54">
        <v>7.482</v>
      </c>
      <c r="AF30" s="40" t="s">
        <v>215</v>
      </c>
      <c r="AG30" s="40" t="s">
        <v>215</v>
      </c>
      <c r="AH30" s="40" t="s">
        <v>215</v>
      </c>
      <c r="AI30" s="54">
        <v>7.482</v>
      </c>
      <c r="AJ30" s="54">
        <v>0</v>
      </c>
      <c r="AK30" s="40" t="s">
        <v>215</v>
      </c>
      <c r="AL30" s="40" t="s">
        <v>215</v>
      </c>
      <c r="AM30" s="40" t="s">
        <v>215</v>
      </c>
      <c r="AN30" s="54">
        <v>0</v>
      </c>
      <c r="AO30" s="54">
        <v>7.482</v>
      </c>
      <c r="AP30" s="39" t="s">
        <v>215</v>
      </c>
      <c r="AQ30" s="39" t="s">
        <v>215</v>
      </c>
      <c r="AR30" s="39" t="s">
        <v>215</v>
      </c>
      <c r="AS30" s="54">
        <v>7.482</v>
      </c>
      <c r="AT30" s="54">
        <v>0</v>
      </c>
      <c r="AU30" s="39" t="s">
        <v>215</v>
      </c>
      <c r="AV30" s="39" t="s">
        <v>215</v>
      </c>
      <c r="AW30" s="39" t="s">
        <v>215</v>
      </c>
      <c r="AX30" s="54">
        <v>0</v>
      </c>
      <c r="AY30" s="39" t="s">
        <v>215</v>
      </c>
      <c r="AZ30" s="39" t="s">
        <v>215</v>
      </c>
      <c r="BA30" s="39" t="s">
        <v>215</v>
      </c>
      <c r="BB30" s="39" t="s">
        <v>215</v>
      </c>
      <c r="BC30" s="39" t="s">
        <v>215</v>
      </c>
      <c r="BD30" s="44"/>
    </row>
    <row r="31" spans="1:56" ht="51">
      <c r="A31" s="63" t="s">
        <v>274</v>
      </c>
      <c r="B31" s="31" t="s">
        <v>266</v>
      </c>
      <c r="C31" s="63" t="s">
        <v>213</v>
      </c>
      <c r="D31" s="54">
        <v>1.992</v>
      </c>
      <c r="E31" s="54">
        <v>1.608</v>
      </c>
      <c r="F31" s="40" t="s">
        <v>215</v>
      </c>
      <c r="G31" s="40" t="s">
        <v>215</v>
      </c>
      <c r="H31" s="40" t="s">
        <v>215</v>
      </c>
      <c r="I31" s="54">
        <v>1.608</v>
      </c>
      <c r="J31" s="54">
        <v>0</v>
      </c>
      <c r="K31" s="40" t="s">
        <v>215</v>
      </c>
      <c r="L31" s="40" t="s">
        <v>215</v>
      </c>
      <c r="M31" s="40" t="s">
        <v>215</v>
      </c>
      <c r="N31" s="54">
        <v>0</v>
      </c>
      <c r="O31" s="54">
        <v>0</v>
      </c>
      <c r="P31" s="39" t="s">
        <v>215</v>
      </c>
      <c r="Q31" s="39" t="s">
        <v>215</v>
      </c>
      <c r="R31" s="39" t="s">
        <v>215</v>
      </c>
      <c r="S31" s="54">
        <v>0</v>
      </c>
      <c r="T31" s="54">
        <v>1.608</v>
      </c>
      <c r="U31" s="39" t="s">
        <v>215</v>
      </c>
      <c r="V31" s="39" t="s">
        <v>215</v>
      </c>
      <c r="W31" s="39" t="s">
        <v>215</v>
      </c>
      <c r="X31" s="54">
        <v>1.608</v>
      </c>
      <c r="Y31" s="39" t="s">
        <v>215</v>
      </c>
      <c r="Z31" s="39" t="s">
        <v>215</v>
      </c>
      <c r="AA31" s="39" t="s">
        <v>215</v>
      </c>
      <c r="AB31" s="39" t="s">
        <v>215</v>
      </c>
      <c r="AC31" s="39" t="s">
        <v>215</v>
      </c>
      <c r="AD31" s="54">
        <v>1.992</v>
      </c>
      <c r="AE31" s="54">
        <v>1.608</v>
      </c>
      <c r="AF31" s="40" t="s">
        <v>215</v>
      </c>
      <c r="AG31" s="40" t="s">
        <v>215</v>
      </c>
      <c r="AH31" s="40" t="s">
        <v>215</v>
      </c>
      <c r="AI31" s="54">
        <v>1.608</v>
      </c>
      <c r="AJ31" s="54">
        <v>0</v>
      </c>
      <c r="AK31" s="40" t="s">
        <v>215</v>
      </c>
      <c r="AL31" s="40" t="s">
        <v>215</v>
      </c>
      <c r="AM31" s="40" t="s">
        <v>215</v>
      </c>
      <c r="AN31" s="54">
        <v>0</v>
      </c>
      <c r="AO31" s="54">
        <v>0</v>
      </c>
      <c r="AP31" s="39" t="s">
        <v>215</v>
      </c>
      <c r="AQ31" s="39" t="s">
        <v>215</v>
      </c>
      <c r="AR31" s="39" t="s">
        <v>215</v>
      </c>
      <c r="AS31" s="54">
        <v>0</v>
      </c>
      <c r="AT31" s="54">
        <v>1.608</v>
      </c>
      <c r="AU31" s="39" t="s">
        <v>215</v>
      </c>
      <c r="AV31" s="39" t="s">
        <v>215</v>
      </c>
      <c r="AW31" s="39" t="s">
        <v>215</v>
      </c>
      <c r="AX31" s="54">
        <v>1.608</v>
      </c>
      <c r="AY31" s="39" t="s">
        <v>215</v>
      </c>
      <c r="AZ31" s="39" t="s">
        <v>215</v>
      </c>
      <c r="BA31" s="39" t="s">
        <v>215</v>
      </c>
      <c r="BB31" s="39" t="s">
        <v>215</v>
      </c>
      <c r="BC31" s="39" t="s">
        <v>215</v>
      </c>
      <c r="BD31" s="44"/>
    </row>
    <row r="32" spans="1:56" ht="30">
      <c r="A32" s="63" t="s">
        <v>275</v>
      </c>
      <c r="B32" s="31" t="s">
        <v>295</v>
      </c>
      <c r="C32" s="63" t="s">
        <v>213</v>
      </c>
      <c r="D32" s="54">
        <v>0.92</v>
      </c>
      <c r="E32" s="54">
        <v>0.859</v>
      </c>
      <c r="F32" s="40" t="s">
        <v>215</v>
      </c>
      <c r="G32" s="40" t="s">
        <v>215</v>
      </c>
      <c r="H32" s="40" t="s">
        <v>215</v>
      </c>
      <c r="I32" s="54">
        <v>0.859</v>
      </c>
      <c r="J32" s="54">
        <v>0</v>
      </c>
      <c r="K32" s="40" t="s">
        <v>215</v>
      </c>
      <c r="L32" s="40" t="s">
        <v>215</v>
      </c>
      <c r="M32" s="40" t="s">
        <v>215</v>
      </c>
      <c r="N32" s="54">
        <v>0</v>
      </c>
      <c r="O32" s="54">
        <v>0</v>
      </c>
      <c r="P32" s="39" t="s">
        <v>215</v>
      </c>
      <c r="Q32" s="39" t="s">
        <v>215</v>
      </c>
      <c r="R32" s="39" t="s">
        <v>215</v>
      </c>
      <c r="S32" s="54">
        <v>0</v>
      </c>
      <c r="T32" s="54">
        <v>0.859</v>
      </c>
      <c r="U32" s="39" t="s">
        <v>215</v>
      </c>
      <c r="V32" s="39" t="s">
        <v>215</v>
      </c>
      <c r="W32" s="39" t="s">
        <v>215</v>
      </c>
      <c r="X32" s="54">
        <v>0.859</v>
      </c>
      <c r="Y32" s="39" t="s">
        <v>215</v>
      </c>
      <c r="Z32" s="39" t="s">
        <v>215</v>
      </c>
      <c r="AA32" s="39" t="s">
        <v>215</v>
      </c>
      <c r="AB32" s="39" t="s">
        <v>215</v>
      </c>
      <c r="AC32" s="39" t="s">
        <v>215</v>
      </c>
      <c r="AD32" s="54">
        <v>0.92</v>
      </c>
      <c r="AE32" s="54">
        <v>0.859</v>
      </c>
      <c r="AF32" s="40" t="s">
        <v>215</v>
      </c>
      <c r="AG32" s="40" t="s">
        <v>215</v>
      </c>
      <c r="AH32" s="40" t="s">
        <v>215</v>
      </c>
      <c r="AI32" s="54">
        <v>0.859</v>
      </c>
      <c r="AJ32" s="54">
        <v>0</v>
      </c>
      <c r="AK32" s="40" t="s">
        <v>215</v>
      </c>
      <c r="AL32" s="40" t="s">
        <v>215</v>
      </c>
      <c r="AM32" s="40" t="s">
        <v>215</v>
      </c>
      <c r="AN32" s="54">
        <v>0</v>
      </c>
      <c r="AO32" s="54">
        <v>0</v>
      </c>
      <c r="AP32" s="39" t="s">
        <v>215</v>
      </c>
      <c r="AQ32" s="39" t="s">
        <v>215</v>
      </c>
      <c r="AR32" s="39" t="s">
        <v>215</v>
      </c>
      <c r="AS32" s="54">
        <v>0</v>
      </c>
      <c r="AT32" s="54">
        <v>0.859</v>
      </c>
      <c r="AU32" s="39" t="s">
        <v>215</v>
      </c>
      <c r="AV32" s="39" t="s">
        <v>215</v>
      </c>
      <c r="AW32" s="39" t="s">
        <v>215</v>
      </c>
      <c r="AX32" s="54">
        <v>0.859</v>
      </c>
      <c r="AY32" s="39" t="s">
        <v>215</v>
      </c>
      <c r="AZ32" s="39" t="s">
        <v>215</v>
      </c>
      <c r="BA32" s="39" t="s">
        <v>215</v>
      </c>
      <c r="BB32" s="39" t="s">
        <v>215</v>
      </c>
      <c r="BC32" s="39" t="s">
        <v>215</v>
      </c>
      <c r="BD32" s="44"/>
    </row>
    <row r="33" spans="1:56" ht="40.5">
      <c r="A33" s="63" t="s">
        <v>300</v>
      </c>
      <c r="B33" s="31" t="s">
        <v>299</v>
      </c>
      <c r="C33" s="63" t="s">
        <v>213</v>
      </c>
      <c r="D33" s="54">
        <v>4.764</v>
      </c>
      <c r="E33" s="54">
        <v>3.898</v>
      </c>
      <c r="F33" s="40" t="s">
        <v>215</v>
      </c>
      <c r="G33" s="40" t="s">
        <v>215</v>
      </c>
      <c r="H33" s="40" t="s">
        <v>215</v>
      </c>
      <c r="I33" s="54">
        <v>3.898</v>
      </c>
      <c r="J33" s="54">
        <v>0</v>
      </c>
      <c r="K33" s="40" t="s">
        <v>215</v>
      </c>
      <c r="L33" s="40" t="s">
        <v>215</v>
      </c>
      <c r="M33" s="40" t="s">
        <v>215</v>
      </c>
      <c r="N33" s="54">
        <v>0</v>
      </c>
      <c r="O33" s="54">
        <v>3.898</v>
      </c>
      <c r="P33" s="39" t="s">
        <v>215</v>
      </c>
      <c r="Q33" s="39" t="s">
        <v>215</v>
      </c>
      <c r="R33" s="39" t="s">
        <v>215</v>
      </c>
      <c r="S33" s="54">
        <v>3.898</v>
      </c>
      <c r="T33" s="54">
        <v>0</v>
      </c>
      <c r="U33" s="39" t="s">
        <v>215</v>
      </c>
      <c r="V33" s="39" t="s">
        <v>215</v>
      </c>
      <c r="W33" s="39" t="s">
        <v>215</v>
      </c>
      <c r="X33" s="54">
        <v>0</v>
      </c>
      <c r="Y33" s="39" t="s">
        <v>215</v>
      </c>
      <c r="Z33" s="39" t="s">
        <v>215</v>
      </c>
      <c r="AA33" s="39" t="s">
        <v>215</v>
      </c>
      <c r="AB33" s="39" t="s">
        <v>215</v>
      </c>
      <c r="AC33" s="39" t="s">
        <v>215</v>
      </c>
      <c r="AD33" s="54">
        <v>4.764</v>
      </c>
      <c r="AE33" s="54">
        <v>3.898</v>
      </c>
      <c r="AF33" s="40" t="s">
        <v>215</v>
      </c>
      <c r="AG33" s="40" t="s">
        <v>215</v>
      </c>
      <c r="AH33" s="40" t="s">
        <v>215</v>
      </c>
      <c r="AI33" s="54">
        <v>3.898</v>
      </c>
      <c r="AJ33" s="54">
        <v>0</v>
      </c>
      <c r="AK33" s="40" t="s">
        <v>215</v>
      </c>
      <c r="AL33" s="40" t="s">
        <v>215</v>
      </c>
      <c r="AM33" s="40" t="s">
        <v>215</v>
      </c>
      <c r="AN33" s="54">
        <v>0</v>
      </c>
      <c r="AO33" s="54">
        <v>3.898</v>
      </c>
      <c r="AP33" s="39" t="s">
        <v>215</v>
      </c>
      <c r="AQ33" s="39" t="s">
        <v>215</v>
      </c>
      <c r="AR33" s="39" t="s">
        <v>215</v>
      </c>
      <c r="AS33" s="54">
        <v>3.898</v>
      </c>
      <c r="AT33" s="54">
        <v>0</v>
      </c>
      <c r="AU33" s="39" t="s">
        <v>215</v>
      </c>
      <c r="AV33" s="39" t="s">
        <v>215</v>
      </c>
      <c r="AW33" s="39" t="s">
        <v>215</v>
      </c>
      <c r="AX33" s="54">
        <v>0</v>
      </c>
      <c r="AY33" s="39" t="s">
        <v>215</v>
      </c>
      <c r="AZ33" s="39" t="s">
        <v>215</v>
      </c>
      <c r="BA33" s="39" t="s">
        <v>215</v>
      </c>
      <c r="BB33" s="39" t="s">
        <v>215</v>
      </c>
      <c r="BC33" s="39" t="s">
        <v>215</v>
      </c>
      <c r="BD33" s="44"/>
    </row>
    <row r="34" spans="1:56" ht="40.5">
      <c r="A34" s="63" t="s">
        <v>301</v>
      </c>
      <c r="B34" s="31" t="s">
        <v>302</v>
      </c>
      <c r="C34" s="63" t="s">
        <v>213</v>
      </c>
      <c r="D34" s="54">
        <v>9.605</v>
      </c>
      <c r="E34" s="54">
        <v>8.321</v>
      </c>
      <c r="F34" s="40" t="s">
        <v>215</v>
      </c>
      <c r="G34" s="40" t="s">
        <v>215</v>
      </c>
      <c r="H34" s="40" t="s">
        <v>215</v>
      </c>
      <c r="I34" s="54">
        <v>8.321</v>
      </c>
      <c r="J34" s="54">
        <v>0</v>
      </c>
      <c r="K34" s="40" t="s">
        <v>215</v>
      </c>
      <c r="L34" s="40" t="s">
        <v>215</v>
      </c>
      <c r="M34" s="40" t="s">
        <v>215</v>
      </c>
      <c r="N34" s="54">
        <v>0</v>
      </c>
      <c r="O34" s="54">
        <v>0</v>
      </c>
      <c r="P34" s="39" t="s">
        <v>215</v>
      </c>
      <c r="Q34" s="39" t="s">
        <v>215</v>
      </c>
      <c r="R34" s="39" t="s">
        <v>215</v>
      </c>
      <c r="S34" s="54">
        <v>0</v>
      </c>
      <c r="T34" s="54">
        <v>8.321</v>
      </c>
      <c r="U34" s="39" t="s">
        <v>215</v>
      </c>
      <c r="V34" s="39" t="s">
        <v>215</v>
      </c>
      <c r="W34" s="39" t="s">
        <v>215</v>
      </c>
      <c r="X34" s="54">
        <v>8.321</v>
      </c>
      <c r="Y34" s="39" t="s">
        <v>215</v>
      </c>
      <c r="Z34" s="39" t="s">
        <v>215</v>
      </c>
      <c r="AA34" s="39" t="s">
        <v>215</v>
      </c>
      <c r="AB34" s="39" t="s">
        <v>215</v>
      </c>
      <c r="AC34" s="39" t="s">
        <v>215</v>
      </c>
      <c r="AD34" s="54">
        <v>9.605</v>
      </c>
      <c r="AE34" s="54">
        <v>8.321</v>
      </c>
      <c r="AF34" s="40" t="s">
        <v>215</v>
      </c>
      <c r="AG34" s="40" t="s">
        <v>215</v>
      </c>
      <c r="AH34" s="40" t="s">
        <v>215</v>
      </c>
      <c r="AI34" s="54">
        <v>8.321</v>
      </c>
      <c r="AJ34" s="54">
        <v>0</v>
      </c>
      <c r="AK34" s="40" t="s">
        <v>215</v>
      </c>
      <c r="AL34" s="40" t="s">
        <v>215</v>
      </c>
      <c r="AM34" s="40" t="s">
        <v>215</v>
      </c>
      <c r="AN34" s="54">
        <v>0</v>
      </c>
      <c r="AO34" s="54">
        <v>0</v>
      </c>
      <c r="AP34" s="39" t="s">
        <v>215</v>
      </c>
      <c r="AQ34" s="39" t="s">
        <v>215</v>
      </c>
      <c r="AR34" s="39" t="s">
        <v>215</v>
      </c>
      <c r="AS34" s="54">
        <v>0</v>
      </c>
      <c r="AT34" s="54">
        <v>8.321</v>
      </c>
      <c r="AU34" s="39" t="s">
        <v>215</v>
      </c>
      <c r="AV34" s="39" t="s">
        <v>215</v>
      </c>
      <c r="AW34" s="39" t="s">
        <v>215</v>
      </c>
      <c r="AX34" s="54">
        <v>8.321</v>
      </c>
      <c r="AY34" s="39" t="s">
        <v>215</v>
      </c>
      <c r="AZ34" s="39" t="s">
        <v>215</v>
      </c>
      <c r="BA34" s="39" t="s">
        <v>215</v>
      </c>
      <c r="BB34" s="39" t="s">
        <v>215</v>
      </c>
      <c r="BC34" s="39" t="s">
        <v>215</v>
      </c>
      <c r="BD34" s="44"/>
    </row>
    <row r="35" spans="1:56" ht="51">
      <c r="A35" s="63" t="s">
        <v>303</v>
      </c>
      <c r="B35" s="31" t="s">
        <v>304</v>
      </c>
      <c r="C35" s="63" t="s">
        <v>213</v>
      </c>
      <c r="D35" s="54">
        <v>7.073</v>
      </c>
      <c r="E35" s="54">
        <v>0</v>
      </c>
      <c r="F35" s="40" t="s">
        <v>215</v>
      </c>
      <c r="G35" s="40" t="s">
        <v>215</v>
      </c>
      <c r="H35" s="40" t="s">
        <v>215</v>
      </c>
      <c r="I35" s="54">
        <v>0</v>
      </c>
      <c r="J35" s="54">
        <v>0</v>
      </c>
      <c r="K35" s="40" t="s">
        <v>215</v>
      </c>
      <c r="L35" s="40" t="s">
        <v>215</v>
      </c>
      <c r="M35" s="40" t="s">
        <v>215</v>
      </c>
      <c r="N35" s="54">
        <v>0</v>
      </c>
      <c r="O35" s="54">
        <v>0</v>
      </c>
      <c r="P35" s="39" t="s">
        <v>215</v>
      </c>
      <c r="Q35" s="39" t="s">
        <v>215</v>
      </c>
      <c r="R35" s="39" t="s">
        <v>215</v>
      </c>
      <c r="S35" s="54">
        <v>0</v>
      </c>
      <c r="T35" s="54">
        <v>0</v>
      </c>
      <c r="U35" s="39" t="s">
        <v>215</v>
      </c>
      <c r="V35" s="39" t="s">
        <v>215</v>
      </c>
      <c r="W35" s="39" t="s">
        <v>215</v>
      </c>
      <c r="X35" s="54">
        <v>0</v>
      </c>
      <c r="Y35" s="39" t="s">
        <v>215</v>
      </c>
      <c r="Z35" s="39" t="s">
        <v>215</v>
      </c>
      <c r="AA35" s="39" t="s">
        <v>215</v>
      </c>
      <c r="AB35" s="39" t="s">
        <v>215</v>
      </c>
      <c r="AC35" s="39" t="s">
        <v>215</v>
      </c>
      <c r="AD35" s="54">
        <v>7.073</v>
      </c>
      <c r="AE35" s="54">
        <v>0</v>
      </c>
      <c r="AF35" s="40" t="s">
        <v>215</v>
      </c>
      <c r="AG35" s="40" t="s">
        <v>215</v>
      </c>
      <c r="AH35" s="40" t="s">
        <v>215</v>
      </c>
      <c r="AI35" s="54">
        <v>0</v>
      </c>
      <c r="AJ35" s="54">
        <v>0</v>
      </c>
      <c r="AK35" s="40" t="s">
        <v>215</v>
      </c>
      <c r="AL35" s="40" t="s">
        <v>215</v>
      </c>
      <c r="AM35" s="40" t="s">
        <v>215</v>
      </c>
      <c r="AN35" s="54">
        <v>0</v>
      </c>
      <c r="AO35" s="54">
        <v>0</v>
      </c>
      <c r="AP35" s="39" t="s">
        <v>215</v>
      </c>
      <c r="AQ35" s="39" t="s">
        <v>215</v>
      </c>
      <c r="AR35" s="39" t="s">
        <v>215</v>
      </c>
      <c r="AS35" s="54">
        <v>0</v>
      </c>
      <c r="AT35" s="54">
        <v>0</v>
      </c>
      <c r="AU35" s="39" t="s">
        <v>215</v>
      </c>
      <c r="AV35" s="39" t="s">
        <v>215</v>
      </c>
      <c r="AW35" s="39" t="s">
        <v>215</v>
      </c>
      <c r="AX35" s="54">
        <v>0</v>
      </c>
      <c r="AY35" s="39" t="s">
        <v>215</v>
      </c>
      <c r="AZ35" s="39" t="s">
        <v>215</v>
      </c>
      <c r="BA35" s="39" t="s">
        <v>215</v>
      </c>
      <c r="BB35" s="39" t="s">
        <v>215</v>
      </c>
      <c r="BC35" s="39" t="s">
        <v>215</v>
      </c>
      <c r="BD35" s="44"/>
    </row>
    <row r="36" spans="1:56" ht="40.5">
      <c r="A36" s="63" t="s">
        <v>305</v>
      </c>
      <c r="B36" s="31" t="s">
        <v>306</v>
      </c>
      <c r="C36" s="63" t="s">
        <v>213</v>
      </c>
      <c r="D36" s="54">
        <v>7.735</v>
      </c>
      <c r="E36" s="54">
        <v>0</v>
      </c>
      <c r="F36" s="40" t="s">
        <v>215</v>
      </c>
      <c r="G36" s="40" t="s">
        <v>215</v>
      </c>
      <c r="H36" s="40" t="s">
        <v>215</v>
      </c>
      <c r="I36" s="54">
        <v>0</v>
      </c>
      <c r="J36" s="54">
        <v>0</v>
      </c>
      <c r="K36" s="40" t="s">
        <v>215</v>
      </c>
      <c r="L36" s="40" t="s">
        <v>215</v>
      </c>
      <c r="M36" s="40" t="s">
        <v>215</v>
      </c>
      <c r="N36" s="54">
        <v>0</v>
      </c>
      <c r="O36" s="54">
        <v>0</v>
      </c>
      <c r="P36" s="39" t="s">
        <v>215</v>
      </c>
      <c r="Q36" s="39" t="s">
        <v>215</v>
      </c>
      <c r="R36" s="39" t="s">
        <v>215</v>
      </c>
      <c r="S36" s="54">
        <v>0</v>
      </c>
      <c r="T36" s="54">
        <v>0</v>
      </c>
      <c r="U36" s="39" t="s">
        <v>215</v>
      </c>
      <c r="V36" s="39" t="s">
        <v>215</v>
      </c>
      <c r="W36" s="39" t="s">
        <v>215</v>
      </c>
      <c r="X36" s="54">
        <v>0</v>
      </c>
      <c r="Y36" s="39" t="s">
        <v>215</v>
      </c>
      <c r="Z36" s="39" t="s">
        <v>215</v>
      </c>
      <c r="AA36" s="39" t="s">
        <v>215</v>
      </c>
      <c r="AB36" s="39" t="s">
        <v>215</v>
      </c>
      <c r="AC36" s="39" t="s">
        <v>215</v>
      </c>
      <c r="AD36" s="54">
        <v>7.735</v>
      </c>
      <c r="AE36" s="54">
        <v>0</v>
      </c>
      <c r="AF36" s="40" t="s">
        <v>215</v>
      </c>
      <c r="AG36" s="40" t="s">
        <v>215</v>
      </c>
      <c r="AH36" s="40" t="s">
        <v>215</v>
      </c>
      <c r="AI36" s="54">
        <v>0</v>
      </c>
      <c r="AJ36" s="54">
        <v>0</v>
      </c>
      <c r="AK36" s="40" t="s">
        <v>215</v>
      </c>
      <c r="AL36" s="40" t="s">
        <v>215</v>
      </c>
      <c r="AM36" s="40" t="s">
        <v>215</v>
      </c>
      <c r="AN36" s="54">
        <v>0</v>
      </c>
      <c r="AO36" s="54">
        <v>0</v>
      </c>
      <c r="AP36" s="39" t="s">
        <v>215</v>
      </c>
      <c r="AQ36" s="39" t="s">
        <v>215</v>
      </c>
      <c r="AR36" s="39" t="s">
        <v>215</v>
      </c>
      <c r="AS36" s="54">
        <v>0</v>
      </c>
      <c r="AT36" s="54">
        <v>0</v>
      </c>
      <c r="AU36" s="39" t="s">
        <v>215</v>
      </c>
      <c r="AV36" s="39" t="s">
        <v>215</v>
      </c>
      <c r="AW36" s="39" t="s">
        <v>215</v>
      </c>
      <c r="AX36" s="54">
        <v>0</v>
      </c>
      <c r="AY36" s="39" t="s">
        <v>215</v>
      </c>
      <c r="AZ36" s="39" t="s">
        <v>215</v>
      </c>
      <c r="BA36" s="39" t="s">
        <v>215</v>
      </c>
      <c r="BB36" s="39" t="s">
        <v>215</v>
      </c>
      <c r="BC36" s="39" t="s">
        <v>215</v>
      </c>
      <c r="BD36" s="44"/>
    </row>
    <row r="37" spans="1:56" ht="20.25">
      <c r="A37" s="62" t="s">
        <v>65</v>
      </c>
      <c r="B37" s="32" t="s">
        <v>272</v>
      </c>
      <c r="C37" s="62" t="s">
        <v>213</v>
      </c>
      <c r="D37" s="58">
        <f>D38+D39</f>
        <v>5.652</v>
      </c>
      <c r="E37" s="58">
        <f>E38+E39</f>
        <v>4.404</v>
      </c>
      <c r="F37" s="37" t="s">
        <v>215</v>
      </c>
      <c r="G37" s="37" t="s">
        <v>215</v>
      </c>
      <c r="H37" s="37" t="s">
        <v>215</v>
      </c>
      <c r="I37" s="58">
        <f>I38+I39</f>
        <v>4.404</v>
      </c>
      <c r="J37" s="58">
        <f>J38+J39</f>
        <v>1.908</v>
      </c>
      <c r="K37" s="37" t="s">
        <v>215</v>
      </c>
      <c r="L37" s="37" t="s">
        <v>215</v>
      </c>
      <c r="M37" s="37" t="s">
        <v>215</v>
      </c>
      <c r="N37" s="58">
        <f>N38+N39</f>
        <v>1.908</v>
      </c>
      <c r="O37" s="58">
        <f>O38+O39</f>
        <v>1.248</v>
      </c>
      <c r="P37" s="38" t="s">
        <v>215</v>
      </c>
      <c r="Q37" s="38" t="s">
        <v>215</v>
      </c>
      <c r="R37" s="38" t="s">
        <v>215</v>
      </c>
      <c r="S37" s="58">
        <f>S38+S39</f>
        <v>1.248</v>
      </c>
      <c r="T37" s="58">
        <f>T38+T39</f>
        <v>1.248</v>
      </c>
      <c r="U37" s="38" t="s">
        <v>215</v>
      </c>
      <c r="V37" s="38" t="s">
        <v>215</v>
      </c>
      <c r="W37" s="38" t="s">
        <v>215</v>
      </c>
      <c r="X37" s="58">
        <f>X38+X39</f>
        <v>1.248</v>
      </c>
      <c r="Y37" s="38" t="s">
        <v>215</v>
      </c>
      <c r="Z37" s="38" t="s">
        <v>215</v>
      </c>
      <c r="AA37" s="38" t="s">
        <v>215</v>
      </c>
      <c r="AB37" s="38" t="s">
        <v>215</v>
      </c>
      <c r="AC37" s="38" t="s">
        <v>215</v>
      </c>
      <c r="AD37" s="58">
        <f>AD38+AD39</f>
        <v>5.652</v>
      </c>
      <c r="AE37" s="58">
        <f>AE38+AE39</f>
        <v>4.404</v>
      </c>
      <c r="AF37" s="37" t="s">
        <v>215</v>
      </c>
      <c r="AG37" s="37" t="s">
        <v>215</v>
      </c>
      <c r="AH37" s="37" t="s">
        <v>215</v>
      </c>
      <c r="AI37" s="58">
        <f>AI38+AI39</f>
        <v>4.404</v>
      </c>
      <c r="AJ37" s="58">
        <f>AJ38+AJ39</f>
        <v>1.908</v>
      </c>
      <c r="AK37" s="37" t="s">
        <v>215</v>
      </c>
      <c r="AL37" s="37" t="s">
        <v>215</v>
      </c>
      <c r="AM37" s="37" t="s">
        <v>215</v>
      </c>
      <c r="AN37" s="58">
        <f>AN38+AN39</f>
        <v>1.908</v>
      </c>
      <c r="AO37" s="58">
        <f>AO38+AO39</f>
        <v>1.248</v>
      </c>
      <c r="AP37" s="38" t="s">
        <v>215</v>
      </c>
      <c r="AQ37" s="38" t="s">
        <v>215</v>
      </c>
      <c r="AR37" s="38" t="s">
        <v>215</v>
      </c>
      <c r="AS37" s="58">
        <f>AS38+AS39</f>
        <v>1.248</v>
      </c>
      <c r="AT37" s="58">
        <f>AT38+AT39</f>
        <v>1.248</v>
      </c>
      <c r="AU37" s="38" t="s">
        <v>215</v>
      </c>
      <c r="AV37" s="38" t="s">
        <v>215</v>
      </c>
      <c r="AW37" s="38" t="s">
        <v>215</v>
      </c>
      <c r="AX37" s="58">
        <f>AX38+AX39</f>
        <v>1.248</v>
      </c>
      <c r="AY37" s="38" t="s">
        <v>215</v>
      </c>
      <c r="AZ37" s="38" t="s">
        <v>215</v>
      </c>
      <c r="BA37" s="38" t="s">
        <v>215</v>
      </c>
      <c r="BB37" s="38" t="s">
        <v>215</v>
      </c>
      <c r="BC37" s="38" t="s">
        <v>215</v>
      </c>
      <c r="BD37" s="44"/>
    </row>
    <row r="38" spans="1:56" ht="30">
      <c r="A38" s="63" t="s">
        <v>277</v>
      </c>
      <c r="B38" s="31" t="s">
        <v>273</v>
      </c>
      <c r="C38" s="63" t="s">
        <v>213</v>
      </c>
      <c r="D38" s="54">
        <v>0.66</v>
      </c>
      <c r="E38" s="54">
        <v>0.66</v>
      </c>
      <c r="F38" s="40" t="s">
        <v>215</v>
      </c>
      <c r="G38" s="40" t="s">
        <v>215</v>
      </c>
      <c r="H38" s="40" t="s">
        <v>215</v>
      </c>
      <c r="I38" s="54">
        <v>0.66</v>
      </c>
      <c r="J38" s="54">
        <v>0.66</v>
      </c>
      <c r="K38" s="40" t="s">
        <v>215</v>
      </c>
      <c r="L38" s="40" t="s">
        <v>215</v>
      </c>
      <c r="M38" s="40" t="s">
        <v>215</v>
      </c>
      <c r="N38" s="54">
        <v>0.66</v>
      </c>
      <c r="O38" s="54">
        <v>0</v>
      </c>
      <c r="P38" s="39" t="s">
        <v>215</v>
      </c>
      <c r="Q38" s="39" t="s">
        <v>215</v>
      </c>
      <c r="R38" s="39" t="s">
        <v>215</v>
      </c>
      <c r="S38" s="54">
        <v>0</v>
      </c>
      <c r="T38" s="54">
        <v>0</v>
      </c>
      <c r="U38" s="39" t="s">
        <v>215</v>
      </c>
      <c r="V38" s="39" t="s">
        <v>215</v>
      </c>
      <c r="W38" s="39" t="s">
        <v>215</v>
      </c>
      <c r="X38" s="54">
        <v>0</v>
      </c>
      <c r="Y38" s="39" t="s">
        <v>215</v>
      </c>
      <c r="Z38" s="39" t="s">
        <v>215</v>
      </c>
      <c r="AA38" s="39" t="s">
        <v>215</v>
      </c>
      <c r="AB38" s="39" t="s">
        <v>215</v>
      </c>
      <c r="AC38" s="39" t="s">
        <v>215</v>
      </c>
      <c r="AD38" s="54">
        <v>0.66</v>
      </c>
      <c r="AE38" s="54">
        <v>0.66</v>
      </c>
      <c r="AF38" s="40" t="s">
        <v>215</v>
      </c>
      <c r="AG38" s="40" t="s">
        <v>215</v>
      </c>
      <c r="AH38" s="40" t="s">
        <v>215</v>
      </c>
      <c r="AI38" s="54">
        <v>0.66</v>
      </c>
      <c r="AJ38" s="54">
        <v>0.66</v>
      </c>
      <c r="AK38" s="40" t="s">
        <v>215</v>
      </c>
      <c r="AL38" s="40" t="s">
        <v>215</v>
      </c>
      <c r="AM38" s="40" t="s">
        <v>215</v>
      </c>
      <c r="AN38" s="54">
        <v>0.66</v>
      </c>
      <c r="AO38" s="54">
        <v>0</v>
      </c>
      <c r="AP38" s="39" t="s">
        <v>215</v>
      </c>
      <c r="AQ38" s="39" t="s">
        <v>215</v>
      </c>
      <c r="AR38" s="39" t="s">
        <v>215</v>
      </c>
      <c r="AS38" s="54">
        <v>0</v>
      </c>
      <c r="AT38" s="54">
        <v>0</v>
      </c>
      <c r="AU38" s="39" t="s">
        <v>215</v>
      </c>
      <c r="AV38" s="39" t="s">
        <v>215</v>
      </c>
      <c r="AW38" s="39" t="s">
        <v>215</v>
      </c>
      <c r="AX38" s="54">
        <v>0</v>
      </c>
      <c r="AY38" s="39" t="s">
        <v>215</v>
      </c>
      <c r="AZ38" s="39" t="s">
        <v>215</v>
      </c>
      <c r="BA38" s="39" t="s">
        <v>215</v>
      </c>
      <c r="BB38" s="39" t="s">
        <v>215</v>
      </c>
      <c r="BC38" s="39" t="s">
        <v>215</v>
      </c>
      <c r="BD38" s="44"/>
    </row>
    <row r="39" spans="1:56" ht="40.5">
      <c r="A39" s="63" t="s">
        <v>276</v>
      </c>
      <c r="B39" s="31" t="s">
        <v>298</v>
      </c>
      <c r="C39" s="63" t="s">
        <v>213</v>
      </c>
      <c r="D39" s="54">
        <v>4.992</v>
      </c>
      <c r="E39" s="54">
        <v>3.744</v>
      </c>
      <c r="F39" s="40" t="s">
        <v>215</v>
      </c>
      <c r="G39" s="40" t="s">
        <v>215</v>
      </c>
      <c r="H39" s="40" t="s">
        <v>215</v>
      </c>
      <c r="I39" s="54">
        <v>3.744</v>
      </c>
      <c r="J39" s="54">
        <v>1.248</v>
      </c>
      <c r="K39" s="40" t="s">
        <v>215</v>
      </c>
      <c r="L39" s="40" t="s">
        <v>215</v>
      </c>
      <c r="M39" s="40" t="s">
        <v>215</v>
      </c>
      <c r="N39" s="54">
        <v>1.248</v>
      </c>
      <c r="O39" s="54">
        <v>1.248</v>
      </c>
      <c r="P39" s="39" t="s">
        <v>215</v>
      </c>
      <c r="Q39" s="39" t="s">
        <v>215</v>
      </c>
      <c r="R39" s="39" t="s">
        <v>215</v>
      </c>
      <c r="S39" s="54">
        <v>1.248</v>
      </c>
      <c r="T39" s="54">
        <v>1.248</v>
      </c>
      <c r="U39" s="39" t="s">
        <v>215</v>
      </c>
      <c r="V39" s="39" t="s">
        <v>215</v>
      </c>
      <c r="W39" s="39" t="s">
        <v>215</v>
      </c>
      <c r="X39" s="54">
        <v>1.248</v>
      </c>
      <c r="Y39" s="39" t="s">
        <v>215</v>
      </c>
      <c r="Z39" s="39" t="s">
        <v>215</v>
      </c>
      <c r="AA39" s="39" t="s">
        <v>215</v>
      </c>
      <c r="AB39" s="39" t="s">
        <v>215</v>
      </c>
      <c r="AC39" s="39" t="s">
        <v>215</v>
      </c>
      <c r="AD39" s="54">
        <v>4.992</v>
      </c>
      <c r="AE39" s="54">
        <v>3.744</v>
      </c>
      <c r="AF39" s="40" t="s">
        <v>215</v>
      </c>
      <c r="AG39" s="40" t="s">
        <v>215</v>
      </c>
      <c r="AH39" s="40" t="s">
        <v>215</v>
      </c>
      <c r="AI39" s="54">
        <v>3.744</v>
      </c>
      <c r="AJ39" s="54">
        <v>1.248</v>
      </c>
      <c r="AK39" s="40" t="s">
        <v>215</v>
      </c>
      <c r="AL39" s="40" t="s">
        <v>215</v>
      </c>
      <c r="AM39" s="40" t="s">
        <v>215</v>
      </c>
      <c r="AN39" s="54">
        <v>1.248</v>
      </c>
      <c r="AO39" s="54">
        <v>1.248</v>
      </c>
      <c r="AP39" s="39" t="s">
        <v>215</v>
      </c>
      <c r="AQ39" s="39" t="s">
        <v>215</v>
      </c>
      <c r="AR39" s="39" t="s">
        <v>215</v>
      </c>
      <c r="AS39" s="54">
        <v>1.248</v>
      </c>
      <c r="AT39" s="54">
        <v>1.248</v>
      </c>
      <c r="AU39" s="39" t="s">
        <v>215</v>
      </c>
      <c r="AV39" s="39" t="s">
        <v>215</v>
      </c>
      <c r="AW39" s="39" t="s">
        <v>215</v>
      </c>
      <c r="AX39" s="54">
        <v>1.248</v>
      </c>
      <c r="AY39" s="39" t="s">
        <v>215</v>
      </c>
      <c r="AZ39" s="39" t="s">
        <v>215</v>
      </c>
      <c r="BA39" s="39" t="s">
        <v>215</v>
      </c>
      <c r="BB39" s="39" t="s">
        <v>215</v>
      </c>
      <c r="BC39" s="39" t="s">
        <v>215</v>
      </c>
      <c r="BD39" s="44"/>
    </row>
  </sheetData>
  <sheetProtection/>
  <mergeCells count="29">
    <mergeCell ref="AO16:AS16"/>
    <mergeCell ref="AT16:AX16"/>
    <mergeCell ref="AY16:BC16"/>
    <mergeCell ref="AD14:BC14"/>
    <mergeCell ref="AE15:BC15"/>
    <mergeCell ref="D16:D17"/>
    <mergeCell ref="E16:I16"/>
    <mergeCell ref="J16:N16"/>
    <mergeCell ref="O16:S16"/>
    <mergeCell ref="T16:X16"/>
    <mergeCell ref="A1:AC1"/>
    <mergeCell ref="Y16:AC16"/>
    <mergeCell ref="AD16:AD17"/>
    <mergeCell ref="AE16:AI16"/>
    <mergeCell ref="AJ16:AN16"/>
    <mergeCell ref="L6:V6"/>
    <mergeCell ref="L7:V7"/>
    <mergeCell ref="O9:P9"/>
    <mergeCell ref="N12:X12"/>
    <mergeCell ref="AX2:BC2"/>
    <mergeCell ref="A3:AC3"/>
    <mergeCell ref="K4:L4"/>
    <mergeCell ref="M4:N4"/>
    <mergeCell ref="O4:P4"/>
    <mergeCell ref="A14:A17"/>
    <mergeCell ref="B14:B17"/>
    <mergeCell ref="C14:C17"/>
    <mergeCell ref="D14:AC14"/>
    <mergeCell ref="E15:AC15"/>
  </mergeCells>
  <printOptions/>
  <pageMargins left="0.3937007874015748" right="0.3937007874015748" top="0.3937007874015748" bottom="0.3937007874015748" header="0.31496062992125984" footer="0.31496062992125984"/>
  <pageSetup fitToHeight="4" fitToWidth="1" horizontalDpi="600" verticalDpi="600" orientation="landscape" paperSize="9" scale="38" r:id="rId1"/>
  <colBreaks count="1" manualBreakCount="1">
    <brk id="2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Y39"/>
  <sheetViews>
    <sheetView zoomScale="85" zoomScaleNormal="85" zoomScalePageLayoutView="0" workbookViewId="0" topLeftCell="A7">
      <selection activeCell="X8" sqref="X8"/>
    </sheetView>
  </sheetViews>
  <sheetFormatPr defaultColWidth="9.140625" defaultRowHeight="12.75"/>
  <cols>
    <col min="1" max="1" width="7.140625" style="1" customWidth="1"/>
    <col min="2" max="2" width="25.140625" style="1" customWidth="1"/>
    <col min="3" max="3" width="8.57421875" style="1" customWidth="1"/>
    <col min="4" max="5" width="4.28125" style="1" customWidth="1"/>
    <col min="6" max="7" width="4.7109375" style="1" customWidth="1"/>
    <col min="8" max="9" width="5.140625" style="1" customWidth="1"/>
    <col min="10" max="11" width="5.57421875" style="1" customWidth="1"/>
    <col min="12" max="13" width="5.140625" style="1" customWidth="1"/>
    <col min="14" max="15" width="5.421875" style="1" customWidth="1"/>
    <col min="16" max="17" width="6.421875" style="1" customWidth="1"/>
    <col min="18" max="19" width="5.28125" style="1" customWidth="1"/>
    <col min="20" max="21" width="4.7109375" style="1" customWidth="1"/>
    <col min="22" max="23" width="4.140625" style="1" customWidth="1"/>
    <col min="24" max="25" width="3.7109375" style="1" customWidth="1"/>
    <col min="26" max="27" width="4.57421875" style="1" customWidth="1"/>
    <col min="28" max="29" width="5.28125" style="1" customWidth="1"/>
    <col min="30" max="31" width="4.28125" style="1" customWidth="1"/>
    <col min="32" max="33" width="4.421875" style="1" customWidth="1"/>
    <col min="34" max="35" width="3.7109375" style="1" customWidth="1"/>
    <col min="36" max="37" width="5.28125" style="1" customWidth="1"/>
    <col min="38" max="39" width="6.421875" style="1" customWidth="1"/>
    <col min="40" max="40" width="5.7109375" style="50" customWidth="1"/>
    <col min="41" max="41" width="6.57421875" style="50" customWidth="1"/>
    <col min="42" max="43" width="5.8515625" style="1" customWidth="1"/>
    <col min="44" max="45" width="5.28125" style="1" customWidth="1"/>
    <col min="46" max="47" width="6.00390625" style="1" customWidth="1"/>
    <col min="48" max="49" width="5.421875" style="1" customWidth="1"/>
    <col min="50" max="51" width="6.8515625" style="1" customWidth="1"/>
    <col min="52" max="16384" width="9.140625" style="1" customWidth="1"/>
  </cols>
  <sheetData>
    <row r="1" spans="1:45" ht="39.75" customHeight="1">
      <c r="A1" s="83" t="s">
        <v>209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S1" s="24"/>
    </row>
    <row r="2" spans="41:45" ht="19.5" customHeight="1">
      <c r="AO2" s="85"/>
      <c r="AP2" s="85"/>
      <c r="AQ2" s="85"/>
      <c r="AR2" s="85"/>
      <c r="AS2" s="85"/>
    </row>
    <row r="3" spans="1:45" ht="13.5">
      <c r="A3" s="114" t="s">
        <v>210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51"/>
      <c r="AO3" s="51"/>
      <c r="AP3" s="19"/>
      <c r="AQ3" s="19"/>
      <c r="AR3" s="19"/>
      <c r="AS3" s="19"/>
    </row>
    <row r="4" spans="1:45" ht="13.5">
      <c r="A4" s="7"/>
      <c r="B4" s="7"/>
      <c r="C4" s="7"/>
      <c r="D4" s="7"/>
      <c r="E4" s="7"/>
      <c r="F4" s="7"/>
      <c r="G4" s="7"/>
      <c r="H4" s="7"/>
      <c r="I4" s="8" t="s">
        <v>90</v>
      </c>
      <c r="J4" s="74" t="s">
        <v>289</v>
      </c>
      <c r="K4" s="74"/>
      <c r="L4" s="86" t="s">
        <v>103</v>
      </c>
      <c r="M4" s="86"/>
      <c r="N4" s="74" t="s">
        <v>257</v>
      </c>
      <c r="O4" s="74"/>
      <c r="P4" s="7" t="s">
        <v>104</v>
      </c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2"/>
      <c r="AO4" s="52"/>
      <c r="AP4" s="5"/>
      <c r="AQ4" s="5"/>
      <c r="AR4" s="5"/>
      <c r="AS4" s="5"/>
    </row>
    <row r="5" spans="1:45" ht="9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2"/>
      <c r="AO5" s="52"/>
      <c r="AP5" s="5"/>
      <c r="AQ5" s="5"/>
      <c r="AR5" s="5"/>
      <c r="AS5" s="5"/>
    </row>
    <row r="6" spans="1:45" ht="14.25" customHeight="1">
      <c r="A6" s="7"/>
      <c r="B6" s="7"/>
      <c r="C6" s="7"/>
      <c r="D6" s="7"/>
      <c r="E6" s="7"/>
      <c r="F6" s="7"/>
      <c r="G6" s="7"/>
      <c r="H6" s="7"/>
      <c r="I6" s="8" t="s">
        <v>0</v>
      </c>
      <c r="J6" s="91" t="s">
        <v>260</v>
      </c>
      <c r="K6" s="91"/>
      <c r="L6" s="91"/>
      <c r="M6" s="91"/>
      <c r="N6" s="91"/>
      <c r="O6" s="91"/>
      <c r="P6" s="91"/>
      <c r="Q6" s="91"/>
      <c r="R6" s="91"/>
      <c r="S6" s="91"/>
      <c r="T6" s="91"/>
      <c r="U6" s="12"/>
      <c r="V6" s="12"/>
      <c r="W6" s="12"/>
      <c r="X6" s="12"/>
      <c r="Y6" s="12"/>
      <c r="Z6" s="12"/>
      <c r="AA6" s="12"/>
      <c r="AB6" s="19"/>
      <c r="AC6" s="19"/>
      <c r="AD6" s="5"/>
      <c r="AE6" s="5"/>
      <c r="AF6" s="5"/>
      <c r="AG6" s="5"/>
      <c r="AH6" s="5"/>
      <c r="AI6" s="5"/>
      <c r="AJ6" s="5"/>
      <c r="AK6" s="5"/>
      <c r="AL6" s="5"/>
      <c r="AM6" s="5"/>
      <c r="AN6" s="52"/>
      <c r="AO6" s="52"/>
      <c r="AP6" s="5"/>
      <c r="AQ6" s="5"/>
      <c r="AR6" s="5"/>
      <c r="AS6" s="5"/>
    </row>
    <row r="7" spans="1:45" ht="15.75" customHeight="1">
      <c r="A7" s="7"/>
      <c r="B7" s="7"/>
      <c r="C7" s="7"/>
      <c r="D7" s="7"/>
      <c r="E7" s="7"/>
      <c r="F7" s="7"/>
      <c r="G7" s="7"/>
      <c r="H7" s="7"/>
      <c r="I7" s="7"/>
      <c r="J7" s="119" t="s">
        <v>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9"/>
      <c r="V7" s="9"/>
      <c r="W7" s="9"/>
      <c r="X7" s="9"/>
      <c r="Y7" s="9"/>
      <c r="Z7" s="9"/>
      <c r="AA7" s="9"/>
      <c r="AB7" s="14"/>
      <c r="AC7" s="14"/>
      <c r="AD7" s="14"/>
      <c r="AE7" s="14"/>
      <c r="AF7" s="5"/>
      <c r="AG7" s="5"/>
      <c r="AH7" s="5"/>
      <c r="AI7" s="5"/>
      <c r="AJ7" s="5"/>
      <c r="AK7" s="5"/>
      <c r="AL7" s="5"/>
      <c r="AM7" s="5"/>
      <c r="AN7" s="52"/>
      <c r="AO7" s="52"/>
      <c r="AP7" s="5"/>
      <c r="AQ7" s="5"/>
      <c r="AR7" s="5"/>
      <c r="AS7" s="5"/>
    </row>
    <row r="8" spans="1:45" ht="9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2"/>
      <c r="AO8" s="52"/>
      <c r="AP8" s="5"/>
      <c r="AQ8" s="5"/>
      <c r="AR8" s="5"/>
      <c r="AS8" s="5"/>
    </row>
    <row r="9" spans="1:45" ht="13.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8" t="s">
        <v>2</v>
      </c>
      <c r="M9" s="74" t="s">
        <v>257</v>
      </c>
      <c r="N9" s="74"/>
      <c r="O9" s="7" t="s">
        <v>3</v>
      </c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2"/>
      <c r="AO9" s="52"/>
      <c r="AP9" s="5"/>
      <c r="AQ9" s="5"/>
      <c r="AR9" s="5"/>
      <c r="AS9" s="5"/>
    </row>
    <row r="10" spans="1:45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2"/>
      <c r="AO10" s="52"/>
      <c r="AP10" s="5"/>
      <c r="AQ10" s="5"/>
      <c r="AR10" s="5"/>
      <c r="AS10" s="5"/>
    </row>
    <row r="11" spans="1:45" ht="13.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8" t="s">
        <v>4</v>
      </c>
      <c r="M11" s="29" t="s">
        <v>309</v>
      </c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0"/>
      <c r="AC11" s="20"/>
      <c r="AD11" s="20"/>
      <c r="AE11" s="20"/>
      <c r="AF11" s="20"/>
      <c r="AG11" s="20"/>
      <c r="AH11" s="5"/>
      <c r="AI11" s="5"/>
      <c r="AJ11" s="5"/>
      <c r="AK11" s="5"/>
      <c r="AL11" s="5"/>
      <c r="AM11" s="5"/>
      <c r="AN11" s="52"/>
      <c r="AO11" s="52"/>
      <c r="AP11" s="5"/>
      <c r="AQ11" s="5"/>
      <c r="AR11" s="5"/>
      <c r="AS11" s="5"/>
    </row>
    <row r="12" spans="1:45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79" t="s">
        <v>5</v>
      </c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5"/>
      <c r="AI12" s="5"/>
      <c r="AJ12" s="5"/>
      <c r="AK12" s="5"/>
      <c r="AL12" s="5"/>
      <c r="AM12" s="5"/>
      <c r="AN12" s="52"/>
      <c r="AO12" s="52"/>
      <c r="AP12" s="5"/>
      <c r="AQ12" s="5"/>
      <c r="AR12" s="5"/>
      <c r="AS12" s="5"/>
    </row>
    <row r="13" spans="7:15" ht="9" customHeight="1">
      <c r="G13" s="21"/>
      <c r="H13" s="21"/>
      <c r="I13" s="21"/>
      <c r="J13" s="21"/>
      <c r="K13" s="21"/>
      <c r="L13" s="21"/>
      <c r="M13" s="21"/>
      <c r="N13" s="21"/>
      <c r="O13" s="21"/>
    </row>
    <row r="14" spans="1:51" ht="15" customHeight="1">
      <c r="A14" s="75" t="s">
        <v>17</v>
      </c>
      <c r="B14" s="75" t="s">
        <v>18</v>
      </c>
      <c r="C14" s="75" t="s">
        <v>19</v>
      </c>
      <c r="D14" s="120" t="s">
        <v>211</v>
      </c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</row>
    <row r="15" spans="1:51" ht="57.75" customHeight="1">
      <c r="A15" s="76"/>
      <c r="B15" s="76"/>
      <c r="C15" s="76"/>
      <c r="D15" s="121" t="s">
        <v>31</v>
      </c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 t="s">
        <v>216</v>
      </c>
      <c r="U15" s="121"/>
      <c r="V15" s="121"/>
      <c r="W15" s="121"/>
      <c r="X15" s="121"/>
      <c r="Y15" s="121"/>
      <c r="Z15" s="121"/>
      <c r="AA15" s="121"/>
      <c r="AB15" s="121"/>
      <c r="AC15" s="121"/>
      <c r="AD15" s="121" t="s">
        <v>217</v>
      </c>
      <c r="AE15" s="121"/>
      <c r="AF15" s="121"/>
      <c r="AG15" s="121"/>
      <c r="AH15" s="121"/>
      <c r="AI15" s="121"/>
      <c r="AJ15" s="121" t="s">
        <v>218</v>
      </c>
      <c r="AK15" s="121"/>
      <c r="AL15" s="121"/>
      <c r="AM15" s="121"/>
      <c r="AN15" s="121" t="s">
        <v>32</v>
      </c>
      <c r="AO15" s="121"/>
      <c r="AP15" s="121"/>
      <c r="AQ15" s="121"/>
      <c r="AR15" s="121"/>
      <c r="AS15" s="121"/>
      <c r="AT15" s="121" t="s">
        <v>33</v>
      </c>
      <c r="AU15" s="121"/>
      <c r="AV15" s="121"/>
      <c r="AW15" s="121"/>
      <c r="AX15" s="121" t="s">
        <v>34</v>
      </c>
      <c r="AY15" s="121"/>
    </row>
    <row r="16" spans="1:51" ht="152.25" customHeight="1">
      <c r="A16" s="76"/>
      <c r="B16" s="76"/>
      <c r="C16" s="76"/>
      <c r="D16" s="124" t="s">
        <v>219</v>
      </c>
      <c r="E16" s="124"/>
      <c r="F16" s="124" t="s">
        <v>220</v>
      </c>
      <c r="G16" s="124"/>
      <c r="H16" s="124" t="s">
        <v>221</v>
      </c>
      <c r="I16" s="124"/>
      <c r="J16" s="124" t="s">
        <v>222</v>
      </c>
      <c r="K16" s="124"/>
      <c r="L16" s="124" t="s">
        <v>223</v>
      </c>
      <c r="M16" s="124"/>
      <c r="N16" s="124" t="s">
        <v>224</v>
      </c>
      <c r="O16" s="124"/>
      <c r="P16" s="124" t="s">
        <v>225</v>
      </c>
      <c r="Q16" s="124"/>
      <c r="R16" s="124" t="s">
        <v>226</v>
      </c>
      <c r="S16" s="124"/>
      <c r="T16" s="124" t="s">
        <v>227</v>
      </c>
      <c r="U16" s="124"/>
      <c r="V16" s="124" t="s">
        <v>228</v>
      </c>
      <c r="W16" s="124"/>
      <c r="X16" s="124" t="s">
        <v>229</v>
      </c>
      <c r="Y16" s="124"/>
      <c r="Z16" s="124" t="s">
        <v>230</v>
      </c>
      <c r="AA16" s="124"/>
      <c r="AB16" s="124" t="s">
        <v>231</v>
      </c>
      <c r="AC16" s="124"/>
      <c r="AD16" s="124" t="s">
        <v>232</v>
      </c>
      <c r="AE16" s="124"/>
      <c r="AF16" s="124" t="s">
        <v>233</v>
      </c>
      <c r="AG16" s="124"/>
      <c r="AH16" s="124" t="s">
        <v>234</v>
      </c>
      <c r="AI16" s="124"/>
      <c r="AJ16" s="124" t="s">
        <v>235</v>
      </c>
      <c r="AK16" s="124"/>
      <c r="AL16" s="124" t="s">
        <v>236</v>
      </c>
      <c r="AM16" s="124"/>
      <c r="AN16" s="124" t="s">
        <v>237</v>
      </c>
      <c r="AO16" s="124"/>
      <c r="AP16" s="124" t="s">
        <v>238</v>
      </c>
      <c r="AQ16" s="124"/>
      <c r="AR16" s="124" t="s">
        <v>239</v>
      </c>
      <c r="AS16" s="124"/>
      <c r="AT16" s="122" t="s">
        <v>240</v>
      </c>
      <c r="AU16" s="123"/>
      <c r="AV16" s="124" t="s">
        <v>241</v>
      </c>
      <c r="AW16" s="124"/>
      <c r="AX16" s="124" t="s">
        <v>242</v>
      </c>
      <c r="AY16" s="124"/>
    </row>
    <row r="17" spans="1:51" ht="24" customHeight="1">
      <c r="A17" s="76"/>
      <c r="B17" s="76"/>
      <c r="C17" s="76"/>
      <c r="D17" s="46" t="s">
        <v>6</v>
      </c>
      <c r="E17" s="46" t="s">
        <v>7</v>
      </c>
      <c r="F17" s="46" t="s">
        <v>6</v>
      </c>
      <c r="G17" s="46" t="s">
        <v>7</v>
      </c>
      <c r="H17" s="46" t="s">
        <v>6</v>
      </c>
      <c r="I17" s="46" t="s">
        <v>7</v>
      </c>
      <c r="J17" s="46" t="s">
        <v>6</v>
      </c>
      <c r="K17" s="46" t="s">
        <v>7</v>
      </c>
      <c r="L17" s="46" t="s">
        <v>6</v>
      </c>
      <c r="M17" s="46" t="s">
        <v>7</v>
      </c>
      <c r="N17" s="46" t="s">
        <v>6</v>
      </c>
      <c r="O17" s="46" t="s">
        <v>7</v>
      </c>
      <c r="P17" s="46" t="s">
        <v>6</v>
      </c>
      <c r="Q17" s="46" t="s">
        <v>7</v>
      </c>
      <c r="R17" s="46" t="s">
        <v>6</v>
      </c>
      <c r="S17" s="46" t="s">
        <v>7</v>
      </c>
      <c r="T17" s="46" t="s">
        <v>6</v>
      </c>
      <c r="U17" s="46" t="s">
        <v>7</v>
      </c>
      <c r="V17" s="46" t="s">
        <v>6</v>
      </c>
      <c r="W17" s="46" t="s">
        <v>7</v>
      </c>
      <c r="X17" s="46" t="s">
        <v>6</v>
      </c>
      <c r="Y17" s="46" t="s">
        <v>7</v>
      </c>
      <c r="Z17" s="46" t="s">
        <v>6</v>
      </c>
      <c r="AA17" s="46" t="s">
        <v>7</v>
      </c>
      <c r="AB17" s="46" t="s">
        <v>6</v>
      </c>
      <c r="AC17" s="46" t="s">
        <v>7</v>
      </c>
      <c r="AD17" s="46" t="s">
        <v>6</v>
      </c>
      <c r="AE17" s="46" t="s">
        <v>7</v>
      </c>
      <c r="AF17" s="46" t="s">
        <v>6</v>
      </c>
      <c r="AG17" s="46" t="s">
        <v>7</v>
      </c>
      <c r="AH17" s="46" t="s">
        <v>6</v>
      </c>
      <c r="AI17" s="46" t="s">
        <v>7</v>
      </c>
      <c r="AJ17" s="46" t="s">
        <v>6</v>
      </c>
      <c r="AK17" s="46" t="s">
        <v>7</v>
      </c>
      <c r="AL17" s="46" t="s">
        <v>6</v>
      </c>
      <c r="AM17" s="46" t="s">
        <v>7</v>
      </c>
      <c r="AN17" s="46" t="s">
        <v>6</v>
      </c>
      <c r="AO17" s="46" t="s">
        <v>7</v>
      </c>
      <c r="AP17" s="46" t="s">
        <v>6</v>
      </c>
      <c r="AQ17" s="46" t="s">
        <v>7</v>
      </c>
      <c r="AR17" s="46" t="s">
        <v>6</v>
      </c>
      <c r="AS17" s="46" t="s">
        <v>7</v>
      </c>
      <c r="AT17" s="46" t="s">
        <v>6</v>
      </c>
      <c r="AU17" s="46" t="s">
        <v>7</v>
      </c>
      <c r="AV17" s="46" t="s">
        <v>6</v>
      </c>
      <c r="AW17" s="46" t="s">
        <v>7</v>
      </c>
      <c r="AX17" s="46" t="s">
        <v>6</v>
      </c>
      <c r="AY17" s="46" t="s">
        <v>7</v>
      </c>
    </row>
    <row r="18" spans="1:51" ht="13.5" customHeight="1">
      <c r="A18" s="4">
        <v>1</v>
      </c>
      <c r="B18" s="4">
        <v>2</v>
      </c>
      <c r="C18" s="4">
        <v>3</v>
      </c>
      <c r="D18" s="47" t="s">
        <v>35</v>
      </c>
      <c r="E18" s="47" t="s">
        <v>36</v>
      </c>
      <c r="F18" s="47" t="s">
        <v>37</v>
      </c>
      <c r="G18" s="47" t="s">
        <v>38</v>
      </c>
      <c r="H18" s="47" t="s">
        <v>243</v>
      </c>
      <c r="I18" s="47" t="s">
        <v>244</v>
      </c>
      <c r="J18" s="47" t="s">
        <v>245</v>
      </c>
      <c r="K18" s="47" t="s">
        <v>246</v>
      </c>
      <c r="L18" s="47" t="s">
        <v>247</v>
      </c>
      <c r="M18" s="47" t="s">
        <v>248</v>
      </c>
      <c r="N18" s="47" t="s">
        <v>249</v>
      </c>
      <c r="O18" s="47" t="s">
        <v>250</v>
      </c>
      <c r="P18" s="47" t="s">
        <v>251</v>
      </c>
      <c r="Q18" s="47" t="s">
        <v>252</v>
      </c>
      <c r="R18" s="47" t="s">
        <v>253</v>
      </c>
      <c r="S18" s="47" t="s">
        <v>254</v>
      </c>
      <c r="T18" s="47" t="s">
        <v>39</v>
      </c>
      <c r="U18" s="47" t="s">
        <v>40</v>
      </c>
      <c r="V18" s="47" t="s">
        <v>41</v>
      </c>
      <c r="W18" s="47" t="s">
        <v>42</v>
      </c>
      <c r="X18" s="47" t="s">
        <v>69</v>
      </c>
      <c r="Y18" s="47" t="s">
        <v>70</v>
      </c>
      <c r="Z18" s="47" t="s">
        <v>71</v>
      </c>
      <c r="AA18" s="47" t="s">
        <v>72</v>
      </c>
      <c r="AB18" s="47" t="s">
        <v>73</v>
      </c>
      <c r="AC18" s="47" t="s">
        <v>255</v>
      </c>
      <c r="AD18" s="47" t="s">
        <v>43</v>
      </c>
      <c r="AE18" s="47" t="s">
        <v>44</v>
      </c>
      <c r="AF18" s="47" t="s">
        <v>45</v>
      </c>
      <c r="AG18" s="47" t="s">
        <v>46</v>
      </c>
      <c r="AH18" s="47" t="s">
        <v>77</v>
      </c>
      <c r="AI18" s="47" t="s">
        <v>78</v>
      </c>
      <c r="AJ18" s="47" t="s">
        <v>47</v>
      </c>
      <c r="AK18" s="47" t="s">
        <v>48</v>
      </c>
      <c r="AL18" s="47" t="s">
        <v>49</v>
      </c>
      <c r="AM18" s="47" t="s">
        <v>50</v>
      </c>
      <c r="AN18" s="47" t="s">
        <v>51</v>
      </c>
      <c r="AO18" s="47" t="s">
        <v>52</v>
      </c>
      <c r="AP18" s="47" t="s">
        <v>53</v>
      </c>
      <c r="AQ18" s="47" t="s">
        <v>54</v>
      </c>
      <c r="AR18" s="47" t="s">
        <v>172</v>
      </c>
      <c r="AS18" s="47" t="s">
        <v>256</v>
      </c>
      <c r="AT18" s="47" t="s">
        <v>55</v>
      </c>
      <c r="AU18" s="47" t="s">
        <v>56</v>
      </c>
      <c r="AV18" s="47" t="s">
        <v>57</v>
      </c>
      <c r="AW18" s="47" t="s">
        <v>58</v>
      </c>
      <c r="AX18" s="47" t="s">
        <v>59</v>
      </c>
      <c r="AY18" s="47" t="s">
        <v>60</v>
      </c>
    </row>
    <row r="19" spans="1:51" ht="20.25">
      <c r="A19" s="62" t="s">
        <v>212</v>
      </c>
      <c r="B19" s="32" t="s">
        <v>16</v>
      </c>
      <c r="C19" s="62" t="s">
        <v>213</v>
      </c>
      <c r="D19" s="48" t="s">
        <v>215</v>
      </c>
      <c r="E19" s="48" t="s">
        <v>215</v>
      </c>
      <c r="F19" s="48" t="s">
        <v>215</v>
      </c>
      <c r="G19" s="48" t="s">
        <v>215</v>
      </c>
      <c r="H19" s="48" t="s">
        <v>215</v>
      </c>
      <c r="I19" s="48" t="s">
        <v>215</v>
      </c>
      <c r="J19" s="48" t="s">
        <v>215</v>
      </c>
      <c r="K19" s="48" t="s">
        <v>215</v>
      </c>
      <c r="L19" s="48" t="s">
        <v>215</v>
      </c>
      <c r="M19" s="48" t="s">
        <v>215</v>
      </c>
      <c r="N19" s="48" t="s">
        <v>215</v>
      </c>
      <c r="O19" s="48" t="s">
        <v>215</v>
      </c>
      <c r="P19" s="48" t="s">
        <v>215</v>
      </c>
      <c r="Q19" s="48" t="s">
        <v>215</v>
      </c>
      <c r="R19" s="48" t="s">
        <v>215</v>
      </c>
      <c r="S19" s="48" t="s">
        <v>215</v>
      </c>
      <c r="T19" s="48" t="s">
        <v>215</v>
      </c>
      <c r="U19" s="48" t="s">
        <v>215</v>
      </c>
      <c r="V19" s="48" t="s">
        <v>215</v>
      </c>
      <c r="W19" s="48" t="s">
        <v>215</v>
      </c>
      <c r="X19" s="65">
        <v>39</v>
      </c>
      <c r="Y19" s="65">
        <v>0</v>
      </c>
      <c r="Z19" s="48" t="s">
        <v>215</v>
      </c>
      <c r="AA19" s="48" t="s">
        <v>215</v>
      </c>
      <c r="AB19" s="48" t="s">
        <v>215</v>
      </c>
      <c r="AC19" s="48" t="s">
        <v>215</v>
      </c>
      <c r="AD19" s="48" t="s">
        <v>215</v>
      </c>
      <c r="AE19" s="48" t="s">
        <v>215</v>
      </c>
      <c r="AF19" s="48" t="s">
        <v>215</v>
      </c>
      <c r="AG19" s="48" t="s">
        <v>215</v>
      </c>
      <c r="AH19" s="48" t="s">
        <v>215</v>
      </c>
      <c r="AI19" s="48" t="s">
        <v>215</v>
      </c>
      <c r="AJ19" s="48" t="s">
        <v>215</v>
      </c>
      <c r="AK19" s="48" t="s">
        <v>215</v>
      </c>
      <c r="AL19" s="48" t="s">
        <v>215</v>
      </c>
      <c r="AM19" s="48" t="s">
        <v>215</v>
      </c>
      <c r="AN19" s="58">
        <f>AN20+AN24+AN28+AN37</f>
        <v>68.655</v>
      </c>
      <c r="AO19" s="58">
        <f>AO20+AO24+AO28+AO37</f>
        <v>44.66199999999999</v>
      </c>
      <c r="AP19" s="48" t="s">
        <v>215</v>
      </c>
      <c r="AQ19" s="48" t="s">
        <v>215</v>
      </c>
      <c r="AR19" s="48" t="s">
        <v>215</v>
      </c>
      <c r="AS19" s="48" t="s">
        <v>215</v>
      </c>
      <c r="AT19" s="48" t="s">
        <v>215</v>
      </c>
      <c r="AU19" s="48" t="s">
        <v>215</v>
      </c>
      <c r="AV19" s="48" t="s">
        <v>215</v>
      </c>
      <c r="AW19" s="48" t="s">
        <v>215</v>
      </c>
      <c r="AX19" s="48" t="s">
        <v>215</v>
      </c>
      <c r="AY19" s="48" t="s">
        <v>215</v>
      </c>
    </row>
    <row r="20" spans="1:51" ht="30">
      <c r="A20" s="62" t="s">
        <v>63</v>
      </c>
      <c r="B20" s="32" t="s">
        <v>214</v>
      </c>
      <c r="C20" s="62" t="s">
        <v>213</v>
      </c>
      <c r="D20" s="48" t="s">
        <v>215</v>
      </c>
      <c r="E20" s="48" t="s">
        <v>215</v>
      </c>
      <c r="F20" s="48" t="s">
        <v>215</v>
      </c>
      <c r="G20" s="48" t="s">
        <v>215</v>
      </c>
      <c r="H20" s="48" t="s">
        <v>215</v>
      </c>
      <c r="I20" s="48" t="s">
        <v>215</v>
      </c>
      <c r="J20" s="48" t="s">
        <v>215</v>
      </c>
      <c r="K20" s="48" t="s">
        <v>215</v>
      </c>
      <c r="L20" s="48" t="s">
        <v>215</v>
      </c>
      <c r="M20" s="48" t="s">
        <v>215</v>
      </c>
      <c r="N20" s="48" t="s">
        <v>215</v>
      </c>
      <c r="O20" s="48" t="s">
        <v>215</v>
      </c>
      <c r="P20" s="48" t="s">
        <v>215</v>
      </c>
      <c r="Q20" s="48" t="s">
        <v>215</v>
      </c>
      <c r="R20" s="48" t="s">
        <v>215</v>
      </c>
      <c r="S20" s="48" t="s">
        <v>215</v>
      </c>
      <c r="T20" s="48" t="s">
        <v>215</v>
      </c>
      <c r="U20" s="48" t="s">
        <v>215</v>
      </c>
      <c r="V20" s="48" t="s">
        <v>215</v>
      </c>
      <c r="W20" s="48" t="s">
        <v>215</v>
      </c>
      <c r="X20" s="65">
        <v>26</v>
      </c>
      <c r="Y20" s="65">
        <v>0</v>
      </c>
      <c r="Z20" s="48" t="s">
        <v>215</v>
      </c>
      <c r="AA20" s="48" t="s">
        <v>215</v>
      </c>
      <c r="AB20" s="48" t="s">
        <v>215</v>
      </c>
      <c r="AC20" s="48" t="s">
        <v>215</v>
      </c>
      <c r="AD20" s="48" t="s">
        <v>215</v>
      </c>
      <c r="AE20" s="48" t="s">
        <v>215</v>
      </c>
      <c r="AF20" s="48" t="s">
        <v>215</v>
      </c>
      <c r="AG20" s="48" t="s">
        <v>215</v>
      </c>
      <c r="AH20" s="48" t="s">
        <v>215</v>
      </c>
      <c r="AI20" s="48" t="s">
        <v>215</v>
      </c>
      <c r="AJ20" s="48" t="s">
        <v>215</v>
      </c>
      <c r="AK20" s="48" t="s">
        <v>215</v>
      </c>
      <c r="AL20" s="48" t="s">
        <v>215</v>
      </c>
      <c r="AM20" s="48" t="s">
        <v>215</v>
      </c>
      <c r="AN20" s="58">
        <f>AN21</f>
        <v>6.9750000000000005</v>
      </c>
      <c r="AO20" s="58">
        <f>AO21</f>
        <v>2.2</v>
      </c>
      <c r="AP20" s="48" t="s">
        <v>215</v>
      </c>
      <c r="AQ20" s="48" t="s">
        <v>215</v>
      </c>
      <c r="AR20" s="48" t="s">
        <v>215</v>
      </c>
      <c r="AS20" s="48" t="s">
        <v>215</v>
      </c>
      <c r="AT20" s="48" t="s">
        <v>215</v>
      </c>
      <c r="AU20" s="48" t="s">
        <v>215</v>
      </c>
      <c r="AV20" s="48" t="s">
        <v>215</v>
      </c>
      <c r="AW20" s="48" t="s">
        <v>215</v>
      </c>
      <c r="AX20" s="48" t="s">
        <v>215</v>
      </c>
      <c r="AY20" s="48" t="s">
        <v>215</v>
      </c>
    </row>
    <row r="21" spans="1:51" ht="40.5">
      <c r="A21" s="62" t="s">
        <v>84</v>
      </c>
      <c r="B21" s="32" t="s">
        <v>264</v>
      </c>
      <c r="C21" s="62" t="s">
        <v>213</v>
      </c>
      <c r="D21" s="48" t="s">
        <v>215</v>
      </c>
      <c r="E21" s="48" t="s">
        <v>215</v>
      </c>
      <c r="F21" s="48" t="s">
        <v>215</v>
      </c>
      <c r="G21" s="48" t="s">
        <v>215</v>
      </c>
      <c r="H21" s="48" t="s">
        <v>215</v>
      </c>
      <c r="I21" s="48" t="s">
        <v>215</v>
      </c>
      <c r="J21" s="48" t="s">
        <v>215</v>
      </c>
      <c r="K21" s="48" t="s">
        <v>215</v>
      </c>
      <c r="L21" s="48" t="s">
        <v>215</v>
      </c>
      <c r="M21" s="48" t="s">
        <v>215</v>
      </c>
      <c r="N21" s="48" t="s">
        <v>215</v>
      </c>
      <c r="O21" s="48" t="s">
        <v>215</v>
      </c>
      <c r="P21" s="48" t="s">
        <v>215</v>
      </c>
      <c r="Q21" s="48" t="s">
        <v>215</v>
      </c>
      <c r="R21" s="48" t="s">
        <v>215</v>
      </c>
      <c r="S21" s="48" t="s">
        <v>215</v>
      </c>
      <c r="T21" s="48" t="s">
        <v>215</v>
      </c>
      <c r="U21" s="48" t="s">
        <v>215</v>
      </c>
      <c r="V21" s="48" t="s">
        <v>215</v>
      </c>
      <c r="W21" s="48" t="s">
        <v>215</v>
      </c>
      <c r="X21" s="65">
        <v>26</v>
      </c>
      <c r="Y21" s="65">
        <v>0</v>
      </c>
      <c r="Z21" s="48" t="s">
        <v>215</v>
      </c>
      <c r="AA21" s="48" t="s">
        <v>215</v>
      </c>
      <c r="AB21" s="48" t="s">
        <v>215</v>
      </c>
      <c r="AC21" s="48" t="s">
        <v>215</v>
      </c>
      <c r="AD21" s="48" t="s">
        <v>215</v>
      </c>
      <c r="AE21" s="48" t="s">
        <v>215</v>
      </c>
      <c r="AF21" s="48" t="s">
        <v>215</v>
      </c>
      <c r="AG21" s="48" t="s">
        <v>215</v>
      </c>
      <c r="AH21" s="48" t="s">
        <v>215</v>
      </c>
      <c r="AI21" s="48" t="s">
        <v>215</v>
      </c>
      <c r="AJ21" s="48" t="s">
        <v>215</v>
      </c>
      <c r="AK21" s="48" t="s">
        <v>215</v>
      </c>
      <c r="AL21" s="48" t="s">
        <v>215</v>
      </c>
      <c r="AM21" s="48" t="s">
        <v>215</v>
      </c>
      <c r="AN21" s="58">
        <f>AN23+AN22</f>
        <v>6.9750000000000005</v>
      </c>
      <c r="AO21" s="58">
        <f>AO23+AO22</f>
        <v>2.2</v>
      </c>
      <c r="AP21" s="48" t="s">
        <v>215</v>
      </c>
      <c r="AQ21" s="48" t="s">
        <v>215</v>
      </c>
      <c r="AR21" s="48" t="s">
        <v>215</v>
      </c>
      <c r="AS21" s="48" t="s">
        <v>215</v>
      </c>
      <c r="AT21" s="48" t="s">
        <v>215</v>
      </c>
      <c r="AU21" s="48" t="s">
        <v>215</v>
      </c>
      <c r="AV21" s="48" t="s">
        <v>215</v>
      </c>
      <c r="AW21" s="48" t="s">
        <v>215</v>
      </c>
      <c r="AX21" s="48" t="s">
        <v>215</v>
      </c>
      <c r="AY21" s="48" t="s">
        <v>215</v>
      </c>
    </row>
    <row r="22" spans="1:51" ht="30">
      <c r="A22" s="63" t="s">
        <v>85</v>
      </c>
      <c r="B22" s="31" t="s">
        <v>290</v>
      </c>
      <c r="C22" s="63" t="s">
        <v>213</v>
      </c>
      <c r="D22" s="49" t="s">
        <v>215</v>
      </c>
      <c r="E22" s="49" t="s">
        <v>215</v>
      </c>
      <c r="F22" s="49" t="s">
        <v>215</v>
      </c>
      <c r="G22" s="49" t="s">
        <v>215</v>
      </c>
      <c r="H22" s="49" t="s">
        <v>215</v>
      </c>
      <c r="I22" s="49" t="s">
        <v>215</v>
      </c>
      <c r="J22" s="49" t="s">
        <v>215</v>
      </c>
      <c r="K22" s="49" t="s">
        <v>215</v>
      </c>
      <c r="L22" s="49" t="s">
        <v>215</v>
      </c>
      <c r="M22" s="49" t="s">
        <v>215</v>
      </c>
      <c r="N22" s="49" t="s">
        <v>215</v>
      </c>
      <c r="O22" s="49" t="s">
        <v>215</v>
      </c>
      <c r="P22" s="49" t="s">
        <v>215</v>
      </c>
      <c r="Q22" s="49" t="s">
        <v>215</v>
      </c>
      <c r="R22" s="49" t="s">
        <v>215</v>
      </c>
      <c r="S22" s="49" t="s">
        <v>215</v>
      </c>
      <c r="T22" s="49" t="s">
        <v>215</v>
      </c>
      <c r="U22" s="49" t="s">
        <v>215</v>
      </c>
      <c r="V22" s="49" t="s">
        <v>215</v>
      </c>
      <c r="W22" s="49" t="s">
        <v>215</v>
      </c>
      <c r="X22" s="66">
        <v>11</v>
      </c>
      <c r="Y22" s="66">
        <v>0</v>
      </c>
      <c r="Z22" s="49" t="s">
        <v>215</v>
      </c>
      <c r="AA22" s="49" t="s">
        <v>215</v>
      </c>
      <c r="AB22" s="49" t="s">
        <v>215</v>
      </c>
      <c r="AC22" s="49" t="s">
        <v>215</v>
      </c>
      <c r="AD22" s="49" t="s">
        <v>215</v>
      </c>
      <c r="AE22" s="49" t="s">
        <v>215</v>
      </c>
      <c r="AF22" s="49" t="s">
        <v>215</v>
      </c>
      <c r="AG22" s="49" t="s">
        <v>215</v>
      </c>
      <c r="AH22" s="49" t="s">
        <v>215</v>
      </c>
      <c r="AI22" s="49" t="s">
        <v>215</v>
      </c>
      <c r="AJ22" s="49" t="s">
        <v>215</v>
      </c>
      <c r="AK22" s="49" t="s">
        <v>215</v>
      </c>
      <c r="AL22" s="49" t="s">
        <v>215</v>
      </c>
      <c r="AM22" s="49" t="s">
        <v>215</v>
      </c>
      <c r="AN22" s="54">
        <v>4.73</v>
      </c>
      <c r="AO22" s="54">
        <v>0</v>
      </c>
      <c r="AP22" s="49" t="s">
        <v>215</v>
      </c>
      <c r="AQ22" s="49" t="s">
        <v>215</v>
      </c>
      <c r="AR22" s="49" t="s">
        <v>215</v>
      </c>
      <c r="AS22" s="49" t="s">
        <v>215</v>
      </c>
      <c r="AT22" s="49" t="s">
        <v>215</v>
      </c>
      <c r="AU22" s="49" t="s">
        <v>215</v>
      </c>
      <c r="AV22" s="49" t="s">
        <v>215</v>
      </c>
      <c r="AW22" s="49" t="s">
        <v>215</v>
      </c>
      <c r="AX22" s="49" t="s">
        <v>215</v>
      </c>
      <c r="AY22" s="49" t="s">
        <v>215</v>
      </c>
    </row>
    <row r="23" spans="1:51" ht="40.5">
      <c r="A23" s="63" t="s">
        <v>294</v>
      </c>
      <c r="B23" s="31" t="s">
        <v>291</v>
      </c>
      <c r="C23" s="63" t="s">
        <v>213</v>
      </c>
      <c r="D23" s="49" t="s">
        <v>215</v>
      </c>
      <c r="E23" s="49" t="s">
        <v>215</v>
      </c>
      <c r="F23" s="49" t="s">
        <v>215</v>
      </c>
      <c r="G23" s="49" t="s">
        <v>215</v>
      </c>
      <c r="H23" s="49" t="s">
        <v>215</v>
      </c>
      <c r="I23" s="49" t="s">
        <v>215</v>
      </c>
      <c r="J23" s="49" t="s">
        <v>215</v>
      </c>
      <c r="K23" s="49" t="s">
        <v>215</v>
      </c>
      <c r="L23" s="49" t="s">
        <v>215</v>
      </c>
      <c r="M23" s="49" t="s">
        <v>215</v>
      </c>
      <c r="N23" s="49" t="s">
        <v>215</v>
      </c>
      <c r="O23" s="49" t="s">
        <v>215</v>
      </c>
      <c r="P23" s="49" t="s">
        <v>215</v>
      </c>
      <c r="Q23" s="49" t="s">
        <v>215</v>
      </c>
      <c r="R23" s="49" t="s">
        <v>215</v>
      </c>
      <c r="S23" s="49" t="s">
        <v>215</v>
      </c>
      <c r="T23" s="49" t="s">
        <v>215</v>
      </c>
      <c r="U23" s="49" t="s">
        <v>215</v>
      </c>
      <c r="V23" s="49" t="s">
        <v>215</v>
      </c>
      <c r="W23" s="49" t="s">
        <v>215</v>
      </c>
      <c r="X23" s="66">
        <v>8</v>
      </c>
      <c r="Y23" s="66">
        <v>0</v>
      </c>
      <c r="Z23" s="49" t="s">
        <v>215</v>
      </c>
      <c r="AA23" s="49" t="s">
        <v>215</v>
      </c>
      <c r="AB23" s="49" t="s">
        <v>215</v>
      </c>
      <c r="AC23" s="49" t="s">
        <v>215</v>
      </c>
      <c r="AD23" s="49" t="s">
        <v>215</v>
      </c>
      <c r="AE23" s="49" t="s">
        <v>215</v>
      </c>
      <c r="AF23" s="49" t="s">
        <v>215</v>
      </c>
      <c r="AG23" s="49" t="s">
        <v>215</v>
      </c>
      <c r="AH23" s="49" t="s">
        <v>215</v>
      </c>
      <c r="AI23" s="49" t="s">
        <v>215</v>
      </c>
      <c r="AJ23" s="49" t="s">
        <v>215</v>
      </c>
      <c r="AK23" s="49" t="s">
        <v>215</v>
      </c>
      <c r="AL23" s="49" t="s">
        <v>215</v>
      </c>
      <c r="AM23" s="49" t="s">
        <v>215</v>
      </c>
      <c r="AN23" s="54">
        <v>2.245</v>
      </c>
      <c r="AO23" s="54">
        <v>2.2</v>
      </c>
      <c r="AP23" s="49" t="s">
        <v>215</v>
      </c>
      <c r="AQ23" s="49" t="s">
        <v>215</v>
      </c>
      <c r="AR23" s="49" t="s">
        <v>215</v>
      </c>
      <c r="AS23" s="49" t="s">
        <v>215</v>
      </c>
      <c r="AT23" s="49" t="s">
        <v>215</v>
      </c>
      <c r="AU23" s="49" t="s">
        <v>215</v>
      </c>
      <c r="AV23" s="49" t="s">
        <v>215</v>
      </c>
      <c r="AW23" s="49" t="s">
        <v>215</v>
      </c>
      <c r="AX23" s="49" t="s">
        <v>215</v>
      </c>
      <c r="AY23" s="49" t="s">
        <v>215</v>
      </c>
    </row>
    <row r="24" spans="1:51" ht="30">
      <c r="A24" s="62" t="s">
        <v>86</v>
      </c>
      <c r="B24" s="32" t="s">
        <v>267</v>
      </c>
      <c r="C24" s="62" t="s">
        <v>213</v>
      </c>
      <c r="D24" s="48" t="s">
        <v>215</v>
      </c>
      <c r="E24" s="48" t="s">
        <v>215</v>
      </c>
      <c r="F24" s="48" t="s">
        <v>215</v>
      </c>
      <c r="G24" s="48" t="s">
        <v>215</v>
      </c>
      <c r="H24" s="48" t="s">
        <v>215</v>
      </c>
      <c r="I24" s="48" t="s">
        <v>215</v>
      </c>
      <c r="J24" s="48" t="s">
        <v>215</v>
      </c>
      <c r="K24" s="48" t="s">
        <v>215</v>
      </c>
      <c r="L24" s="48" t="s">
        <v>215</v>
      </c>
      <c r="M24" s="48" t="s">
        <v>215</v>
      </c>
      <c r="N24" s="48" t="s">
        <v>215</v>
      </c>
      <c r="O24" s="48" t="s">
        <v>215</v>
      </c>
      <c r="P24" s="48" t="s">
        <v>215</v>
      </c>
      <c r="Q24" s="48" t="s">
        <v>215</v>
      </c>
      <c r="R24" s="48" t="s">
        <v>215</v>
      </c>
      <c r="S24" s="48" t="s">
        <v>215</v>
      </c>
      <c r="T24" s="48" t="s">
        <v>215</v>
      </c>
      <c r="U24" s="48" t="s">
        <v>215</v>
      </c>
      <c r="V24" s="48" t="s">
        <v>215</v>
      </c>
      <c r="W24" s="48" t="s">
        <v>215</v>
      </c>
      <c r="X24" s="65" t="s">
        <v>215</v>
      </c>
      <c r="Y24" s="65" t="s">
        <v>215</v>
      </c>
      <c r="Z24" s="48" t="s">
        <v>215</v>
      </c>
      <c r="AA24" s="48" t="s">
        <v>215</v>
      </c>
      <c r="AB24" s="48" t="s">
        <v>215</v>
      </c>
      <c r="AC24" s="48" t="s">
        <v>215</v>
      </c>
      <c r="AD24" s="48" t="s">
        <v>215</v>
      </c>
      <c r="AE24" s="48" t="s">
        <v>215</v>
      </c>
      <c r="AF24" s="48" t="s">
        <v>215</v>
      </c>
      <c r="AG24" s="48" t="s">
        <v>215</v>
      </c>
      <c r="AH24" s="48" t="s">
        <v>215</v>
      </c>
      <c r="AI24" s="48" t="s">
        <v>215</v>
      </c>
      <c r="AJ24" s="48" t="s">
        <v>215</v>
      </c>
      <c r="AK24" s="48" t="s">
        <v>215</v>
      </c>
      <c r="AL24" s="48" t="s">
        <v>215</v>
      </c>
      <c r="AM24" s="48" t="s">
        <v>215</v>
      </c>
      <c r="AN24" s="58">
        <f>AN25</f>
        <v>7.361000000000001</v>
      </c>
      <c r="AO24" s="58">
        <f>AO25</f>
        <v>7.158</v>
      </c>
      <c r="AP24" s="48" t="s">
        <v>215</v>
      </c>
      <c r="AQ24" s="48" t="s">
        <v>215</v>
      </c>
      <c r="AR24" s="48" t="s">
        <v>215</v>
      </c>
      <c r="AS24" s="48" t="s">
        <v>215</v>
      </c>
      <c r="AT24" s="48" t="s">
        <v>215</v>
      </c>
      <c r="AU24" s="48" t="s">
        <v>215</v>
      </c>
      <c r="AV24" s="48" t="s">
        <v>215</v>
      </c>
      <c r="AW24" s="48" t="s">
        <v>215</v>
      </c>
      <c r="AX24" s="48" t="s">
        <v>215</v>
      </c>
      <c r="AY24" s="48" t="s">
        <v>215</v>
      </c>
    </row>
    <row r="25" spans="1:51" ht="40.5">
      <c r="A25" s="62" t="s">
        <v>87</v>
      </c>
      <c r="B25" s="32" t="s">
        <v>268</v>
      </c>
      <c r="C25" s="62" t="s">
        <v>213</v>
      </c>
      <c r="D25" s="48" t="s">
        <v>215</v>
      </c>
      <c r="E25" s="48" t="s">
        <v>215</v>
      </c>
      <c r="F25" s="48" t="s">
        <v>215</v>
      </c>
      <c r="G25" s="48" t="s">
        <v>215</v>
      </c>
      <c r="H25" s="48" t="s">
        <v>215</v>
      </c>
      <c r="I25" s="48" t="s">
        <v>215</v>
      </c>
      <c r="J25" s="48" t="s">
        <v>215</v>
      </c>
      <c r="K25" s="48" t="s">
        <v>215</v>
      </c>
      <c r="L25" s="48" t="s">
        <v>215</v>
      </c>
      <c r="M25" s="48" t="s">
        <v>215</v>
      </c>
      <c r="N25" s="48" t="s">
        <v>215</v>
      </c>
      <c r="O25" s="48" t="s">
        <v>215</v>
      </c>
      <c r="P25" s="48" t="s">
        <v>215</v>
      </c>
      <c r="Q25" s="48" t="s">
        <v>215</v>
      </c>
      <c r="R25" s="48" t="s">
        <v>215</v>
      </c>
      <c r="S25" s="48" t="s">
        <v>215</v>
      </c>
      <c r="T25" s="48" t="s">
        <v>215</v>
      </c>
      <c r="U25" s="48" t="s">
        <v>215</v>
      </c>
      <c r="V25" s="48" t="s">
        <v>215</v>
      </c>
      <c r="W25" s="48" t="s">
        <v>215</v>
      </c>
      <c r="X25" s="65" t="s">
        <v>215</v>
      </c>
      <c r="Y25" s="65" t="s">
        <v>215</v>
      </c>
      <c r="Z25" s="48" t="s">
        <v>215</v>
      </c>
      <c r="AA25" s="48" t="s">
        <v>215</v>
      </c>
      <c r="AB25" s="48" t="s">
        <v>215</v>
      </c>
      <c r="AC25" s="48" t="s">
        <v>215</v>
      </c>
      <c r="AD25" s="48" t="s">
        <v>215</v>
      </c>
      <c r="AE25" s="48" t="s">
        <v>215</v>
      </c>
      <c r="AF25" s="48" t="s">
        <v>215</v>
      </c>
      <c r="AG25" s="48" t="s">
        <v>215</v>
      </c>
      <c r="AH25" s="48" t="s">
        <v>215</v>
      </c>
      <c r="AI25" s="48" t="s">
        <v>215</v>
      </c>
      <c r="AJ25" s="48" t="s">
        <v>215</v>
      </c>
      <c r="AK25" s="48" t="s">
        <v>215</v>
      </c>
      <c r="AL25" s="48" t="s">
        <v>215</v>
      </c>
      <c r="AM25" s="48" t="s">
        <v>215</v>
      </c>
      <c r="AN25" s="58">
        <f>AN26+AN27</f>
        <v>7.361000000000001</v>
      </c>
      <c r="AO25" s="58">
        <f>AO26+AO27</f>
        <v>7.158</v>
      </c>
      <c r="AP25" s="48" t="s">
        <v>215</v>
      </c>
      <c r="AQ25" s="48" t="s">
        <v>215</v>
      </c>
      <c r="AR25" s="48" t="s">
        <v>215</v>
      </c>
      <c r="AS25" s="48" t="s">
        <v>215</v>
      </c>
      <c r="AT25" s="48" t="s">
        <v>215</v>
      </c>
      <c r="AU25" s="48" t="s">
        <v>215</v>
      </c>
      <c r="AV25" s="48" t="s">
        <v>215</v>
      </c>
      <c r="AW25" s="48" t="s">
        <v>215</v>
      </c>
      <c r="AX25" s="48" t="s">
        <v>215</v>
      </c>
      <c r="AY25" s="48" t="s">
        <v>215</v>
      </c>
    </row>
    <row r="26" spans="1:51" ht="40.5">
      <c r="A26" s="63" t="s">
        <v>269</v>
      </c>
      <c r="B26" s="31" t="s">
        <v>270</v>
      </c>
      <c r="C26" s="63" t="s">
        <v>213</v>
      </c>
      <c r="D26" s="49" t="s">
        <v>215</v>
      </c>
      <c r="E26" s="49" t="s">
        <v>215</v>
      </c>
      <c r="F26" s="49" t="s">
        <v>215</v>
      </c>
      <c r="G26" s="49" t="s">
        <v>215</v>
      </c>
      <c r="H26" s="49" t="s">
        <v>215</v>
      </c>
      <c r="I26" s="49" t="s">
        <v>215</v>
      </c>
      <c r="J26" s="49" t="s">
        <v>215</v>
      </c>
      <c r="K26" s="49" t="s">
        <v>215</v>
      </c>
      <c r="L26" s="49" t="s">
        <v>215</v>
      </c>
      <c r="M26" s="49" t="s">
        <v>215</v>
      </c>
      <c r="N26" s="49" t="s">
        <v>215</v>
      </c>
      <c r="O26" s="49" t="s">
        <v>215</v>
      </c>
      <c r="P26" s="49" t="s">
        <v>215</v>
      </c>
      <c r="Q26" s="49" t="s">
        <v>215</v>
      </c>
      <c r="R26" s="49" t="s">
        <v>215</v>
      </c>
      <c r="S26" s="49" t="s">
        <v>215</v>
      </c>
      <c r="T26" s="49" t="s">
        <v>215</v>
      </c>
      <c r="U26" s="49" t="s">
        <v>215</v>
      </c>
      <c r="V26" s="49" t="s">
        <v>215</v>
      </c>
      <c r="W26" s="49" t="s">
        <v>215</v>
      </c>
      <c r="X26" s="66" t="s">
        <v>215</v>
      </c>
      <c r="Y26" s="66" t="s">
        <v>215</v>
      </c>
      <c r="Z26" s="49" t="s">
        <v>215</v>
      </c>
      <c r="AA26" s="49" t="s">
        <v>215</v>
      </c>
      <c r="AB26" s="49" t="s">
        <v>215</v>
      </c>
      <c r="AC26" s="49" t="s">
        <v>215</v>
      </c>
      <c r="AD26" s="49" t="s">
        <v>215</v>
      </c>
      <c r="AE26" s="49" t="s">
        <v>215</v>
      </c>
      <c r="AF26" s="49" t="s">
        <v>215</v>
      </c>
      <c r="AG26" s="49" t="s">
        <v>215</v>
      </c>
      <c r="AH26" s="49" t="s">
        <v>215</v>
      </c>
      <c r="AI26" s="49" t="s">
        <v>215</v>
      </c>
      <c r="AJ26" s="49" t="s">
        <v>215</v>
      </c>
      <c r="AK26" s="49" t="s">
        <v>215</v>
      </c>
      <c r="AL26" s="49" t="s">
        <v>215</v>
      </c>
      <c r="AM26" s="49" t="s">
        <v>215</v>
      </c>
      <c r="AN26" s="54">
        <v>5.953</v>
      </c>
      <c r="AO26" s="54">
        <v>5.913</v>
      </c>
      <c r="AP26" s="49" t="s">
        <v>215</v>
      </c>
      <c r="AQ26" s="49" t="s">
        <v>215</v>
      </c>
      <c r="AR26" s="49" t="s">
        <v>215</v>
      </c>
      <c r="AS26" s="49" t="s">
        <v>215</v>
      </c>
      <c r="AT26" s="49" t="s">
        <v>215</v>
      </c>
      <c r="AU26" s="49" t="s">
        <v>215</v>
      </c>
      <c r="AV26" s="49" t="s">
        <v>215</v>
      </c>
      <c r="AW26" s="49" t="s">
        <v>215</v>
      </c>
      <c r="AX26" s="49" t="s">
        <v>215</v>
      </c>
      <c r="AY26" s="49" t="s">
        <v>215</v>
      </c>
    </row>
    <row r="27" spans="1:51" ht="30">
      <c r="A27" s="63" t="s">
        <v>307</v>
      </c>
      <c r="B27" s="31" t="s">
        <v>292</v>
      </c>
      <c r="C27" s="63" t="s">
        <v>213</v>
      </c>
      <c r="D27" s="49" t="s">
        <v>215</v>
      </c>
      <c r="E27" s="49" t="s">
        <v>215</v>
      </c>
      <c r="F27" s="49" t="s">
        <v>215</v>
      </c>
      <c r="G27" s="49" t="s">
        <v>215</v>
      </c>
      <c r="H27" s="49" t="s">
        <v>215</v>
      </c>
      <c r="I27" s="49" t="s">
        <v>215</v>
      </c>
      <c r="J27" s="49" t="s">
        <v>215</v>
      </c>
      <c r="K27" s="49" t="s">
        <v>215</v>
      </c>
      <c r="L27" s="49" t="s">
        <v>215</v>
      </c>
      <c r="M27" s="49" t="s">
        <v>215</v>
      </c>
      <c r="N27" s="49" t="s">
        <v>215</v>
      </c>
      <c r="O27" s="49" t="s">
        <v>215</v>
      </c>
      <c r="P27" s="49" t="s">
        <v>215</v>
      </c>
      <c r="Q27" s="49" t="s">
        <v>215</v>
      </c>
      <c r="R27" s="49" t="s">
        <v>215</v>
      </c>
      <c r="S27" s="49" t="s">
        <v>215</v>
      </c>
      <c r="T27" s="49" t="s">
        <v>215</v>
      </c>
      <c r="U27" s="49" t="s">
        <v>215</v>
      </c>
      <c r="V27" s="49" t="s">
        <v>215</v>
      </c>
      <c r="W27" s="49" t="s">
        <v>215</v>
      </c>
      <c r="X27" s="66" t="s">
        <v>215</v>
      </c>
      <c r="Y27" s="66" t="s">
        <v>215</v>
      </c>
      <c r="Z27" s="49" t="s">
        <v>215</v>
      </c>
      <c r="AA27" s="49" t="s">
        <v>215</v>
      </c>
      <c r="AB27" s="49" t="s">
        <v>215</v>
      </c>
      <c r="AC27" s="49" t="s">
        <v>215</v>
      </c>
      <c r="AD27" s="49" t="s">
        <v>215</v>
      </c>
      <c r="AE27" s="49" t="s">
        <v>215</v>
      </c>
      <c r="AF27" s="49" t="s">
        <v>215</v>
      </c>
      <c r="AG27" s="49" t="s">
        <v>215</v>
      </c>
      <c r="AH27" s="49" t="s">
        <v>215</v>
      </c>
      <c r="AI27" s="49" t="s">
        <v>215</v>
      </c>
      <c r="AJ27" s="49" t="s">
        <v>215</v>
      </c>
      <c r="AK27" s="49" t="s">
        <v>215</v>
      </c>
      <c r="AL27" s="49" t="s">
        <v>215</v>
      </c>
      <c r="AM27" s="49" t="s">
        <v>215</v>
      </c>
      <c r="AN27" s="54">
        <v>1.408</v>
      </c>
      <c r="AO27" s="54">
        <v>1.245</v>
      </c>
      <c r="AP27" s="49" t="s">
        <v>215</v>
      </c>
      <c r="AQ27" s="49" t="s">
        <v>215</v>
      </c>
      <c r="AR27" s="49" t="s">
        <v>215</v>
      </c>
      <c r="AS27" s="49" t="s">
        <v>215</v>
      </c>
      <c r="AT27" s="49" t="s">
        <v>215</v>
      </c>
      <c r="AU27" s="49" t="s">
        <v>215</v>
      </c>
      <c r="AV27" s="49" t="s">
        <v>215</v>
      </c>
      <c r="AW27" s="49" t="s">
        <v>215</v>
      </c>
      <c r="AX27" s="49" t="s">
        <v>215</v>
      </c>
      <c r="AY27" s="49" t="s">
        <v>215</v>
      </c>
    </row>
    <row r="28" spans="1:51" ht="30">
      <c r="A28" s="62" t="s">
        <v>64</v>
      </c>
      <c r="B28" s="32" t="s">
        <v>265</v>
      </c>
      <c r="C28" s="62" t="s">
        <v>213</v>
      </c>
      <c r="D28" s="48" t="s">
        <v>215</v>
      </c>
      <c r="E28" s="48" t="s">
        <v>215</v>
      </c>
      <c r="F28" s="48" t="s">
        <v>215</v>
      </c>
      <c r="G28" s="48" t="s">
        <v>215</v>
      </c>
      <c r="H28" s="48" t="s">
        <v>215</v>
      </c>
      <c r="I28" s="48" t="s">
        <v>215</v>
      </c>
      <c r="J28" s="48" t="s">
        <v>215</v>
      </c>
      <c r="K28" s="48" t="s">
        <v>215</v>
      </c>
      <c r="L28" s="48" t="s">
        <v>215</v>
      </c>
      <c r="M28" s="48" t="s">
        <v>215</v>
      </c>
      <c r="N28" s="48" t="s">
        <v>215</v>
      </c>
      <c r="O28" s="48" t="s">
        <v>215</v>
      </c>
      <c r="P28" s="48" t="s">
        <v>215</v>
      </c>
      <c r="Q28" s="48" t="s">
        <v>215</v>
      </c>
      <c r="R28" s="48" t="s">
        <v>215</v>
      </c>
      <c r="S28" s="48" t="s">
        <v>215</v>
      </c>
      <c r="T28" s="48" t="s">
        <v>215</v>
      </c>
      <c r="U28" s="48" t="s">
        <v>215</v>
      </c>
      <c r="V28" s="48" t="s">
        <v>215</v>
      </c>
      <c r="W28" s="48" t="s">
        <v>215</v>
      </c>
      <c r="X28" s="65">
        <v>13</v>
      </c>
      <c r="Y28" s="65">
        <v>0</v>
      </c>
      <c r="Z28" s="48" t="s">
        <v>215</v>
      </c>
      <c r="AA28" s="48" t="s">
        <v>215</v>
      </c>
      <c r="AB28" s="48" t="s">
        <v>215</v>
      </c>
      <c r="AC28" s="48" t="s">
        <v>215</v>
      </c>
      <c r="AD28" s="48" t="s">
        <v>215</v>
      </c>
      <c r="AE28" s="48" t="s">
        <v>215</v>
      </c>
      <c r="AF28" s="48" t="s">
        <v>215</v>
      </c>
      <c r="AG28" s="48" t="s">
        <v>215</v>
      </c>
      <c r="AH28" s="48" t="s">
        <v>215</v>
      </c>
      <c r="AI28" s="48" t="s">
        <v>215</v>
      </c>
      <c r="AJ28" s="48" t="s">
        <v>215</v>
      </c>
      <c r="AK28" s="48" t="s">
        <v>215</v>
      </c>
      <c r="AL28" s="48" t="s">
        <v>215</v>
      </c>
      <c r="AM28" s="48" t="s">
        <v>215</v>
      </c>
      <c r="AN28" s="58">
        <f>AN29+AN30+AN31+AN32+AN33+AN34+AN35+AN36</f>
        <v>48.667</v>
      </c>
      <c r="AO28" s="58">
        <f>AO29+AO30+AO31+AO32+AO33+AO34+AO35+AO36</f>
        <v>30.9</v>
      </c>
      <c r="AP28" s="48" t="s">
        <v>215</v>
      </c>
      <c r="AQ28" s="48" t="s">
        <v>215</v>
      </c>
      <c r="AR28" s="48" t="s">
        <v>215</v>
      </c>
      <c r="AS28" s="48" t="s">
        <v>215</v>
      </c>
      <c r="AT28" s="48" t="s">
        <v>215</v>
      </c>
      <c r="AU28" s="48" t="s">
        <v>215</v>
      </c>
      <c r="AV28" s="48" t="s">
        <v>215</v>
      </c>
      <c r="AW28" s="48" t="s">
        <v>215</v>
      </c>
      <c r="AX28" s="48" t="s">
        <v>215</v>
      </c>
      <c r="AY28" s="48" t="s">
        <v>215</v>
      </c>
    </row>
    <row r="29" spans="1:51" ht="51">
      <c r="A29" s="63" t="s">
        <v>258</v>
      </c>
      <c r="B29" s="31" t="s">
        <v>271</v>
      </c>
      <c r="C29" s="63" t="s">
        <v>213</v>
      </c>
      <c r="D29" s="49" t="s">
        <v>215</v>
      </c>
      <c r="E29" s="49" t="s">
        <v>215</v>
      </c>
      <c r="F29" s="49" t="s">
        <v>215</v>
      </c>
      <c r="G29" s="49" t="s">
        <v>215</v>
      </c>
      <c r="H29" s="49" t="s">
        <v>215</v>
      </c>
      <c r="I29" s="49" t="s">
        <v>215</v>
      </c>
      <c r="J29" s="49" t="s">
        <v>215</v>
      </c>
      <c r="K29" s="49" t="s">
        <v>215</v>
      </c>
      <c r="L29" s="49" t="s">
        <v>215</v>
      </c>
      <c r="M29" s="49" t="s">
        <v>215</v>
      </c>
      <c r="N29" s="49" t="s">
        <v>215</v>
      </c>
      <c r="O29" s="49" t="s">
        <v>215</v>
      </c>
      <c r="P29" s="49" t="s">
        <v>215</v>
      </c>
      <c r="Q29" s="49" t="s">
        <v>215</v>
      </c>
      <c r="R29" s="49" t="s">
        <v>215</v>
      </c>
      <c r="S29" s="49" t="s">
        <v>215</v>
      </c>
      <c r="T29" s="49" t="s">
        <v>215</v>
      </c>
      <c r="U29" s="49" t="s">
        <v>215</v>
      </c>
      <c r="V29" s="49" t="s">
        <v>215</v>
      </c>
      <c r="W29" s="49" t="s">
        <v>215</v>
      </c>
      <c r="X29" s="66" t="s">
        <v>215</v>
      </c>
      <c r="Y29" s="66" t="s">
        <v>215</v>
      </c>
      <c r="Z29" s="49" t="s">
        <v>215</v>
      </c>
      <c r="AA29" s="49" t="s">
        <v>215</v>
      </c>
      <c r="AB29" s="49" t="s">
        <v>215</v>
      </c>
      <c r="AC29" s="49" t="s">
        <v>215</v>
      </c>
      <c r="AD29" s="49" t="s">
        <v>215</v>
      </c>
      <c r="AE29" s="49" t="s">
        <v>215</v>
      </c>
      <c r="AF29" s="49" t="s">
        <v>215</v>
      </c>
      <c r="AG29" s="49" t="s">
        <v>215</v>
      </c>
      <c r="AH29" s="49" t="s">
        <v>215</v>
      </c>
      <c r="AI29" s="49" t="s">
        <v>215</v>
      </c>
      <c r="AJ29" s="49" t="s">
        <v>215</v>
      </c>
      <c r="AK29" s="49" t="s">
        <v>215</v>
      </c>
      <c r="AL29" s="49" t="s">
        <v>215</v>
      </c>
      <c r="AM29" s="49" t="s">
        <v>215</v>
      </c>
      <c r="AN29" s="54">
        <v>8.93</v>
      </c>
      <c r="AO29" s="54">
        <v>8.732</v>
      </c>
      <c r="AP29" s="49" t="s">
        <v>215</v>
      </c>
      <c r="AQ29" s="49" t="s">
        <v>215</v>
      </c>
      <c r="AR29" s="49" t="s">
        <v>215</v>
      </c>
      <c r="AS29" s="49" t="s">
        <v>215</v>
      </c>
      <c r="AT29" s="49" t="s">
        <v>215</v>
      </c>
      <c r="AU29" s="49" t="s">
        <v>215</v>
      </c>
      <c r="AV29" s="49" t="s">
        <v>215</v>
      </c>
      <c r="AW29" s="49" t="s">
        <v>215</v>
      </c>
      <c r="AX29" s="49" t="s">
        <v>215</v>
      </c>
      <c r="AY29" s="49" t="s">
        <v>215</v>
      </c>
    </row>
    <row r="30" spans="1:51" ht="51">
      <c r="A30" s="63" t="s">
        <v>259</v>
      </c>
      <c r="B30" s="31" t="s">
        <v>293</v>
      </c>
      <c r="C30" s="63" t="s">
        <v>213</v>
      </c>
      <c r="D30" s="49" t="s">
        <v>215</v>
      </c>
      <c r="E30" s="49" t="s">
        <v>215</v>
      </c>
      <c r="F30" s="49" t="s">
        <v>215</v>
      </c>
      <c r="G30" s="49" t="s">
        <v>215</v>
      </c>
      <c r="H30" s="49" t="s">
        <v>215</v>
      </c>
      <c r="I30" s="49" t="s">
        <v>215</v>
      </c>
      <c r="J30" s="49" t="s">
        <v>215</v>
      </c>
      <c r="K30" s="49" t="s">
        <v>215</v>
      </c>
      <c r="L30" s="49" t="s">
        <v>215</v>
      </c>
      <c r="M30" s="49" t="s">
        <v>215</v>
      </c>
      <c r="N30" s="49" t="s">
        <v>215</v>
      </c>
      <c r="O30" s="49" t="s">
        <v>215</v>
      </c>
      <c r="P30" s="49" t="s">
        <v>215</v>
      </c>
      <c r="Q30" s="49" t="s">
        <v>215</v>
      </c>
      <c r="R30" s="49" t="s">
        <v>215</v>
      </c>
      <c r="S30" s="49" t="s">
        <v>215</v>
      </c>
      <c r="T30" s="49" t="s">
        <v>215</v>
      </c>
      <c r="U30" s="49" t="s">
        <v>215</v>
      </c>
      <c r="V30" s="49" t="s">
        <v>215</v>
      </c>
      <c r="W30" s="49" t="s">
        <v>215</v>
      </c>
      <c r="X30" s="66" t="s">
        <v>215</v>
      </c>
      <c r="Y30" s="66" t="s">
        <v>215</v>
      </c>
      <c r="Z30" s="49" t="s">
        <v>215</v>
      </c>
      <c r="AA30" s="49" t="s">
        <v>215</v>
      </c>
      <c r="AB30" s="49" t="s">
        <v>215</v>
      </c>
      <c r="AC30" s="49" t="s">
        <v>215</v>
      </c>
      <c r="AD30" s="49" t="s">
        <v>215</v>
      </c>
      <c r="AE30" s="49" t="s">
        <v>215</v>
      </c>
      <c r="AF30" s="49" t="s">
        <v>215</v>
      </c>
      <c r="AG30" s="49" t="s">
        <v>215</v>
      </c>
      <c r="AH30" s="49" t="s">
        <v>215</v>
      </c>
      <c r="AI30" s="49" t="s">
        <v>215</v>
      </c>
      <c r="AJ30" s="49" t="s">
        <v>215</v>
      </c>
      <c r="AK30" s="49" t="s">
        <v>215</v>
      </c>
      <c r="AL30" s="49" t="s">
        <v>215</v>
      </c>
      <c r="AM30" s="49" t="s">
        <v>215</v>
      </c>
      <c r="AN30" s="54">
        <v>7.648</v>
      </c>
      <c r="AO30" s="54">
        <v>7.482</v>
      </c>
      <c r="AP30" s="49" t="s">
        <v>215</v>
      </c>
      <c r="AQ30" s="49" t="s">
        <v>215</v>
      </c>
      <c r="AR30" s="49" t="s">
        <v>215</v>
      </c>
      <c r="AS30" s="49" t="s">
        <v>215</v>
      </c>
      <c r="AT30" s="49" t="s">
        <v>215</v>
      </c>
      <c r="AU30" s="49" t="s">
        <v>215</v>
      </c>
      <c r="AV30" s="49" t="s">
        <v>215</v>
      </c>
      <c r="AW30" s="49" t="s">
        <v>215</v>
      </c>
      <c r="AX30" s="49" t="s">
        <v>215</v>
      </c>
      <c r="AY30" s="49" t="s">
        <v>215</v>
      </c>
    </row>
    <row r="31" spans="1:51" ht="51">
      <c r="A31" s="63" t="s">
        <v>274</v>
      </c>
      <c r="B31" s="31" t="s">
        <v>266</v>
      </c>
      <c r="C31" s="63" t="s">
        <v>213</v>
      </c>
      <c r="D31" s="49" t="s">
        <v>215</v>
      </c>
      <c r="E31" s="49" t="s">
        <v>215</v>
      </c>
      <c r="F31" s="49" t="s">
        <v>215</v>
      </c>
      <c r="G31" s="49" t="s">
        <v>215</v>
      </c>
      <c r="H31" s="49" t="s">
        <v>215</v>
      </c>
      <c r="I31" s="49" t="s">
        <v>215</v>
      </c>
      <c r="J31" s="49" t="s">
        <v>215</v>
      </c>
      <c r="K31" s="49" t="s">
        <v>215</v>
      </c>
      <c r="L31" s="49" t="s">
        <v>215</v>
      </c>
      <c r="M31" s="49" t="s">
        <v>215</v>
      </c>
      <c r="N31" s="49" t="s">
        <v>215</v>
      </c>
      <c r="O31" s="49" t="s">
        <v>215</v>
      </c>
      <c r="P31" s="49" t="s">
        <v>215</v>
      </c>
      <c r="Q31" s="49" t="s">
        <v>215</v>
      </c>
      <c r="R31" s="49" t="s">
        <v>215</v>
      </c>
      <c r="S31" s="49" t="s">
        <v>215</v>
      </c>
      <c r="T31" s="49" t="s">
        <v>215</v>
      </c>
      <c r="U31" s="49" t="s">
        <v>215</v>
      </c>
      <c r="V31" s="49" t="s">
        <v>215</v>
      </c>
      <c r="W31" s="49" t="s">
        <v>215</v>
      </c>
      <c r="X31" s="66">
        <v>4</v>
      </c>
      <c r="Y31" s="66">
        <v>0</v>
      </c>
      <c r="Z31" s="49" t="s">
        <v>215</v>
      </c>
      <c r="AA31" s="49" t="s">
        <v>215</v>
      </c>
      <c r="AB31" s="49" t="s">
        <v>215</v>
      </c>
      <c r="AC31" s="49" t="s">
        <v>215</v>
      </c>
      <c r="AD31" s="49" t="s">
        <v>215</v>
      </c>
      <c r="AE31" s="49" t="s">
        <v>215</v>
      </c>
      <c r="AF31" s="49" t="s">
        <v>215</v>
      </c>
      <c r="AG31" s="49" t="s">
        <v>215</v>
      </c>
      <c r="AH31" s="49" t="s">
        <v>215</v>
      </c>
      <c r="AI31" s="49" t="s">
        <v>215</v>
      </c>
      <c r="AJ31" s="49" t="s">
        <v>215</v>
      </c>
      <c r="AK31" s="49" t="s">
        <v>215</v>
      </c>
      <c r="AL31" s="49" t="s">
        <v>215</v>
      </c>
      <c r="AM31" s="49" t="s">
        <v>215</v>
      </c>
      <c r="AN31" s="54">
        <v>1.992</v>
      </c>
      <c r="AO31" s="54">
        <v>1.608</v>
      </c>
      <c r="AP31" s="49" t="s">
        <v>215</v>
      </c>
      <c r="AQ31" s="49" t="s">
        <v>215</v>
      </c>
      <c r="AR31" s="49" t="s">
        <v>215</v>
      </c>
      <c r="AS31" s="49" t="s">
        <v>215</v>
      </c>
      <c r="AT31" s="49" t="s">
        <v>215</v>
      </c>
      <c r="AU31" s="49" t="s">
        <v>215</v>
      </c>
      <c r="AV31" s="49" t="s">
        <v>215</v>
      </c>
      <c r="AW31" s="49" t="s">
        <v>215</v>
      </c>
      <c r="AX31" s="49" t="s">
        <v>215</v>
      </c>
      <c r="AY31" s="49" t="s">
        <v>215</v>
      </c>
    </row>
    <row r="32" spans="1:51" ht="40.5">
      <c r="A32" s="63" t="s">
        <v>275</v>
      </c>
      <c r="B32" s="31" t="s">
        <v>295</v>
      </c>
      <c r="C32" s="63" t="s">
        <v>213</v>
      </c>
      <c r="D32" s="49" t="s">
        <v>215</v>
      </c>
      <c r="E32" s="49" t="s">
        <v>215</v>
      </c>
      <c r="F32" s="49" t="s">
        <v>215</v>
      </c>
      <c r="G32" s="49" t="s">
        <v>215</v>
      </c>
      <c r="H32" s="49" t="s">
        <v>215</v>
      </c>
      <c r="I32" s="49" t="s">
        <v>215</v>
      </c>
      <c r="J32" s="49" t="s">
        <v>215</v>
      </c>
      <c r="K32" s="49" t="s">
        <v>215</v>
      </c>
      <c r="L32" s="49" t="s">
        <v>215</v>
      </c>
      <c r="M32" s="49" t="s">
        <v>215</v>
      </c>
      <c r="N32" s="49" t="s">
        <v>215</v>
      </c>
      <c r="O32" s="49" t="s">
        <v>215</v>
      </c>
      <c r="P32" s="49" t="s">
        <v>215</v>
      </c>
      <c r="Q32" s="49" t="s">
        <v>215</v>
      </c>
      <c r="R32" s="49" t="s">
        <v>215</v>
      </c>
      <c r="S32" s="49" t="s">
        <v>215</v>
      </c>
      <c r="T32" s="49" t="s">
        <v>215</v>
      </c>
      <c r="U32" s="49" t="s">
        <v>215</v>
      </c>
      <c r="V32" s="49" t="s">
        <v>215</v>
      </c>
      <c r="W32" s="49" t="s">
        <v>215</v>
      </c>
      <c r="X32" s="66">
        <v>9</v>
      </c>
      <c r="Y32" s="66">
        <v>0</v>
      </c>
      <c r="Z32" s="49" t="s">
        <v>215</v>
      </c>
      <c r="AA32" s="49" t="s">
        <v>215</v>
      </c>
      <c r="AB32" s="49" t="s">
        <v>215</v>
      </c>
      <c r="AC32" s="49" t="s">
        <v>215</v>
      </c>
      <c r="AD32" s="49" t="s">
        <v>215</v>
      </c>
      <c r="AE32" s="49" t="s">
        <v>215</v>
      </c>
      <c r="AF32" s="49" t="s">
        <v>215</v>
      </c>
      <c r="AG32" s="49" t="s">
        <v>215</v>
      </c>
      <c r="AH32" s="49" t="s">
        <v>215</v>
      </c>
      <c r="AI32" s="49" t="s">
        <v>215</v>
      </c>
      <c r="AJ32" s="49" t="s">
        <v>215</v>
      </c>
      <c r="AK32" s="49" t="s">
        <v>215</v>
      </c>
      <c r="AL32" s="49" t="s">
        <v>215</v>
      </c>
      <c r="AM32" s="49" t="s">
        <v>215</v>
      </c>
      <c r="AN32" s="54">
        <v>0.92</v>
      </c>
      <c r="AO32" s="54">
        <v>0.859</v>
      </c>
      <c r="AP32" s="49" t="s">
        <v>215</v>
      </c>
      <c r="AQ32" s="49" t="s">
        <v>215</v>
      </c>
      <c r="AR32" s="49" t="s">
        <v>215</v>
      </c>
      <c r="AS32" s="49" t="s">
        <v>215</v>
      </c>
      <c r="AT32" s="49" t="s">
        <v>215</v>
      </c>
      <c r="AU32" s="49" t="s">
        <v>215</v>
      </c>
      <c r="AV32" s="49" t="s">
        <v>215</v>
      </c>
      <c r="AW32" s="49" t="s">
        <v>215</v>
      </c>
      <c r="AX32" s="49" t="s">
        <v>215</v>
      </c>
      <c r="AY32" s="49" t="s">
        <v>215</v>
      </c>
    </row>
    <row r="33" spans="1:51" ht="51">
      <c r="A33" s="63" t="s">
        <v>300</v>
      </c>
      <c r="B33" s="31" t="s">
        <v>299</v>
      </c>
      <c r="C33" s="63" t="s">
        <v>213</v>
      </c>
      <c r="D33" s="49" t="s">
        <v>215</v>
      </c>
      <c r="E33" s="49" t="s">
        <v>215</v>
      </c>
      <c r="F33" s="49" t="s">
        <v>215</v>
      </c>
      <c r="G33" s="49" t="s">
        <v>215</v>
      </c>
      <c r="H33" s="49" t="s">
        <v>215</v>
      </c>
      <c r="I33" s="49" t="s">
        <v>215</v>
      </c>
      <c r="J33" s="49" t="s">
        <v>215</v>
      </c>
      <c r="K33" s="49" t="s">
        <v>215</v>
      </c>
      <c r="L33" s="49" t="s">
        <v>215</v>
      </c>
      <c r="M33" s="49" t="s">
        <v>215</v>
      </c>
      <c r="N33" s="49" t="s">
        <v>215</v>
      </c>
      <c r="O33" s="49" t="s">
        <v>215</v>
      </c>
      <c r="P33" s="49" t="s">
        <v>215</v>
      </c>
      <c r="Q33" s="49" t="s">
        <v>215</v>
      </c>
      <c r="R33" s="49" t="s">
        <v>215</v>
      </c>
      <c r="S33" s="49" t="s">
        <v>215</v>
      </c>
      <c r="T33" s="49" t="s">
        <v>215</v>
      </c>
      <c r="U33" s="49" t="s">
        <v>215</v>
      </c>
      <c r="V33" s="49" t="s">
        <v>215</v>
      </c>
      <c r="W33" s="49" t="s">
        <v>215</v>
      </c>
      <c r="X33" s="66" t="s">
        <v>215</v>
      </c>
      <c r="Y33" s="66" t="s">
        <v>215</v>
      </c>
      <c r="Z33" s="49" t="s">
        <v>215</v>
      </c>
      <c r="AA33" s="49" t="s">
        <v>215</v>
      </c>
      <c r="AB33" s="49" t="s">
        <v>215</v>
      </c>
      <c r="AC33" s="49" t="s">
        <v>215</v>
      </c>
      <c r="AD33" s="49" t="s">
        <v>215</v>
      </c>
      <c r="AE33" s="49" t="s">
        <v>215</v>
      </c>
      <c r="AF33" s="49" t="s">
        <v>215</v>
      </c>
      <c r="AG33" s="49" t="s">
        <v>215</v>
      </c>
      <c r="AH33" s="49" t="s">
        <v>215</v>
      </c>
      <c r="AI33" s="49" t="s">
        <v>215</v>
      </c>
      <c r="AJ33" s="49" t="s">
        <v>215</v>
      </c>
      <c r="AK33" s="49" t="s">
        <v>215</v>
      </c>
      <c r="AL33" s="49" t="s">
        <v>215</v>
      </c>
      <c r="AM33" s="49" t="s">
        <v>215</v>
      </c>
      <c r="AN33" s="54">
        <v>4.764</v>
      </c>
      <c r="AO33" s="54">
        <v>3.898</v>
      </c>
      <c r="AP33" s="49" t="s">
        <v>215</v>
      </c>
      <c r="AQ33" s="49" t="s">
        <v>215</v>
      </c>
      <c r="AR33" s="49" t="s">
        <v>215</v>
      </c>
      <c r="AS33" s="49" t="s">
        <v>215</v>
      </c>
      <c r="AT33" s="49" t="s">
        <v>215</v>
      </c>
      <c r="AU33" s="49" t="s">
        <v>215</v>
      </c>
      <c r="AV33" s="49" t="s">
        <v>215</v>
      </c>
      <c r="AW33" s="49" t="s">
        <v>215</v>
      </c>
      <c r="AX33" s="49" t="s">
        <v>215</v>
      </c>
      <c r="AY33" s="49" t="s">
        <v>215</v>
      </c>
    </row>
    <row r="34" spans="1:51" ht="51">
      <c r="A34" s="63" t="s">
        <v>301</v>
      </c>
      <c r="B34" s="31" t="s">
        <v>302</v>
      </c>
      <c r="C34" s="63" t="s">
        <v>213</v>
      </c>
      <c r="D34" s="49" t="s">
        <v>215</v>
      </c>
      <c r="E34" s="49" t="s">
        <v>215</v>
      </c>
      <c r="F34" s="49" t="s">
        <v>215</v>
      </c>
      <c r="G34" s="49" t="s">
        <v>215</v>
      </c>
      <c r="H34" s="49" t="s">
        <v>215</v>
      </c>
      <c r="I34" s="49" t="s">
        <v>215</v>
      </c>
      <c r="J34" s="49" t="s">
        <v>215</v>
      </c>
      <c r="K34" s="49" t="s">
        <v>215</v>
      </c>
      <c r="L34" s="49" t="s">
        <v>215</v>
      </c>
      <c r="M34" s="49" t="s">
        <v>215</v>
      </c>
      <c r="N34" s="49" t="s">
        <v>215</v>
      </c>
      <c r="O34" s="49" t="s">
        <v>215</v>
      </c>
      <c r="P34" s="49" t="s">
        <v>215</v>
      </c>
      <c r="Q34" s="49" t="s">
        <v>215</v>
      </c>
      <c r="R34" s="49" t="s">
        <v>215</v>
      </c>
      <c r="S34" s="49" t="s">
        <v>215</v>
      </c>
      <c r="T34" s="49" t="s">
        <v>215</v>
      </c>
      <c r="U34" s="49" t="s">
        <v>215</v>
      </c>
      <c r="V34" s="49" t="s">
        <v>215</v>
      </c>
      <c r="W34" s="49" t="s">
        <v>215</v>
      </c>
      <c r="X34" s="66" t="s">
        <v>215</v>
      </c>
      <c r="Y34" s="66" t="s">
        <v>215</v>
      </c>
      <c r="Z34" s="49" t="s">
        <v>215</v>
      </c>
      <c r="AA34" s="49" t="s">
        <v>215</v>
      </c>
      <c r="AB34" s="49" t="s">
        <v>215</v>
      </c>
      <c r="AC34" s="49" t="s">
        <v>215</v>
      </c>
      <c r="AD34" s="49" t="s">
        <v>215</v>
      </c>
      <c r="AE34" s="49" t="s">
        <v>215</v>
      </c>
      <c r="AF34" s="49" t="s">
        <v>215</v>
      </c>
      <c r="AG34" s="49" t="s">
        <v>215</v>
      </c>
      <c r="AH34" s="49" t="s">
        <v>215</v>
      </c>
      <c r="AI34" s="49" t="s">
        <v>215</v>
      </c>
      <c r="AJ34" s="49" t="s">
        <v>215</v>
      </c>
      <c r="AK34" s="49" t="s">
        <v>215</v>
      </c>
      <c r="AL34" s="49" t="s">
        <v>215</v>
      </c>
      <c r="AM34" s="49" t="s">
        <v>215</v>
      </c>
      <c r="AN34" s="54">
        <v>9.605</v>
      </c>
      <c r="AO34" s="54">
        <v>8.321</v>
      </c>
      <c r="AP34" s="49" t="s">
        <v>215</v>
      </c>
      <c r="AQ34" s="49" t="s">
        <v>215</v>
      </c>
      <c r="AR34" s="49" t="s">
        <v>215</v>
      </c>
      <c r="AS34" s="49" t="s">
        <v>215</v>
      </c>
      <c r="AT34" s="49" t="s">
        <v>215</v>
      </c>
      <c r="AU34" s="49" t="s">
        <v>215</v>
      </c>
      <c r="AV34" s="49" t="s">
        <v>215</v>
      </c>
      <c r="AW34" s="49" t="s">
        <v>215</v>
      </c>
      <c r="AX34" s="49" t="s">
        <v>215</v>
      </c>
      <c r="AY34" s="49" t="s">
        <v>215</v>
      </c>
    </row>
    <row r="35" spans="1:51" ht="51">
      <c r="A35" s="63" t="s">
        <v>303</v>
      </c>
      <c r="B35" s="31" t="s">
        <v>304</v>
      </c>
      <c r="C35" s="63" t="s">
        <v>213</v>
      </c>
      <c r="D35" s="49" t="s">
        <v>215</v>
      </c>
      <c r="E35" s="49" t="s">
        <v>215</v>
      </c>
      <c r="F35" s="49" t="s">
        <v>215</v>
      </c>
      <c r="G35" s="49" t="s">
        <v>215</v>
      </c>
      <c r="H35" s="49" t="s">
        <v>215</v>
      </c>
      <c r="I35" s="49" t="s">
        <v>215</v>
      </c>
      <c r="J35" s="49" t="s">
        <v>215</v>
      </c>
      <c r="K35" s="49" t="s">
        <v>215</v>
      </c>
      <c r="L35" s="49" t="s">
        <v>215</v>
      </c>
      <c r="M35" s="49" t="s">
        <v>215</v>
      </c>
      <c r="N35" s="49" t="s">
        <v>215</v>
      </c>
      <c r="O35" s="49" t="s">
        <v>215</v>
      </c>
      <c r="P35" s="49" t="s">
        <v>215</v>
      </c>
      <c r="Q35" s="49" t="s">
        <v>215</v>
      </c>
      <c r="R35" s="49" t="s">
        <v>215</v>
      </c>
      <c r="S35" s="49" t="s">
        <v>215</v>
      </c>
      <c r="T35" s="49" t="s">
        <v>215</v>
      </c>
      <c r="U35" s="49" t="s">
        <v>215</v>
      </c>
      <c r="V35" s="49" t="s">
        <v>215</v>
      </c>
      <c r="W35" s="49" t="s">
        <v>215</v>
      </c>
      <c r="X35" s="66">
        <v>4</v>
      </c>
      <c r="Y35" s="66">
        <v>0</v>
      </c>
      <c r="Z35" s="49" t="s">
        <v>215</v>
      </c>
      <c r="AA35" s="49" t="s">
        <v>215</v>
      </c>
      <c r="AB35" s="49" t="s">
        <v>215</v>
      </c>
      <c r="AC35" s="49" t="s">
        <v>215</v>
      </c>
      <c r="AD35" s="49" t="s">
        <v>215</v>
      </c>
      <c r="AE35" s="49" t="s">
        <v>215</v>
      </c>
      <c r="AF35" s="49" t="s">
        <v>215</v>
      </c>
      <c r="AG35" s="49" t="s">
        <v>215</v>
      </c>
      <c r="AH35" s="49" t="s">
        <v>215</v>
      </c>
      <c r="AI35" s="49" t="s">
        <v>215</v>
      </c>
      <c r="AJ35" s="49" t="s">
        <v>215</v>
      </c>
      <c r="AK35" s="49" t="s">
        <v>215</v>
      </c>
      <c r="AL35" s="49" t="s">
        <v>215</v>
      </c>
      <c r="AM35" s="49" t="s">
        <v>215</v>
      </c>
      <c r="AN35" s="54">
        <v>7.073</v>
      </c>
      <c r="AO35" s="54">
        <v>0</v>
      </c>
      <c r="AP35" s="49" t="s">
        <v>215</v>
      </c>
      <c r="AQ35" s="49" t="s">
        <v>215</v>
      </c>
      <c r="AR35" s="49" t="s">
        <v>215</v>
      </c>
      <c r="AS35" s="49" t="s">
        <v>215</v>
      </c>
      <c r="AT35" s="49" t="s">
        <v>215</v>
      </c>
      <c r="AU35" s="49" t="s">
        <v>215</v>
      </c>
      <c r="AV35" s="49" t="s">
        <v>215</v>
      </c>
      <c r="AW35" s="49" t="s">
        <v>215</v>
      </c>
      <c r="AX35" s="49" t="s">
        <v>215</v>
      </c>
      <c r="AY35" s="49" t="s">
        <v>215</v>
      </c>
    </row>
    <row r="36" spans="1:51" ht="51">
      <c r="A36" s="63" t="s">
        <v>305</v>
      </c>
      <c r="B36" s="31" t="s">
        <v>306</v>
      </c>
      <c r="C36" s="63" t="s">
        <v>213</v>
      </c>
      <c r="D36" s="49" t="s">
        <v>215</v>
      </c>
      <c r="E36" s="49" t="s">
        <v>215</v>
      </c>
      <c r="F36" s="49" t="s">
        <v>215</v>
      </c>
      <c r="G36" s="49" t="s">
        <v>215</v>
      </c>
      <c r="H36" s="49" t="s">
        <v>215</v>
      </c>
      <c r="I36" s="49" t="s">
        <v>215</v>
      </c>
      <c r="J36" s="49" t="s">
        <v>215</v>
      </c>
      <c r="K36" s="49" t="s">
        <v>215</v>
      </c>
      <c r="L36" s="49" t="s">
        <v>215</v>
      </c>
      <c r="M36" s="49" t="s">
        <v>215</v>
      </c>
      <c r="N36" s="49" t="s">
        <v>215</v>
      </c>
      <c r="O36" s="49" t="s">
        <v>215</v>
      </c>
      <c r="P36" s="49" t="s">
        <v>215</v>
      </c>
      <c r="Q36" s="49" t="s">
        <v>215</v>
      </c>
      <c r="R36" s="49" t="s">
        <v>215</v>
      </c>
      <c r="S36" s="49" t="s">
        <v>215</v>
      </c>
      <c r="T36" s="49" t="s">
        <v>215</v>
      </c>
      <c r="U36" s="49" t="s">
        <v>215</v>
      </c>
      <c r="V36" s="49" t="s">
        <v>215</v>
      </c>
      <c r="W36" s="49" t="s">
        <v>215</v>
      </c>
      <c r="X36" s="66">
        <v>9</v>
      </c>
      <c r="Y36" s="66">
        <v>0</v>
      </c>
      <c r="Z36" s="49" t="s">
        <v>215</v>
      </c>
      <c r="AA36" s="49" t="s">
        <v>215</v>
      </c>
      <c r="AB36" s="49" t="s">
        <v>215</v>
      </c>
      <c r="AC36" s="49" t="s">
        <v>215</v>
      </c>
      <c r="AD36" s="49" t="s">
        <v>215</v>
      </c>
      <c r="AE36" s="49" t="s">
        <v>215</v>
      </c>
      <c r="AF36" s="49" t="s">
        <v>215</v>
      </c>
      <c r="AG36" s="49" t="s">
        <v>215</v>
      </c>
      <c r="AH36" s="49" t="s">
        <v>215</v>
      </c>
      <c r="AI36" s="49" t="s">
        <v>215</v>
      </c>
      <c r="AJ36" s="49" t="s">
        <v>215</v>
      </c>
      <c r="AK36" s="49" t="s">
        <v>215</v>
      </c>
      <c r="AL36" s="49" t="s">
        <v>215</v>
      </c>
      <c r="AM36" s="49" t="s">
        <v>215</v>
      </c>
      <c r="AN36" s="54">
        <v>7.735</v>
      </c>
      <c r="AO36" s="54">
        <v>0</v>
      </c>
      <c r="AP36" s="49" t="s">
        <v>215</v>
      </c>
      <c r="AQ36" s="49" t="s">
        <v>215</v>
      </c>
      <c r="AR36" s="49" t="s">
        <v>215</v>
      </c>
      <c r="AS36" s="49" t="s">
        <v>215</v>
      </c>
      <c r="AT36" s="49" t="s">
        <v>215</v>
      </c>
      <c r="AU36" s="49" t="s">
        <v>215</v>
      </c>
      <c r="AV36" s="49" t="s">
        <v>215</v>
      </c>
      <c r="AW36" s="49" t="s">
        <v>215</v>
      </c>
      <c r="AX36" s="49" t="s">
        <v>215</v>
      </c>
      <c r="AY36" s="49" t="s">
        <v>215</v>
      </c>
    </row>
    <row r="37" spans="1:51" ht="20.25">
      <c r="A37" s="62" t="s">
        <v>65</v>
      </c>
      <c r="B37" s="32" t="s">
        <v>272</v>
      </c>
      <c r="C37" s="62" t="s">
        <v>213</v>
      </c>
      <c r="D37" s="48" t="s">
        <v>215</v>
      </c>
      <c r="E37" s="48" t="s">
        <v>215</v>
      </c>
      <c r="F37" s="48" t="s">
        <v>215</v>
      </c>
      <c r="G37" s="48" t="s">
        <v>215</v>
      </c>
      <c r="H37" s="48" t="s">
        <v>215</v>
      </c>
      <c r="I37" s="48" t="s">
        <v>215</v>
      </c>
      <c r="J37" s="48" t="s">
        <v>215</v>
      </c>
      <c r="K37" s="48" t="s">
        <v>215</v>
      </c>
      <c r="L37" s="48" t="s">
        <v>215</v>
      </c>
      <c r="M37" s="48" t="s">
        <v>215</v>
      </c>
      <c r="N37" s="48" t="s">
        <v>215</v>
      </c>
      <c r="O37" s="48" t="s">
        <v>215</v>
      </c>
      <c r="P37" s="48" t="s">
        <v>215</v>
      </c>
      <c r="Q37" s="48" t="s">
        <v>215</v>
      </c>
      <c r="R37" s="48" t="s">
        <v>215</v>
      </c>
      <c r="S37" s="48" t="s">
        <v>215</v>
      </c>
      <c r="T37" s="48" t="s">
        <v>215</v>
      </c>
      <c r="U37" s="48" t="s">
        <v>215</v>
      </c>
      <c r="V37" s="48" t="s">
        <v>215</v>
      </c>
      <c r="W37" s="48" t="s">
        <v>215</v>
      </c>
      <c r="X37" s="65" t="s">
        <v>215</v>
      </c>
      <c r="Y37" s="65" t="s">
        <v>215</v>
      </c>
      <c r="Z37" s="48" t="s">
        <v>215</v>
      </c>
      <c r="AA37" s="48" t="s">
        <v>215</v>
      </c>
      <c r="AB37" s="48" t="s">
        <v>215</v>
      </c>
      <c r="AC37" s="48" t="s">
        <v>215</v>
      </c>
      <c r="AD37" s="48" t="s">
        <v>215</v>
      </c>
      <c r="AE37" s="48" t="s">
        <v>215</v>
      </c>
      <c r="AF37" s="48" t="s">
        <v>215</v>
      </c>
      <c r="AG37" s="48" t="s">
        <v>215</v>
      </c>
      <c r="AH37" s="48" t="s">
        <v>215</v>
      </c>
      <c r="AI37" s="48" t="s">
        <v>215</v>
      </c>
      <c r="AJ37" s="48" t="s">
        <v>215</v>
      </c>
      <c r="AK37" s="48" t="s">
        <v>215</v>
      </c>
      <c r="AL37" s="48" t="s">
        <v>215</v>
      </c>
      <c r="AM37" s="48" t="s">
        <v>215</v>
      </c>
      <c r="AN37" s="58">
        <f>AN38+AN39</f>
        <v>5.652</v>
      </c>
      <c r="AO37" s="58">
        <f>AO38+AO39</f>
        <v>4.404</v>
      </c>
      <c r="AP37" s="48" t="s">
        <v>215</v>
      </c>
      <c r="AQ37" s="48" t="s">
        <v>215</v>
      </c>
      <c r="AR37" s="48" t="s">
        <v>215</v>
      </c>
      <c r="AS37" s="48" t="s">
        <v>215</v>
      </c>
      <c r="AT37" s="48" t="s">
        <v>215</v>
      </c>
      <c r="AU37" s="48" t="s">
        <v>215</v>
      </c>
      <c r="AV37" s="48" t="s">
        <v>215</v>
      </c>
      <c r="AW37" s="48" t="s">
        <v>215</v>
      </c>
      <c r="AX37" s="48" t="s">
        <v>215</v>
      </c>
      <c r="AY37" s="48" t="s">
        <v>215</v>
      </c>
    </row>
    <row r="38" spans="1:51" ht="20.25">
      <c r="A38" s="63" t="s">
        <v>277</v>
      </c>
      <c r="B38" s="31" t="s">
        <v>296</v>
      </c>
      <c r="C38" s="63" t="s">
        <v>213</v>
      </c>
      <c r="D38" s="49" t="s">
        <v>215</v>
      </c>
      <c r="E38" s="49" t="s">
        <v>215</v>
      </c>
      <c r="F38" s="49" t="s">
        <v>215</v>
      </c>
      <c r="G38" s="49" t="s">
        <v>215</v>
      </c>
      <c r="H38" s="49" t="s">
        <v>215</v>
      </c>
      <c r="I38" s="49" t="s">
        <v>215</v>
      </c>
      <c r="J38" s="49" t="s">
        <v>215</v>
      </c>
      <c r="K38" s="49" t="s">
        <v>215</v>
      </c>
      <c r="L38" s="49" t="s">
        <v>215</v>
      </c>
      <c r="M38" s="49" t="s">
        <v>215</v>
      </c>
      <c r="N38" s="49" t="s">
        <v>215</v>
      </c>
      <c r="O38" s="49" t="s">
        <v>215</v>
      </c>
      <c r="P38" s="49" t="s">
        <v>215</v>
      </c>
      <c r="Q38" s="49" t="s">
        <v>215</v>
      </c>
      <c r="R38" s="49" t="s">
        <v>215</v>
      </c>
      <c r="S38" s="49" t="s">
        <v>215</v>
      </c>
      <c r="T38" s="49" t="s">
        <v>215</v>
      </c>
      <c r="U38" s="49" t="s">
        <v>215</v>
      </c>
      <c r="V38" s="49" t="s">
        <v>215</v>
      </c>
      <c r="W38" s="49" t="s">
        <v>215</v>
      </c>
      <c r="X38" s="66" t="s">
        <v>215</v>
      </c>
      <c r="Y38" s="66" t="s">
        <v>215</v>
      </c>
      <c r="Z38" s="49" t="s">
        <v>215</v>
      </c>
      <c r="AA38" s="49" t="s">
        <v>215</v>
      </c>
      <c r="AB38" s="49" t="s">
        <v>215</v>
      </c>
      <c r="AC38" s="49" t="s">
        <v>215</v>
      </c>
      <c r="AD38" s="49" t="s">
        <v>215</v>
      </c>
      <c r="AE38" s="49" t="s">
        <v>215</v>
      </c>
      <c r="AF38" s="49" t="s">
        <v>215</v>
      </c>
      <c r="AG38" s="49" t="s">
        <v>215</v>
      </c>
      <c r="AH38" s="49" t="s">
        <v>215</v>
      </c>
      <c r="AI38" s="49" t="s">
        <v>215</v>
      </c>
      <c r="AJ38" s="49" t="s">
        <v>215</v>
      </c>
      <c r="AK38" s="49" t="s">
        <v>215</v>
      </c>
      <c r="AL38" s="49" t="s">
        <v>215</v>
      </c>
      <c r="AM38" s="49" t="s">
        <v>215</v>
      </c>
      <c r="AN38" s="54">
        <v>0.66</v>
      </c>
      <c r="AO38" s="54">
        <v>0.66</v>
      </c>
      <c r="AP38" s="49" t="s">
        <v>215</v>
      </c>
      <c r="AQ38" s="49" t="s">
        <v>215</v>
      </c>
      <c r="AR38" s="49" t="s">
        <v>215</v>
      </c>
      <c r="AS38" s="49" t="s">
        <v>215</v>
      </c>
      <c r="AT38" s="49" t="s">
        <v>215</v>
      </c>
      <c r="AU38" s="49" t="s">
        <v>215</v>
      </c>
      <c r="AV38" s="49" t="s">
        <v>215</v>
      </c>
      <c r="AW38" s="49" t="s">
        <v>215</v>
      </c>
      <c r="AX38" s="49" t="s">
        <v>215</v>
      </c>
      <c r="AY38" s="49" t="s">
        <v>215</v>
      </c>
    </row>
    <row r="39" spans="1:51" ht="51">
      <c r="A39" s="63" t="s">
        <v>276</v>
      </c>
      <c r="B39" s="31" t="s">
        <v>298</v>
      </c>
      <c r="C39" s="63" t="s">
        <v>213</v>
      </c>
      <c r="D39" s="49" t="s">
        <v>215</v>
      </c>
      <c r="E39" s="49" t="s">
        <v>215</v>
      </c>
      <c r="F39" s="49" t="s">
        <v>215</v>
      </c>
      <c r="G39" s="49" t="s">
        <v>215</v>
      </c>
      <c r="H39" s="49" t="s">
        <v>215</v>
      </c>
      <c r="I39" s="49" t="s">
        <v>215</v>
      </c>
      <c r="J39" s="49" t="s">
        <v>215</v>
      </c>
      <c r="K39" s="49" t="s">
        <v>215</v>
      </c>
      <c r="L39" s="49" t="s">
        <v>215</v>
      </c>
      <c r="M39" s="49" t="s">
        <v>215</v>
      </c>
      <c r="N39" s="49" t="s">
        <v>215</v>
      </c>
      <c r="O39" s="49" t="s">
        <v>215</v>
      </c>
      <c r="P39" s="49" t="s">
        <v>215</v>
      </c>
      <c r="Q39" s="49" t="s">
        <v>215</v>
      </c>
      <c r="R39" s="49" t="s">
        <v>215</v>
      </c>
      <c r="S39" s="49" t="s">
        <v>215</v>
      </c>
      <c r="T39" s="49" t="s">
        <v>215</v>
      </c>
      <c r="U39" s="49" t="s">
        <v>215</v>
      </c>
      <c r="V39" s="49" t="s">
        <v>215</v>
      </c>
      <c r="W39" s="49" t="s">
        <v>215</v>
      </c>
      <c r="X39" s="66" t="s">
        <v>215</v>
      </c>
      <c r="Y39" s="66" t="s">
        <v>215</v>
      </c>
      <c r="Z39" s="49" t="s">
        <v>215</v>
      </c>
      <c r="AA39" s="49" t="s">
        <v>215</v>
      </c>
      <c r="AB39" s="49" t="s">
        <v>215</v>
      </c>
      <c r="AC39" s="49" t="s">
        <v>215</v>
      </c>
      <c r="AD39" s="49" t="s">
        <v>215</v>
      </c>
      <c r="AE39" s="49" t="s">
        <v>215</v>
      </c>
      <c r="AF39" s="49" t="s">
        <v>215</v>
      </c>
      <c r="AG39" s="49" t="s">
        <v>215</v>
      </c>
      <c r="AH39" s="49" t="s">
        <v>215</v>
      </c>
      <c r="AI39" s="49" t="s">
        <v>215</v>
      </c>
      <c r="AJ39" s="49" t="s">
        <v>215</v>
      </c>
      <c r="AK39" s="49" t="s">
        <v>215</v>
      </c>
      <c r="AL39" s="49" t="s">
        <v>215</v>
      </c>
      <c r="AM39" s="49" t="s">
        <v>215</v>
      </c>
      <c r="AN39" s="54">
        <v>4.992</v>
      </c>
      <c r="AO39" s="54">
        <v>3.744</v>
      </c>
      <c r="AP39" s="49" t="s">
        <v>215</v>
      </c>
      <c r="AQ39" s="49" t="s">
        <v>215</v>
      </c>
      <c r="AR39" s="49" t="s">
        <v>215</v>
      </c>
      <c r="AS39" s="49" t="s">
        <v>215</v>
      </c>
      <c r="AT39" s="49" t="s">
        <v>215</v>
      </c>
      <c r="AU39" s="49" t="s">
        <v>215</v>
      </c>
      <c r="AV39" s="49" t="s">
        <v>215</v>
      </c>
      <c r="AW39" s="49" t="s">
        <v>215</v>
      </c>
      <c r="AX39" s="49" t="s">
        <v>215</v>
      </c>
      <c r="AY39" s="49" t="s">
        <v>215</v>
      </c>
    </row>
  </sheetData>
  <sheetProtection/>
  <mergeCells count="45">
    <mergeCell ref="AJ16:AK16"/>
    <mergeCell ref="AL16:AM16"/>
    <mergeCell ref="AN16:AO16"/>
    <mergeCell ref="AP16:AQ16"/>
    <mergeCell ref="AR16:AS16"/>
    <mergeCell ref="X16:Y16"/>
    <mergeCell ref="Z16:AA16"/>
    <mergeCell ref="AB16:AC16"/>
    <mergeCell ref="AD16:AE16"/>
    <mergeCell ref="AF16:AG16"/>
    <mergeCell ref="AH16:AI16"/>
    <mergeCell ref="L16:M16"/>
    <mergeCell ref="N16:O16"/>
    <mergeCell ref="P16:Q16"/>
    <mergeCell ref="R16:S16"/>
    <mergeCell ref="T16:U16"/>
    <mergeCell ref="V16:W16"/>
    <mergeCell ref="M9:N9"/>
    <mergeCell ref="M12:W12"/>
    <mergeCell ref="A14:A17"/>
    <mergeCell ref="B14:B17"/>
    <mergeCell ref="C14:C17"/>
    <mergeCell ref="D16:E16"/>
    <mergeCell ref="F16:G16"/>
    <mergeCell ref="H16:I16"/>
    <mergeCell ref="J16:K16"/>
    <mergeCell ref="D15:S15"/>
    <mergeCell ref="A1:AA1"/>
    <mergeCell ref="AO2:AS2"/>
    <mergeCell ref="A3:AA3"/>
    <mergeCell ref="L4:M4"/>
    <mergeCell ref="J6:T6"/>
    <mergeCell ref="J7:T7"/>
    <mergeCell ref="J4:K4"/>
    <mergeCell ref="N4:O4"/>
    <mergeCell ref="D14:AY14"/>
    <mergeCell ref="AD15:AI15"/>
    <mergeCell ref="AJ15:AM15"/>
    <mergeCell ref="AT15:AW15"/>
    <mergeCell ref="AX15:AY15"/>
    <mergeCell ref="AT16:AU16"/>
    <mergeCell ref="AV16:AW16"/>
    <mergeCell ref="AX16:AY16"/>
    <mergeCell ref="AN15:AS15"/>
    <mergeCell ref="T15:AC15"/>
  </mergeCells>
  <printOptions/>
  <pageMargins left="0.3937007874015748" right="0.3937007874015748" top="0.3937007874015748" bottom="0.3937007874015748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Отчет по исполнению утвержденной ИП </dc:title>
  <dc:subject/>
  <dc:creator>Осадчая</dc:creator>
  <cp:keywords/>
  <dc:description>Электронная форма документа подготовлена АО "Информационная компания "Кодекс"</dc:description>
  <cp:lastModifiedBy>PAVLOV</cp:lastModifiedBy>
  <cp:lastPrinted>2019-10-29T14:00:16Z</cp:lastPrinted>
  <dcterms:created xsi:type="dcterms:W3CDTF">1996-10-08T23:32:33Z</dcterms:created>
  <dcterms:modified xsi:type="dcterms:W3CDTF">2019-11-06T12:41:58Z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XXJ7TYMEEKJ2-130110524-3</vt:lpwstr>
  </property>
  <property fmtid="{D5CDD505-2E9C-101B-9397-08002B2CF9AE}" pid="3" name="_dlc_DocIdItemGuid">
    <vt:lpwstr>3cf23ab7-5e6c-4736-855b-96bb93134c66</vt:lpwstr>
  </property>
  <property fmtid="{D5CDD505-2E9C-101B-9397-08002B2CF9AE}" pid="4" name="_dlc_DocIdUrl">
    <vt:lpwstr>https://vip.gov.mari.ru/mecon/_layouts/DocIdRedir.aspx?ID=XXJ7TYMEEKJ2-130110524-3, XXJ7TYMEEKJ2-130110524-3</vt:lpwstr>
  </property>
  <property fmtid="{D5CDD505-2E9C-101B-9397-08002B2CF9AE}" pid="5" name="Описание">
    <vt:lpwstr>за III квартал 2019 г.</vt:lpwstr>
  </property>
  <property fmtid="{D5CDD505-2E9C-101B-9397-08002B2CF9AE}" pid="6" name="Папка">
    <vt:lpwstr>за 2019 год</vt:lpwstr>
  </property>
</Properties>
</file>