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firstSheet="3" activeTab="8"/>
  </bookViews>
  <sheets>
    <sheet name="решение" sheetId="20" r:id="rId1"/>
    <sheet name="1" sheetId="58" r:id="rId2"/>
    <sheet name="2" sheetId="59" r:id="rId3"/>
    <sheet name="3" sheetId="60" r:id="rId4"/>
    <sheet name="4" sheetId="61" r:id="rId5"/>
    <sheet name="5" sheetId="62" r:id="rId6"/>
    <sheet name="6" sheetId="63" r:id="rId7"/>
    <sheet name="7" sheetId="64" r:id="rId8"/>
    <sheet name="Финплан" sheetId="57" r:id="rId9"/>
  </sheets>
  <definedNames>
    <definedName name="_xlnm.Print_Area" localSheetId="1">'1'!$A$1:$T$40</definedName>
    <definedName name="_xlnm.Print_Area" localSheetId="2">'2'!$A$1:$S$42</definedName>
    <definedName name="_xlnm.Print_Area" localSheetId="3">'3'!$A$1:$F$14</definedName>
    <definedName name="_xlnm.Print_Area" localSheetId="4">'4'!$A$1:$AT$42</definedName>
    <definedName name="_xlnm.Print_Area" localSheetId="5">'5'!$A$1:$AL$35</definedName>
    <definedName name="_xlnm.Print_Area" localSheetId="6">'6'!$A$1:$G$48</definedName>
    <definedName name="_xlnm.Print_Area" localSheetId="7">'7'!$A$1:$X$42</definedName>
    <definedName name="_xlnm.Print_Titles" localSheetId="4">'4'!$8:$13</definedName>
    <definedName name="_xlnm.Print_Titles" localSheetId="8">'Финплан'!$8:$10</definedName>
  </definedNames>
  <calcPr calcId="152511"/>
</workbook>
</file>

<file path=xl/sharedStrings.xml><?xml version="1.0" encoding="utf-8"?>
<sst xmlns="http://schemas.openxmlformats.org/spreadsheetml/2006/main" count="3219" uniqueCount="429">
  <si>
    <t>Идентификатор инвестиционного проекта</t>
  </si>
  <si>
    <t>План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</si>
  <si>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</si>
  <si>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</si>
  <si>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</si>
  <si>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иных источников финансирования</t>
  </si>
  <si>
    <t>Утвержденный план</t>
  </si>
  <si>
    <t>1.2.1.1</t>
  </si>
  <si>
    <t xml:space="preserve">  Наименование инвестиционного проекта (группы инвестиционных проектов)</t>
  </si>
  <si>
    <t>Год начала  реализации инвестиционного проекта</t>
  </si>
  <si>
    <t>0</t>
  </si>
  <si>
    <t>ВСЕГО по инвестиционной программе, в том числе:</t>
  </si>
  <si>
    <t>Г</t>
  </si>
  <si>
    <t>нд</t>
  </si>
  <si>
    <t>1</t>
  </si>
  <si>
    <t>1.2</t>
  </si>
  <si>
    <t>Реконструкция, модернизация, техническое перевооружение всего, в том числе:</t>
  </si>
  <si>
    <t>1.2.1</t>
  </si>
  <si>
    <t>1.2.2</t>
  </si>
  <si>
    <t>1.2.2.1</t>
  </si>
  <si>
    <t>1.2.3</t>
  </si>
  <si>
    <t>1.2.3.5</t>
  </si>
  <si>
    <t>1.4</t>
  </si>
  <si>
    <t>1.6</t>
  </si>
  <si>
    <t>-</t>
  </si>
  <si>
    <t>4.5</t>
  </si>
  <si>
    <t>4.6</t>
  </si>
  <si>
    <t>7.1</t>
  </si>
  <si>
    <t>8.1</t>
  </si>
  <si>
    <t>7.2</t>
  </si>
  <si>
    <t xml:space="preserve">(инициалы и фамилия лица,
  принявшего решение)
</t>
  </si>
  <si>
    <t>(наименование должности лица, принявшего решение)</t>
  </si>
  <si>
    <t xml:space="preserve">согласно приложениям №  </t>
  </si>
  <si>
    <t>Утвердить</t>
  </si>
  <si>
    <t xml:space="preserve">    В   соответствии   с   Правилами  утверждения  инвестиционных  программ субъектов   электроэнергетики,  утвержденными  постановлением  Правительства Российской  Федерации  от 1 декабря 2009 года № 977, приказываю:</t>
  </si>
  <si>
    <t>(наименование решения)</t>
  </si>
  <si>
    <t>(номер решения)</t>
  </si>
  <si>
    <t>(дата принятия решения)</t>
  </si>
  <si>
    <t>№</t>
  </si>
  <si>
    <t>г.</t>
  </si>
  <si>
    <t>(наименование органа исполнительной власти)</t>
  </si>
  <si>
    <t xml:space="preserve">План </t>
  </si>
  <si>
    <t>Министр промышленности, экономического развития и торговли Республики Марий Эл</t>
  </si>
  <si>
    <t>Д.Б.Пугачев</t>
  </si>
  <si>
    <t>Головина Наталья Александровна 8(8362) 42-62-40</t>
  </si>
  <si>
    <t>Полная сметная стоимость инвестиционного проекта в соответствии с утвержденной проектной документацией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</si>
  <si>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</si>
  <si>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</si>
  <si>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</si>
  <si>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</si>
  <si>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</si>
  <si>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</si>
  <si>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</si>
  <si>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</si>
  <si>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</si>
  <si>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</si>
  <si>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</si>
  <si>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6.1.1</t>
  </si>
  <si>
    <t>6.1.2</t>
  </si>
  <si>
    <t>6.1.3</t>
  </si>
  <si>
    <t>МВт</t>
  </si>
  <si>
    <t>Итого за период реализации инвестиционной программы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</si>
  <si>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</si>
  <si>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</si>
  <si>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</si>
  <si>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</si>
  <si>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</si>
  <si>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</si>
  <si>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6.1.4</t>
  </si>
  <si>
    <t>6.1.5</t>
  </si>
  <si>
    <t>6.1.6</t>
  </si>
  <si>
    <t>6.1.7</t>
  </si>
  <si>
    <t>9</t>
  </si>
  <si>
    <t>10</t>
  </si>
  <si>
    <t>8</t>
  </si>
  <si>
    <t>7</t>
  </si>
  <si>
    <t>6</t>
  </si>
  <si>
    <t>5</t>
  </si>
  <si>
    <t>4.4.6</t>
  </si>
  <si>
    <t>4.4.5</t>
  </si>
  <si>
    <t>4.4.4</t>
  </si>
  <si>
    <t>4.4.3</t>
  </si>
  <si>
    <t>4.4.2</t>
  </si>
  <si>
    <t>4.4.1</t>
  </si>
  <si>
    <t>4.3.6</t>
  </si>
  <si>
    <t>4.3.5</t>
  </si>
  <si>
    <t>4.3.4</t>
  </si>
  <si>
    <t>4.3.3</t>
  </si>
  <si>
    <t>4.3.2</t>
  </si>
  <si>
    <t>4.3.1</t>
  </si>
  <si>
    <t>4.2.6</t>
  </si>
  <si>
    <t>4.2.5</t>
  </si>
  <si>
    <t>4.1.6</t>
  </si>
  <si>
    <t>4.1.5</t>
  </si>
  <si>
    <t>IV кв.</t>
  </si>
  <si>
    <t>III кв.</t>
  </si>
  <si>
    <t>II кв.</t>
  </si>
  <si>
    <t>I кв.</t>
  </si>
  <si>
    <t>Квартал</t>
  </si>
  <si>
    <t>5.1.4</t>
  </si>
  <si>
    <t>5.1.5</t>
  </si>
  <si>
    <t>5.1.6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</si>
  <si>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</si>
  <si>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</si>
  <si>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</si>
  <si>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КЛ</t>
  </si>
  <si>
    <t>4</t>
  </si>
  <si>
    <t xml:space="preserve">Министерство промышленности, экономического развития и торговли  Республики Марий Эл
</t>
  </si>
  <si>
    <t>отдел топливно-энергетического комплекса Министерства промышленности, экономического развития и торговли              Республики Марий Эл</t>
  </si>
  <si>
    <t>на 2015-2019 годы</t>
  </si>
  <si>
    <t>изменения которые вносятся в инвестиционную программу ООО «Волжская сетевая компания» на 2015 - 2019 годы</t>
  </si>
  <si>
    <t xml:space="preserve">ПРИКАЗ
 Об утверждении изменений, которые вносятся в инвестиционную программу                                               ООО «Волжская сетевая компания» на 2015 - 2019 годы, утвержденную приказом Минэкономразвития Республики Марий Эл 
от 05.07.2018 г. № 177
</t>
  </si>
  <si>
    <t>01.2019</t>
  </si>
  <si>
    <t>Приобрение электросетевых объектов (согласно довогора с АО «Энергия» №519 от 31.10.2018 г. и кредитного соглашения №КР/182018-001314 от 19.10.2018 г.)</t>
  </si>
  <si>
    <t xml:space="preserve">Автомобиль УАЗ для оперативно-выездной бригады в г.Звенигово </t>
  </si>
  <si>
    <t>Автовышка ГАЗ-33086 для электроучастка Медведевского района (п.Силикатный, п.Сурок, п.Кундыш)</t>
  </si>
  <si>
    <t xml:space="preserve">Автомобиль УАЗ для оперативно-выездной бригады в электроучастке Медведевского района (п.Силикатный, п.Сурок, п.Кундыш) </t>
  </si>
  <si>
    <t>Прочее инвестиционные проекты всего, в том числе:</t>
  </si>
  <si>
    <t>Строительство ВЛ-0,4 кВ от ТП-75 с установкой системы АСКУЭ в п.Шелангер, Звениговского района (ВЛ-0,4 кВ – 2,75 км, Группы учета – 85 шт).</t>
  </si>
  <si>
    <t>Строительство ВЛ-0,4 кВ от КТП-12 ф. Победоносцева с установкой системы АСКУЭ в п.Суслонгер, Звениговского  района (ВЛ-0,4 кВ – 3,2 км, Группы учета – 68 шт).</t>
  </si>
  <si>
    <t>Строительство ВЛ-0,4 кВ от ТП-45 с установкой системы АСКУЭ в д.Сергушкино, Звениговского района (ВЛ-0,4 кВ – 3,0 км, группы учета – 99 шт).</t>
  </si>
  <si>
    <t>Строительство ВЛ-10 кВ до ТП-15, ВЛ-0,4 кВ от ТП-15 по ул.Полевая, Школьная в п.Красногорский, Звениговского района (ВЛ-10 кВ – 0,52 км, ВЛ-0,4 кВ – 2,0 км).</t>
  </si>
  <si>
    <t>Строительство резервной кабельной линии КЛ-10 кВ между РП-8 и ТП-83 в г.Волжске, общей протяженностью 0,4 км</t>
  </si>
  <si>
    <t xml:space="preserve">Строительство распределительного пункта РП-1 в п.Сурок для повышения надежности оперативного переключения ф.601 и ф.612 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</si>
  <si>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</si>
  <si>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Строительство воздушной линий ВЛ-10 кВ между РП-6 и КТП-97 для закольцевания микрорайона "Русская Луговая", общей протяженностью 2,81 км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</si>
  <si>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</si>
  <si>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Прочее новое строительство объектов электросетевого хозяйства всего, в том числе:</t>
  </si>
  <si>
    <t xml:space="preserve">Организация коммерческого учета АСКУЭ в д.Кушнур, Звениговского района </t>
  </si>
  <si>
    <t>1.2.3.5.1</t>
  </si>
  <si>
    <t xml:space="preserve">Организация коммерческого учета АСКУЭ в ТП-6 п.Кундыш, Медведевского района </t>
  </si>
  <si>
    <t>Включение приборов учета в систему сбора и передачи данных, класс напряжения 0,22 (0,4) кВ всего, в том числе:</t>
  </si>
  <si>
    <t>Развитие и модернизация учета электрической энергии (мощности) всего, в том числе:</t>
  </si>
  <si>
    <t>Реконструкция воздушных линий ВЛ-0,4 кВ от ТП-6 в п.Кундыш, Медведевского района, общей протяженностью 2,0 км</t>
  </si>
  <si>
    <t>Реконструкция, модернизация, техническое перевооружение трансформаторных и иных подстанций всего, в том числе:</t>
  </si>
  <si>
    <t>4,731</t>
  </si>
  <si>
    <t>0,345</t>
  </si>
  <si>
    <t>Реконструкция трансформаторной подстанции ТП-14 ул.Ленина, 41 в г.Волжске</t>
  </si>
  <si>
    <t xml:space="preserve">Реконструкция трансформаторной подстанции ТП-5 ул.Интернациональная, 14 в г.Волжске с установкой вакуумных выключателей и релейной защиты и автоматики </t>
  </si>
  <si>
    <t xml:space="preserve">Реконструкция трансформаторной подстанции КТП-400 ул.Металлургов в микрорайоне массовой застройки «Мамасево» в г.Волжске с установкой вакуумных выключателей и релейной защиты и автоматики </t>
  </si>
  <si>
    <t xml:space="preserve">Реконструкция распределительного пункта РП-9 в г.Волжске с установкой вакуумных выключателей и релейной защиты и автоматики </t>
  </si>
  <si>
    <t>Реконструкция распределительного пункта РП-8 в г.Волжске с установкой вакуумных выключателей и релейной защиты и автоматики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</si>
  <si>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</si>
  <si>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</si>
  <si>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Предложение по корректировке утвержденного плана</t>
  </si>
  <si>
    <t>в ценах, сложившихся ко времени составления сметной документации, млн рублей (с НДС)</t>
  </si>
  <si>
    <t>в базисном уровне цен, млн рублей 
(с НДС)</t>
  </si>
  <si>
    <t>Итого за период реализации инвестиционной программы
(с учетом предложений по корректировке утвержденного плана)</t>
  </si>
  <si>
    <t>Итого за период реализации инвестиционной программы
(план)</t>
  </si>
  <si>
    <r>
      <t>План 2019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года</t>
    </r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</si>
  <si>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</si>
  <si>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</si>
  <si>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</si>
  <si>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Год окончания реализации инвестицион-ного проекта</t>
  </si>
  <si>
    <t>Идентификатор инвестицион-ного проекта</t>
  </si>
  <si>
    <t>Номер группы инвести-ционных проектов</t>
  </si>
  <si>
    <t>План 
на 01.01.2019 года</t>
  </si>
  <si>
    <t>Реконструкция воздушных линий ВЛ-0,4 кВ от ТП-6 в п.Кундыш, Медведевского района, общей протяженностью 4,0 км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</si>
  <si>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</si>
  <si>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</si>
  <si>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2019</t>
  </si>
  <si>
    <t>Год N+2</t>
  </si>
  <si>
    <t>План (Утвержденный план)</t>
  </si>
  <si>
    <t>Факт (Предложение по корректировке утвержденного плана)</t>
  </si>
  <si>
    <t>млн рублей (без НДС)</t>
  </si>
  <si>
    <t>Выключатели нагрузки, шт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</si>
  <si>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</si>
  <si>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</si>
  <si>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</si>
  <si>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</si>
  <si>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</si>
  <si>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</si>
  <si>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</si>
  <si>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</si>
  <si>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</si>
  <si>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</si>
  <si>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7.5.1</t>
  </si>
  <si>
    <t>7.5.2</t>
  </si>
  <si>
    <t>7.5.3</t>
  </si>
  <si>
    <t>7.5.4</t>
  </si>
  <si>
    <t>7.5.5</t>
  </si>
  <si>
    <t>7.6.1</t>
  </si>
  <si>
    <t>7.6.2</t>
  </si>
  <si>
    <t>7.6.3</t>
  </si>
  <si>
    <t>7.6.4</t>
  </si>
  <si>
    <t>7.6.5</t>
  </si>
  <si>
    <t>7.3.6</t>
  </si>
  <si>
    <t>7.3.7</t>
  </si>
  <si>
    <t>7.4.6</t>
  </si>
  <si>
    <t>7.4.7</t>
  </si>
  <si>
    <t>7.5.6</t>
  </si>
  <si>
    <t>7.5.7</t>
  </si>
  <si>
    <t>7.6.6</t>
  </si>
  <si>
    <t>7.6.7</t>
  </si>
  <si>
    <t>1,871</t>
  </si>
  <si>
    <t>2</t>
  </si>
  <si>
    <t>Идентифика-тор инвестицион-ного проекта</t>
  </si>
  <si>
    <t>7.3</t>
  </si>
  <si>
    <t>7.4</t>
  </si>
  <si>
    <t>План (Утвержденный план) принятия основных средств и нематериальных активов к бухгалтерскому учету на год</t>
  </si>
  <si>
    <t>Итого план (утвержденный план) 
за год</t>
  </si>
  <si>
    <t>2,75</t>
  </si>
  <si>
    <t>2,0</t>
  </si>
  <si>
    <t>7,442</t>
  </si>
  <si>
    <t>2,80</t>
  </si>
  <si>
    <t>6,373</t>
  </si>
  <si>
    <t>2,81</t>
  </si>
  <si>
    <t>1,660</t>
  </si>
  <si>
    <t>0,4</t>
  </si>
  <si>
    <t>2,52</t>
  </si>
  <si>
    <t>3</t>
  </si>
  <si>
    <t>3,2</t>
  </si>
  <si>
    <t>1,04</t>
  </si>
  <si>
    <t xml:space="preserve"> </t>
  </si>
  <si>
    <t>км ВЛ-10 кВ</t>
  </si>
  <si>
    <t>км ВЛ-0,4 кВ</t>
  </si>
  <si>
    <t>км ВЛ
 2-цеп</t>
  </si>
  <si>
    <t>12,95</t>
  </si>
  <si>
    <t>10,95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</si>
  <si>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</si>
  <si>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год 2019</t>
  </si>
  <si>
    <t>5.10.1</t>
  </si>
  <si>
    <t>5.10.2</t>
  </si>
  <si>
    <t>5.10.3</t>
  </si>
  <si>
    <t>5.10.4</t>
  </si>
  <si>
    <t>1-4</t>
  </si>
  <si>
    <t>2,3</t>
  </si>
  <si>
    <t>Раздел 3. Источники финансирования инвестиционной программы (без НДС)</t>
  </si>
  <si>
    <t>ООО "ВСК"</t>
  </si>
  <si>
    <t>Субъект Российской Федерации: Республика Марий Эл</t>
  </si>
  <si>
    <t>№ п/п</t>
  </si>
  <si>
    <t>Показатель</t>
  </si>
  <si>
    <t>Ед. изм.</t>
  </si>
  <si>
    <t xml:space="preserve">Итого </t>
  </si>
  <si>
    <t>Источники финансирования инвестиционной программы всего (строка I + строка II) всего, в том числе:</t>
  </si>
  <si>
    <t>млн рублей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</si>
  <si>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</si>
  <si>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</si>
  <si>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</si>
  <si>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</si>
  <si>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</si>
  <si>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</si>
  <si>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</si>
  <si>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</si>
  <si>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</si>
  <si>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</si>
  <si>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</si>
  <si>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</si>
  <si>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</si>
  <si>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</si>
  <si>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</si>
  <si>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</si>
  <si>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</si>
  <si>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</si>
  <si>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</si>
  <si>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</si>
  <si>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</si>
  <si>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</si>
  <si>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</si>
  <si>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</si>
  <si>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</si>
  <si>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</si>
  <si>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</si>
  <si>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</si>
  <si>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</si>
  <si>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</si>
  <si>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</si>
  <si>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</si>
  <si>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</si>
  <si>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</si>
  <si>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</si>
  <si>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</si>
  <si>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в части управления технологическими режимами</t>
  </si>
  <si>
    <t>1.1.1.8.2</t>
  </si>
  <si>
    <t>в части обеспечения надежности</t>
  </si>
  <si>
    <t>1.1.2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</si>
  <si>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</si>
  <si>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</si>
  <si>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</si>
  <si>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</si>
  <si>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1.1.3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</si>
  <si>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</si>
  <si>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</si>
  <si>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</si>
  <si>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</si>
  <si>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</si>
  <si>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</si>
  <si>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</si>
  <si>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</si>
  <si>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</si>
  <si>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</si>
  <si>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</si>
  <si>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</si>
  <si>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</si>
  <si>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</si>
  <si>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</si>
  <si>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</si>
  <si>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</si>
  <si>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</si>
  <si>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</si>
  <si>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</si>
  <si>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</si>
  <si>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</si>
  <si>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</si>
  <si>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</si>
  <si>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</si>
  <si>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</si>
  <si>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</si>
  <si>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</si>
  <si>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1.2.3.6</t>
  </si>
  <si>
    <t>1.2.3.7</t>
  </si>
  <si>
    <t>1.2.3.7.1</t>
  </si>
  <si>
    <t>1.2.3.7.2</t>
  </si>
  <si>
    <t>1.3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</si>
  <si>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</si>
  <si>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</si>
  <si>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</si>
  <si>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</si>
  <si>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</si>
  <si>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</si>
  <si>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</si>
  <si>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</si>
  <si>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</si>
  <si>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</si>
  <si>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</si>
  <si>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</si>
  <si>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</si>
  <si>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Вексели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</si>
  <si>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</si>
  <si>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</si>
  <si>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</si>
  <si>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</si>
  <si>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</si>
  <si>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</si>
  <si>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</si>
  <si>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</si>
  <si>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</si>
  <si>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</si>
  <si>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</si>
  <si>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</si>
  <si>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</si>
  <si>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</si>
  <si>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</si>
  <si>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</si>
  <si>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III</t>
  </si>
  <si>
    <t>Иные сведения:</t>
  </si>
  <si>
    <t>3.1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</si>
  <si>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</si>
  <si>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3.1.1</t>
  </si>
  <si>
    <t>цен (тарифов) на услуги по передаче электрической энергии;</t>
  </si>
  <si>
    <t>3.1.2</t>
  </si>
  <si>
    <t>амортизации, учтенной в ценах (тарифах) на услуги по передаче электрической энергии;</t>
  </si>
  <si>
    <t>3.1.3</t>
  </si>
  <si>
    <t>кредитов</t>
  </si>
  <si>
    <t>3.2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</si>
  <si>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</si>
  <si>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</si>
  <si>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</si>
  <si>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</si>
  <si>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</si>
  <si>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</si>
  <si>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</si>
  <si>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11.1</t>
  </si>
  <si>
    <t>11.2</t>
  </si>
  <si>
    <t>11.3</t>
  </si>
  <si>
    <t>11.4</t>
  </si>
  <si>
    <t>11.5</t>
  </si>
  <si>
    <t>2019</t>
  </si>
  <si>
    <t>0,287</t>
  </si>
  <si>
    <t>29.6</t>
  </si>
  <si>
    <t>29.5</t>
  </si>
  <si>
    <t>29.4</t>
  </si>
  <si>
    <t>29.3</t>
  </si>
  <si>
    <t>29.10</t>
  </si>
  <si>
    <t>Факт 
(Предложение по корректировке плана)</t>
  </si>
  <si>
    <t>План
(Утвержденный план)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</si>
  <si>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</si>
  <si>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</si>
  <si>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</si>
  <si>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</si>
  <si>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</si>
  <si>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</si>
  <si>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</si>
  <si>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год (N+2)</t>
  </si>
  <si>
    <t>2019 год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</si>
  <si>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</si>
  <si>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</si>
  <si>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</si>
  <si>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</si>
  <si>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Год окончания реализации инвестиционного проекта</t>
  </si>
  <si>
    <t>______________________________________________________________________________________________________________________________________________________________________________</t>
  </si>
  <si>
    <t>Наименование целевого показателя</t>
  </si>
  <si>
    <t>Единицы измерения</t>
  </si>
  <si>
    <t>Значения целевых показателей, годы</t>
  </si>
  <si>
    <t>год 2020</t>
  </si>
  <si>
    <t>год 2021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</si>
  <si>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</si>
  <si>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</si>
  <si>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</si>
  <si>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5.1.7</t>
  </si>
  <si>
    <t>7.5</t>
  </si>
  <si>
    <t>4.1.7</t>
  </si>
  <si>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</si>
  <si>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</si>
  <si>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</si>
  <si>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ООО "Волжская сетевая компания"</t>
  </si>
  <si>
    <t>Приложение  № 2</t>
  </si>
  <si>
    <t>Раздел 2. План освоения капитальных вложений по инвестиционным проектам</t>
  </si>
  <si>
    <t>Приложение  № 3</t>
  </si>
  <si>
    <t>Раздел 3. Цели реализации инвестиционных проектов сетевой организации</t>
  </si>
  <si>
    <t>Приложение № 4</t>
  </si>
  <si>
    <t>План ввода основных средств</t>
  </si>
  <si>
    <t>Раздел 1. План принятия основных средств и нематериальных активов к бухгалтерскому учету</t>
  </si>
  <si>
    <t>Приложение  № 4</t>
  </si>
  <si>
    <t>Приложение № 5</t>
  </si>
  <si>
    <t>Раздел 2.План принятия основных средств и нематериальных активов к бухгалтерскому учету на год 2019 с распределением по кварталам</t>
  </si>
  <si>
    <t>Приложение № 6</t>
  </si>
  <si>
    <t>Плановые показатели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</si>
  <si>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</si>
  <si>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</si>
  <si>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</si>
  <si>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Приложение № 7</t>
  </si>
  <si>
    <t>Приложение № 8</t>
  </si>
  <si>
    <t xml:space="preserve">октября </t>
  </si>
  <si>
    <r>
      <t>к решению Министерства промышленности, экономического развития и торговлиРеспублики Марий Эл от   "3</t>
    </r>
    <r>
      <rPr>
        <b/>
        <sz val="14"/>
        <rFont val="Times New Roman"/>
        <family val="1"/>
      </rPr>
      <t xml:space="preserve">" октября 2019  г.№ 241                            </t>
    </r>
  </si>
  <si>
    <t xml:space="preserve">к решению Министерства промышленности, экономического развития и торговлиРеспублики Марий Эл от   "3" октября 2019  г.№ 241   </t>
  </si>
  <si>
    <t xml:space="preserve">к решению Министерства промышленности, экономического развития и торговлиРеспублики Марий Эл от   "3" октября 2019  г.№ 241  </t>
  </si>
  <si>
    <t>к решению Министерства промышленности, экономического развития и торговлиРеспублики Марий Эл от   "3" октября 2019  г.№ 241</t>
  </si>
  <si>
    <t>к решению Министерства промышленности, экономического развития и торговлиРеспублики Марий Эл от    "3" октября 2019  г.№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</si>
</sst>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_-* #,##0.00\ _₽_-;\-* #,##0.00\ _₽_-;_-* &quot;-&quot;??\ _₽_-;_-@_-"/>
    <numFmt numFmtId="167" formatCode="_(* #,##0.00_);_(* \(#,##0.00\);_(* &quot;-&quot;??_);_(@_)"/>
    <numFmt numFmtId="168" formatCode="0.000"/>
    <numFmt numFmtId="169" formatCode="0.0"/>
    <numFmt numFmtId="170" formatCode="#,##0.0000"/>
    <numFmt numFmtId="171" formatCode="0.000000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rgb="FF00000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b/>
      <sz val="5.85"/>
      <name val="Times New Roman"/>
      <family val="1"/>
    </font>
    <font>
      <b/>
      <sz val="5.75"/>
      <name val="Times New Roman"/>
      <family val="1"/>
    </font>
    <font>
      <i/>
      <sz val="5.85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9" fillId="0" borderId="0">
      <alignment/>
      <protection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02">
    <xf numFmtId="0" fontId="0" fillId="0" borderId="0" xfId="0"/>
    <xf numFmtId="0" fontId="0" fillId="0" borderId="0" xfId="22">
      <alignment/>
      <protection/>
    </xf>
    <xf numFmtId="0" fontId="27" fillId="0" borderId="0" xfId="22" applyFont="1">
      <alignment/>
      <protection/>
    </xf>
    <xf numFmtId="0" fontId="27" fillId="0" borderId="0" xfId="22" applyFont="1" applyAlignment="1">
      <alignment vertical="top" wrapText="1"/>
      <protection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29" fillId="0" borderId="0" xfId="22" applyFont="1">
      <alignment/>
      <protection/>
    </xf>
    <xf numFmtId="0" fontId="27" fillId="0" borderId="0" xfId="22" applyFont="1" applyBorder="1" applyAlignment="1">
      <alignment horizontal="center" vertical="top" wrapText="1"/>
      <protection/>
    </xf>
    <xf numFmtId="0" fontId="0" fillId="0" borderId="0" xfId="22" applyAlignment="1">
      <alignment horizontal="center"/>
      <protection/>
    </xf>
    <xf numFmtId="0" fontId="27" fillId="0" borderId="0" xfId="22" applyFont="1" applyAlignment="1">
      <alignment horizontal="center"/>
      <protection/>
    </xf>
    <xf numFmtId="2" fontId="2" fillId="0" borderId="10" xfId="22" applyNumberFormat="1" applyFont="1" applyFill="1" applyBorder="1" applyAlignment="1">
      <alignment horizontal="center" vertical="center"/>
      <protection/>
    </xf>
    <xf numFmtId="0" fontId="32" fillId="0" borderId="0" xfId="66" applyFont="1" applyFill="1" applyBorder="1" applyAlignment="1">
      <alignment horizontal="center" vertical="center" textRotation="90" wrapText="1"/>
      <protection/>
    </xf>
    <xf numFmtId="0" fontId="33" fillId="0" borderId="0" xfId="66" applyFont="1" applyFill="1" applyBorder="1" applyAlignment="1">
      <alignment horizontal="center" vertical="center"/>
      <protection/>
    </xf>
    <xf numFmtId="0" fontId="2" fillId="0" borderId="0" xfId="255" applyFont="1" applyFill="1" applyBorder="1" applyAlignment="1">
      <alignment/>
      <protection/>
    </xf>
    <xf numFmtId="49" fontId="2" fillId="0" borderId="10" xfId="255" applyNumberFormat="1" applyFont="1" applyFill="1" applyBorder="1" applyAlignment="1">
      <alignment horizontal="center" vertical="center" wrapText="1"/>
      <protection/>
    </xf>
    <xf numFmtId="49" fontId="37" fillId="0" borderId="10" xfId="256" applyNumberFormat="1" applyFont="1" applyFill="1" applyBorder="1" applyAlignment="1">
      <alignment horizontal="center" vertical="center" wrapText="1"/>
      <protection/>
    </xf>
    <xf numFmtId="0" fontId="35" fillId="0" borderId="10" xfId="22" applyFont="1" applyFill="1" applyBorder="1" applyAlignment="1">
      <alignment horizontal="center" vertical="center"/>
      <protection/>
    </xf>
    <xf numFmtId="0" fontId="38" fillId="0" borderId="10" xfId="22" applyFont="1" applyFill="1" applyBorder="1" applyAlignment="1">
      <alignment horizontal="center" vertical="center" wrapText="1"/>
      <protection/>
    </xf>
    <xf numFmtId="49" fontId="35" fillId="0" borderId="10" xfId="22" applyNumberFormat="1" applyFont="1" applyFill="1" applyBorder="1" applyAlignment="1">
      <alignment horizontal="center" vertical="center"/>
      <protection/>
    </xf>
    <xf numFmtId="168" fontId="2" fillId="0" borderId="10" xfId="255" applyNumberFormat="1" applyFont="1" applyFill="1" applyBorder="1" applyAlignment="1">
      <alignment horizontal="center" vertical="center" wrapText="1"/>
      <protection/>
    </xf>
    <xf numFmtId="49" fontId="2" fillId="0" borderId="10" xfId="255" applyNumberFormat="1" applyFont="1" applyFill="1" applyBorder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0" xfId="255" applyFont="1">
      <alignment/>
      <protection/>
    </xf>
    <xf numFmtId="0" fontId="3" fillId="0" borderId="0" xfId="21" applyFont="1" applyAlignment="1">
      <alignment horizontal="right"/>
      <protection/>
    </xf>
    <xf numFmtId="0" fontId="31" fillId="0" borderId="0" xfId="22" applyFont="1" applyAlignment="1">
      <alignment vertical="center"/>
      <protection/>
    </xf>
    <xf numFmtId="49" fontId="35" fillId="0" borderId="10" xfId="22" applyNumberFormat="1" applyFont="1" applyBorder="1" applyAlignment="1">
      <alignment horizontal="center" vertical="center"/>
      <protection/>
    </xf>
    <xf numFmtId="0" fontId="38" fillId="0" borderId="10" xfId="22" applyFont="1" applyBorder="1" applyAlignment="1">
      <alignment horizontal="center" vertical="center" wrapText="1"/>
      <protection/>
    </xf>
    <xf numFmtId="0" fontId="35" fillId="0" borderId="10" xfId="22" applyFont="1" applyBorder="1" applyAlignment="1">
      <alignment horizontal="center" vertical="center"/>
      <protection/>
    </xf>
    <xf numFmtId="2" fontId="2" fillId="0" borderId="10" xfId="255" applyNumberFormat="1" applyFont="1" applyFill="1" applyBorder="1" applyAlignment="1">
      <alignment horizontal="center" vertical="center" wrapText="1"/>
      <protection/>
    </xf>
    <xf numFmtId="0" fontId="30" fillId="0" borderId="0" xfId="64" applyFont="1" applyFill="1" applyBorder="1" applyAlignment="1">
      <alignment/>
      <protection/>
    </xf>
    <xf numFmtId="0" fontId="2" fillId="0" borderId="0" xfId="255" applyFont="1" applyFill="1" applyAlignment="1">
      <alignment vertical="center"/>
      <protection/>
    </xf>
    <xf numFmtId="0" fontId="6" fillId="0" borderId="0" xfId="253" applyFont="1" applyFill="1" applyBorder="1" applyAlignment="1">
      <alignment/>
      <protection/>
    </xf>
    <xf numFmtId="0" fontId="30" fillId="0" borderId="0" xfId="66" applyFont="1" applyFill="1" applyBorder="1" applyAlignment="1">
      <alignment vertical="center"/>
      <protection/>
    </xf>
    <xf numFmtId="0" fontId="32" fillId="0" borderId="10" xfId="66" applyFont="1" applyFill="1" applyBorder="1" applyAlignment="1">
      <alignment horizontal="center" vertical="center" textRotation="90" wrapText="1"/>
      <protection/>
    </xf>
    <xf numFmtId="49" fontId="32" fillId="0" borderId="10" xfId="66" applyNumberFormat="1" applyFont="1" applyFill="1" applyBorder="1" applyAlignment="1">
      <alignment horizontal="center" vertical="center"/>
      <protection/>
    </xf>
    <xf numFmtId="1" fontId="32" fillId="0" borderId="10" xfId="66" applyNumberFormat="1" applyFont="1" applyFill="1" applyBorder="1" applyAlignment="1">
      <alignment horizontal="center" vertical="center"/>
      <protection/>
    </xf>
    <xf numFmtId="2" fontId="35" fillId="0" borderId="10" xfId="22" applyNumberFormat="1" applyFont="1" applyBorder="1" applyAlignment="1">
      <alignment horizontal="center" vertical="center"/>
      <protection/>
    </xf>
    <xf numFmtId="49" fontId="2" fillId="0" borderId="10" xfId="22" applyNumberFormat="1" applyFont="1" applyBorder="1" applyAlignment="1">
      <alignment horizontal="center" vertical="center"/>
      <protection/>
    </xf>
    <xf numFmtId="169" fontId="39" fillId="0" borderId="10" xfId="256" applyNumberFormat="1" applyFont="1" applyFill="1" applyBorder="1" applyAlignment="1">
      <alignment horizontal="center" vertical="center" wrapText="1"/>
      <protection/>
    </xf>
    <xf numFmtId="49" fontId="39" fillId="0" borderId="10" xfId="256" applyNumberFormat="1" applyFont="1" applyFill="1" applyBorder="1" applyAlignment="1">
      <alignment horizontal="center" vertical="center" wrapText="1"/>
      <protection/>
    </xf>
    <xf numFmtId="0" fontId="2" fillId="0" borderId="10" xfId="22" applyFont="1" applyFill="1" applyBorder="1" applyAlignment="1">
      <alignment horizontal="center" vertical="center"/>
      <protection/>
    </xf>
    <xf numFmtId="168" fontId="39" fillId="0" borderId="10" xfId="256" applyNumberFormat="1" applyFont="1" applyFill="1" applyBorder="1" applyAlignment="1">
      <alignment horizontal="center" vertical="center" wrapText="1"/>
      <protection/>
    </xf>
    <xf numFmtId="168" fontId="32" fillId="0" borderId="10" xfId="66" applyNumberFormat="1" applyFont="1" applyFill="1" applyBorder="1" applyAlignment="1">
      <alignment horizontal="center" vertical="center"/>
      <protection/>
    </xf>
    <xf numFmtId="2" fontId="39" fillId="0" borderId="10" xfId="256" applyNumberFormat="1" applyFont="1" applyFill="1" applyBorder="1" applyAlignment="1">
      <alignment horizontal="center" vertical="center" wrapText="1"/>
      <protection/>
    </xf>
    <xf numFmtId="1" fontId="39" fillId="0" borderId="10" xfId="256" applyNumberFormat="1" applyFont="1" applyFill="1" applyBorder="1" applyAlignment="1">
      <alignment horizontal="center" vertical="center" wrapText="1"/>
      <protection/>
    </xf>
    <xf numFmtId="168" fontId="37" fillId="0" borderId="10" xfId="256" applyNumberFormat="1" applyFont="1" applyFill="1" applyBorder="1" applyAlignment="1">
      <alignment horizontal="center" vertical="center" wrapText="1"/>
      <protection/>
    </xf>
    <xf numFmtId="1" fontId="2" fillId="0" borderId="10" xfId="22" applyNumberFormat="1" applyFont="1" applyBorder="1" applyAlignment="1">
      <alignment horizontal="center" vertical="center"/>
      <protection/>
    </xf>
    <xf numFmtId="2" fontId="32" fillId="0" borderId="10" xfId="66" applyNumberFormat="1" applyFont="1" applyFill="1" applyBorder="1" applyAlignment="1">
      <alignment horizontal="center" vertical="center"/>
      <protection/>
    </xf>
    <xf numFmtId="2" fontId="37" fillId="0" borderId="10" xfId="256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Alignment="1">
      <alignment horizontal="right"/>
      <protection/>
    </xf>
    <xf numFmtId="49" fontId="33" fillId="0" borderId="0" xfId="66" applyNumberFormat="1" applyFont="1" applyFill="1" applyBorder="1" applyAlignment="1">
      <alignment horizontal="center" vertical="center"/>
      <protection/>
    </xf>
    <xf numFmtId="0" fontId="2" fillId="0" borderId="0" xfId="255" applyFont="1" applyFill="1">
      <alignment/>
      <protection/>
    </xf>
    <xf numFmtId="0" fontId="2" fillId="0" borderId="11" xfId="255" applyFont="1" applyFill="1" applyBorder="1" applyAlignment="1">
      <alignment horizontal="center" vertical="center" textRotation="90" wrapText="1"/>
      <protection/>
    </xf>
    <xf numFmtId="0" fontId="2" fillId="0" borderId="12" xfId="255" applyFont="1" applyFill="1" applyBorder="1" applyAlignment="1">
      <alignment horizontal="center" vertical="center" textRotation="90" wrapText="1"/>
      <protection/>
    </xf>
    <xf numFmtId="0" fontId="2" fillId="0" borderId="10" xfId="255" applyFont="1" applyFill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 textRotation="90" wrapText="1"/>
      <protection/>
    </xf>
    <xf numFmtId="0" fontId="2" fillId="0" borderId="10" xfId="255" applyFont="1" applyFill="1" applyBorder="1" applyAlignment="1">
      <alignment horizontal="center" vertical="center"/>
      <protection/>
    </xf>
    <xf numFmtId="0" fontId="40" fillId="0" borderId="0" xfId="250" applyFont="1" applyFill="1">
      <alignment/>
      <protection/>
    </xf>
    <xf numFmtId="0" fontId="41" fillId="0" borderId="0" xfId="250" applyFont="1" applyFill="1">
      <alignment/>
      <protection/>
    </xf>
    <xf numFmtId="0" fontId="42" fillId="0" borderId="0" xfId="250" applyFont="1" applyFill="1">
      <alignment/>
      <protection/>
    </xf>
    <xf numFmtId="0" fontId="40" fillId="0" borderId="0" xfId="250" applyFont="1" applyFill="1" applyBorder="1">
      <alignment/>
      <protection/>
    </xf>
    <xf numFmtId="0" fontId="43" fillId="0" borderId="0" xfId="250" applyFont="1" applyFill="1" applyBorder="1" applyAlignment="1">
      <alignment horizontal="left" vertical="top"/>
      <protection/>
    </xf>
    <xf numFmtId="0" fontId="40" fillId="0" borderId="0" xfId="250" applyFont="1" applyFill="1" applyBorder="1" applyAlignment="1">
      <alignment horizontal="left"/>
      <protection/>
    </xf>
    <xf numFmtId="170" fontId="40" fillId="0" borderId="0" xfId="250" applyNumberFormat="1" applyFont="1" applyFill="1" applyAlignment="1">
      <alignment horizontal="left"/>
      <protection/>
    </xf>
    <xf numFmtId="0" fontId="46" fillId="0" borderId="13" xfId="250" applyFont="1" applyFill="1" applyBorder="1" applyAlignment="1">
      <alignment horizontal="center" vertical="center" wrapText="1"/>
      <protection/>
    </xf>
    <xf numFmtId="0" fontId="45" fillId="0" borderId="13" xfId="250" applyFont="1" applyFill="1" applyBorder="1" applyAlignment="1">
      <alignment horizontal="center" vertical="center" wrapText="1"/>
      <protection/>
    </xf>
    <xf numFmtId="0" fontId="44" fillId="0" borderId="0" xfId="250" applyFont="1" applyFill="1">
      <alignment/>
      <protection/>
    </xf>
    <xf numFmtId="0" fontId="46" fillId="0" borderId="10" xfId="250" applyFont="1" applyFill="1" applyBorder="1" applyAlignment="1">
      <alignment horizontal="center" vertical="center" wrapText="1"/>
      <protection/>
    </xf>
    <xf numFmtId="0" fontId="44" fillId="0" borderId="14" xfId="250" applyFont="1" applyFill="1" applyBorder="1" applyAlignment="1">
      <alignment horizontal="center" vertical="top"/>
      <protection/>
    </xf>
    <xf numFmtId="49" fontId="44" fillId="0" borderId="15" xfId="250" applyNumberFormat="1" applyFont="1" applyFill="1" applyBorder="1" applyAlignment="1">
      <alignment horizontal="center" vertical="top"/>
      <protection/>
    </xf>
    <xf numFmtId="0" fontId="47" fillId="0" borderId="0" xfId="250" applyFont="1" applyFill="1" applyAlignment="1">
      <alignment vertical="top"/>
      <protection/>
    </xf>
    <xf numFmtId="0" fontId="44" fillId="0" borderId="16" xfId="250" applyFont="1" applyFill="1" applyBorder="1" applyAlignment="1">
      <alignment horizontal="center" vertical="center"/>
      <protection/>
    </xf>
    <xf numFmtId="0" fontId="44" fillId="0" borderId="17" xfId="250" applyFont="1" applyFill="1" applyBorder="1" applyAlignment="1">
      <alignment horizontal="center" vertical="center"/>
      <protection/>
    </xf>
    <xf numFmtId="0" fontId="44" fillId="0" borderId="0" xfId="250" applyFont="1" applyFill="1" applyAlignment="1">
      <alignment vertical="center"/>
      <protection/>
    </xf>
    <xf numFmtId="0" fontId="44" fillId="0" borderId="14" xfId="250" applyFont="1" applyFill="1" applyBorder="1" applyAlignment="1">
      <alignment horizontal="center" vertical="center"/>
      <protection/>
    </xf>
    <xf numFmtId="0" fontId="44" fillId="0" borderId="15" xfId="250" applyFont="1" applyFill="1" applyBorder="1" applyAlignment="1">
      <alignment horizontal="center" vertical="center"/>
      <protection/>
    </xf>
    <xf numFmtId="0" fontId="44" fillId="0" borderId="18" xfId="250" applyFont="1" applyFill="1" applyBorder="1" applyAlignment="1">
      <alignment horizontal="center" vertical="center"/>
      <protection/>
    </xf>
    <xf numFmtId="0" fontId="44" fillId="0" borderId="13" xfId="250" applyFont="1" applyFill="1" applyBorder="1" applyAlignment="1">
      <alignment horizontal="center" vertical="center"/>
      <protection/>
    </xf>
    <xf numFmtId="0" fontId="44" fillId="0" borderId="14" xfId="250" applyFont="1" applyFill="1" applyBorder="1" applyAlignment="1">
      <alignment horizontal="center" vertical="center" wrapText="1"/>
      <protection/>
    </xf>
    <xf numFmtId="0" fontId="44" fillId="0" borderId="15" xfId="250" applyFont="1" applyFill="1" applyBorder="1" applyAlignment="1">
      <alignment horizontal="center" vertical="center" wrapText="1"/>
      <protection/>
    </xf>
    <xf numFmtId="0" fontId="48" fillId="0" borderId="0" xfId="250" applyFont="1" applyFill="1" applyBorder="1" applyAlignment="1">
      <alignment horizontal="left"/>
      <protection/>
    </xf>
    <xf numFmtId="0" fontId="48" fillId="0" borderId="0" xfId="250" applyFont="1" applyFill="1" applyAlignment="1">
      <alignment horizontal="left"/>
      <protection/>
    </xf>
    <xf numFmtId="3" fontId="41" fillId="0" borderId="0" xfId="250" applyNumberFormat="1" applyFont="1" applyFill="1">
      <alignment/>
      <protection/>
    </xf>
    <xf numFmtId="0" fontId="41" fillId="0" borderId="0" xfId="250" applyFont="1" applyFill="1" applyAlignment="1">
      <alignment horizontal="center"/>
      <protection/>
    </xf>
    <xf numFmtId="0" fontId="2" fillId="0" borderId="10" xfId="255" applyFont="1" applyFill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 textRotation="90" wrapText="1"/>
      <protection/>
    </xf>
    <xf numFmtId="0" fontId="2" fillId="0" borderId="0" xfId="255" applyFont="1" applyFill="1">
      <alignment/>
      <protection/>
    </xf>
    <xf numFmtId="0" fontId="2" fillId="0" borderId="12" xfId="255" applyFont="1" applyFill="1" applyBorder="1" applyAlignment="1">
      <alignment horizontal="center" vertical="center" wrapText="1"/>
      <protection/>
    </xf>
    <xf numFmtId="0" fontId="2" fillId="0" borderId="10" xfId="255" applyFont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/>
      <protection/>
    </xf>
    <xf numFmtId="0" fontId="6" fillId="0" borderId="0" xfId="253" applyFont="1" applyFill="1" applyBorder="1" applyAlignment="1">
      <alignment horizontal="center"/>
      <protection/>
    </xf>
    <xf numFmtId="0" fontId="40" fillId="0" borderId="0" xfId="250" applyFont="1" applyFill="1" applyAlignment="1">
      <alignment horizontal="right"/>
      <protection/>
    </xf>
    <xf numFmtId="0" fontId="6" fillId="0" borderId="0" xfId="255" applyFont="1" applyFill="1">
      <alignment/>
      <protection/>
    </xf>
    <xf numFmtId="0" fontId="2" fillId="0" borderId="10" xfId="21" applyFont="1" applyFill="1" applyBorder="1" applyAlignment="1">
      <alignment horizontal="center" vertical="center" textRotation="90" wrapText="1"/>
      <protection/>
    </xf>
    <xf numFmtId="0" fontId="2" fillId="0" borderId="12" xfId="255" applyFont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vertical="center"/>
      <protection/>
    </xf>
    <xf numFmtId="0" fontId="2" fillId="0" borderId="0" xfId="255" applyFont="1" applyAlignment="1">
      <alignment horizontal="right"/>
      <protection/>
    </xf>
    <xf numFmtId="0" fontId="32" fillId="0" borderId="10" xfId="66" applyFont="1" applyBorder="1" applyAlignment="1">
      <alignment horizontal="center" vertical="center"/>
      <protection/>
    </xf>
    <xf numFmtId="0" fontId="32" fillId="0" borderId="10" xfId="66" applyFont="1" applyBorder="1" applyAlignment="1">
      <alignment horizontal="left" vertical="center" wrapText="1"/>
      <protection/>
    </xf>
    <xf numFmtId="171" fontId="32" fillId="0" borderId="10" xfId="66" applyNumberFormat="1" applyFont="1" applyBorder="1" applyAlignment="1">
      <alignment horizontal="center" vertical="center"/>
      <protection/>
    </xf>
    <xf numFmtId="171" fontId="2" fillId="0" borderId="10" xfId="255" applyNumberFormat="1" applyFont="1" applyBorder="1" applyAlignment="1">
      <alignment horizontal="center" vertical="center" wrapText="1"/>
      <protection/>
    </xf>
    <xf numFmtId="1" fontId="32" fillId="0" borderId="10" xfId="66" applyNumberFormat="1" applyFont="1" applyBorder="1" applyAlignment="1">
      <alignment horizontal="center" vertical="center"/>
      <protection/>
    </xf>
    <xf numFmtId="1" fontId="2" fillId="0" borderId="10" xfId="255" applyNumberFormat="1" applyFont="1" applyBorder="1" applyAlignment="1">
      <alignment horizontal="center" vertical="center" wrapText="1"/>
      <protection/>
    </xf>
    <xf numFmtId="0" fontId="2" fillId="0" borderId="0" xfId="255" applyFont="1" applyAlignment="1">
      <alignment horizontal="left"/>
      <protection/>
    </xf>
    <xf numFmtId="0" fontId="32" fillId="0" borderId="17" xfId="66" applyFont="1" applyFill="1" applyBorder="1" applyAlignment="1">
      <alignment vertical="center"/>
      <protection/>
    </xf>
    <xf numFmtId="0" fontId="32" fillId="0" borderId="19" xfId="66" applyFont="1" applyFill="1" applyBorder="1" applyAlignment="1">
      <alignment vertical="center"/>
      <protection/>
    </xf>
    <xf numFmtId="0" fontId="32" fillId="0" borderId="20" xfId="66" applyFont="1" applyFill="1" applyBorder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Fill="1">
      <alignment/>
      <protection/>
    </xf>
    <xf numFmtId="0" fontId="2" fillId="0" borderId="0" xfId="20" applyFont="1" applyBorder="1">
      <alignment/>
      <protection/>
    </xf>
    <xf numFmtId="0" fontId="2" fillId="0" borderId="10" xfId="20" applyFont="1" applyFill="1" applyBorder="1" applyAlignment="1">
      <alignment horizontal="center" vertical="center" textRotation="90" wrapText="1"/>
      <protection/>
    </xf>
    <xf numFmtId="168" fontId="2" fillId="0" borderId="10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168" fontId="2" fillId="0" borderId="10" xfId="20" applyNumberFormat="1" applyFont="1" applyFill="1" applyBorder="1" applyAlignment="1">
      <alignment horizontal="center" vertical="center"/>
      <protection/>
    </xf>
    <xf numFmtId="2" fontId="2" fillId="0" borderId="10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textRotation="90" wrapText="1"/>
      <protection/>
    </xf>
    <xf numFmtId="0" fontId="2" fillId="0" borderId="10" xfId="255" applyFont="1" applyFill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 textRotation="90" wrapText="1"/>
      <protection/>
    </xf>
    <xf numFmtId="0" fontId="2" fillId="0" borderId="10" xfId="255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/>
      <protection/>
    </xf>
    <xf numFmtId="0" fontId="2" fillId="0" borderId="0" xfId="20" applyFont="1" applyFill="1" applyBorder="1">
      <alignment/>
      <protection/>
    </xf>
    <xf numFmtId="0" fontId="4" fillId="0" borderId="0" xfId="21" applyFont="1" applyFill="1" applyBorder="1" applyAlignment="1">
      <alignment wrapText="1"/>
      <protection/>
    </xf>
    <xf numFmtId="0" fontId="4" fillId="0" borderId="0" xfId="21" applyFont="1" applyFill="1" applyBorder="1" applyAlignment="1">
      <alignment vertical="center"/>
      <protection/>
    </xf>
    <xf numFmtId="0" fontId="49" fillId="0" borderId="0" xfId="20" applyFont="1" applyFill="1" applyBorder="1" applyAlignment="1">
      <alignment vertical="top"/>
      <protection/>
    </xf>
    <xf numFmtId="0" fontId="3" fillId="0" borderId="0" xfId="20" applyFont="1" applyFill="1">
      <alignment/>
      <protection/>
    </xf>
    <xf numFmtId="0" fontId="49" fillId="0" borderId="0" xfId="20" applyFont="1" applyFill="1" applyBorder="1" applyAlignment="1">
      <alignment vertical="center"/>
      <protection/>
    </xf>
    <xf numFmtId="0" fontId="49" fillId="0" borderId="0" xfId="22" applyFont="1" applyFill="1" applyBorder="1" applyAlignment="1">
      <alignment vertical="center"/>
      <protection/>
    </xf>
    <xf numFmtId="0" fontId="4" fillId="0" borderId="0" xfId="20" applyFont="1" applyFill="1" applyAlignment="1">
      <alignment horizontal="center"/>
      <protection/>
    </xf>
    <xf numFmtId="0" fontId="50" fillId="0" borderId="0" xfId="22" applyFont="1" applyFill="1">
      <alignment/>
      <protection/>
    </xf>
    <xf numFmtId="0" fontId="4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vertical="top"/>
      <protection/>
    </xf>
    <xf numFmtId="0" fontId="31" fillId="0" borderId="0" xfId="22" applyFont="1" applyFill="1" applyAlignment="1">
      <alignment horizontal="right" vertical="top"/>
      <protection/>
    </xf>
    <xf numFmtId="0" fontId="31" fillId="0" borderId="0" xfId="22" applyFont="1" applyFill="1" applyAlignment="1">
      <alignment vertical="top"/>
      <protection/>
    </xf>
    <xf numFmtId="0" fontId="50" fillId="0" borderId="0" xfId="22" applyFont="1" applyFill="1" applyBorder="1">
      <alignment/>
      <protection/>
    </xf>
    <xf numFmtId="0" fontId="4" fillId="0" borderId="0" xfId="22" applyFont="1" applyFill="1" applyAlignment="1">
      <alignment/>
      <protection/>
    </xf>
    <xf numFmtId="0" fontId="42" fillId="0" borderId="0" xfId="22" applyFont="1" applyFill="1">
      <alignment/>
      <protection/>
    </xf>
    <xf numFmtId="0" fontId="4" fillId="0" borderId="0" xfId="22" applyFont="1" applyFill="1" applyAlignment="1">
      <alignment vertical="center" wrapText="1"/>
      <protection/>
    </xf>
    <xf numFmtId="0" fontId="3" fillId="0" borderId="0" xfId="22" applyFont="1" applyFill="1" applyAlignment="1">
      <alignment horizontal="right"/>
      <protection/>
    </xf>
    <xf numFmtId="0" fontId="5" fillId="0" borderId="0" xfId="22" applyFont="1" applyFill="1">
      <alignment/>
      <protection/>
    </xf>
    <xf numFmtId="0" fontId="5" fillId="0" borderId="0" xfId="22" applyFont="1" applyFill="1" applyBorder="1" applyAlignment="1">
      <alignment/>
      <protection/>
    </xf>
    <xf numFmtId="0" fontId="5" fillId="0" borderId="21" xfId="22" applyFont="1" applyFill="1" applyBorder="1">
      <alignment/>
      <protection/>
    </xf>
    <xf numFmtId="0" fontId="27" fillId="0" borderId="0" xfId="22" applyFont="1" applyFill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0" xfId="22" applyFill="1">
      <alignment/>
      <protection/>
    </xf>
    <xf numFmtId="0" fontId="5" fillId="0" borderId="0" xfId="22" applyFont="1" applyBorder="1" applyAlignment="1">
      <alignment horizontal="left" vertical="top" wrapText="1"/>
      <protection/>
    </xf>
    <xf numFmtId="0" fontId="5" fillId="0" borderId="0" xfId="22" applyFont="1" applyBorder="1" applyAlignment="1">
      <alignment horizontal="left" vertical="top"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2" applyFont="1" applyAlignment="1">
      <alignment horizontal="left" vertical="top" wrapText="1"/>
      <protection/>
    </xf>
    <xf numFmtId="0" fontId="34" fillId="0" borderId="21" xfId="22" applyFont="1" applyBorder="1" applyAlignment="1">
      <alignment horizontal="center" wrapText="1"/>
      <protection/>
    </xf>
    <xf numFmtId="0" fontId="28" fillId="0" borderId="0" xfId="22" applyFont="1" applyBorder="1" applyAlignment="1">
      <alignment horizontal="center"/>
      <protection/>
    </xf>
    <xf numFmtId="0" fontId="5" fillId="0" borderId="21" xfId="22" applyFont="1" applyFill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27" fillId="0" borderId="0" xfId="22" applyFont="1" applyBorder="1" applyAlignment="1">
      <alignment horizontal="center" vertical="top" wrapText="1"/>
      <protection/>
    </xf>
    <xf numFmtId="0" fontId="27" fillId="0" borderId="22" xfId="22" applyFont="1" applyBorder="1" applyAlignment="1">
      <alignment horizontal="center" vertical="top" wrapText="1"/>
      <protection/>
    </xf>
    <xf numFmtId="0" fontId="27" fillId="0" borderId="0" xfId="22" applyFont="1" applyAlignment="1">
      <alignment horizontal="center" vertical="top" wrapText="1"/>
      <protection/>
    </xf>
    <xf numFmtId="0" fontId="27" fillId="0" borderId="0" xfId="22" applyFont="1" applyAlignment="1">
      <alignment horizontal="left" wrapText="1"/>
      <protection/>
    </xf>
    <xf numFmtId="0" fontId="27" fillId="0" borderId="0" xfId="22" applyFont="1" applyAlignment="1">
      <alignment horizontal="left"/>
      <protection/>
    </xf>
    <xf numFmtId="0" fontId="0" fillId="0" borderId="0" xfId="22" applyFill="1" applyAlignment="1">
      <alignment horizontal="center"/>
      <protection/>
    </xf>
    <xf numFmtId="0" fontId="3" fillId="0" borderId="21" xfId="22" applyFont="1" applyFill="1" applyBorder="1" applyAlignment="1">
      <alignment horizontal="center"/>
      <protection/>
    </xf>
    <xf numFmtId="0" fontId="5" fillId="0" borderId="0" xfId="22" applyFont="1" applyBorder="1" applyAlignment="1">
      <alignment horizontal="left" wrapText="1"/>
      <protection/>
    </xf>
    <xf numFmtId="0" fontId="0" fillId="0" borderId="0" xfId="22" applyBorder="1" applyAlignment="1">
      <alignment horizontal="left" wrapText="1"/>
      <protection/>
    </xf>
    <xf numFmtId="0" fontId="0" fillId="0" borderId="21" xfId="22" applyBorder="1" applyAlignment="1">
      <alignment horizontal="left" wrapText="1"/>
      <protection/>
    </xf>
    <xf numFmtId="0" fontId="5" fillId="0" borderId="21" xfId="22" applyFont="1" applyBorder="1" applyAlignment="1">
      <alignment horizontal="center"/>
      <protection/>
    </xf>
    <xf numFmtId="0" fontId="28" fillId="0" borderId="0" xfId="22" applyFont="1" applyAlignment="1">
      <alignment horizontal="center"/>
      <protection/>
    </xf>
    <xf numFmtId="0" fontId="34" fillId="0" borderId="0" xfId="22" applyFont="1" applyBorder="1" applyAlignment="1">
      <alignment horizontal="center" wrapText="1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0" xfId="20" applyFont="1" applyFill="1" applyAlignment="1">
      <alignment horizontal="right"/>
      <protection/>
    </xf>
    <xf numFmtId="0" fontId="2" fillId="0" borderId="0" xfId="255" applyFont="1" applyFill="1" applyBorder="1" applyAlignment="1">
      <alignment horizontal="left"/>
      <protection/>
    </xf>
    <xf numFmtId="0" fontId="2" fillId="0" borderId="0" xfId="255" applyFont="1" applyFill="1" applyAlignment="1">
      <alignment horizontal="left" vertical="center" wrapText="1"/>
      <protection/>
    </xf>
    <xf numFmtId="0" fontId="2" fillId="0" borderId="23" xfId="255" applyFont="1" applyFill="1" applyBorder="1" applyAlignment="1">
      <alignment horizontal="center" vertical="center" wrapText="1"/>
      <protection/>
    </xf>
    <xf numFmtId="0" fontId="2" fillId="0" borderId="12" xfId="255" applyFont="1" applyFill="1" applyBorder="1" applyAlignment="1">
      <alignment horizontal="center" vertical="center" wrapText="1"/>
      <protection/>
    </xf>
    <xf numFmtId="0" fontId="2" fillId="0" borderId="17" xfId="255" applyFont="1" applyFill="1" applyBorder="1" applyAlignment="1">
      <alignment horizontal="center" vertical="center" wrapText="1"/>
      <protection/>
    </xf>
    <xf numFmtId="0" fontId="2" fillId="0" borderId="19" xfId="255" applyFont="1" applyFill="1" applyBorder="1" applyAlignment="1">
      <alignment horizontal="center" vertical="center" wrapText="1"/>
      <protection/>
    </xf>
    <xf numFmtId="0" fontId="2" fillId="0" borderId="20" xfId="255" applyFont="1" applyFill="1" applyBorder="1" applyAlignment="1">
      <alignment horizontal="center" vertical="center" wrapText="1"/>
      <protection/>
    </xf>
    <xf numFmtId="0" fontId="2" fillId="0" borderId="24" xfId="255" applyFont="1" applyFill="1" applyBorder="1" applyAlignment="1">
      <alignment horizontal="center" vertical="center" wrapText="1"/>
      <protection/>
    </xf>
    <xf numFmtId="0" fontId="2" fillId="0" borderId="25" xfId="255" applyFont="1" applyFill="1" applyBorder="1" applyAlignment="1">
      <alignment horizontal="center" vertical="center" wrapText="1"/>
      <protection/>
    </xf>
    <xf numFmtId="0" fontId="2" fillId="0" borderId="0" xfId="255" applyFont="1" applyFill="1" applyAlignment="1">
      <alignment horizontal="left" wrapText="1"/>
      <protection/>
    </xf>
    <xf numFmtId="0" fontId="2" fillId="0" borderId="0" xfId="255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9" fillId="0" borderId="0" xfId="20" applyFont="1" applyFill="1" applyBorder="1" applyAlignment="1">
      <alignment horizontal="center" vertical="top"/>
      <protection/>
    </xf>
    <xf numFmtId="0" fontId="49" fillId="0" borderId="0" xfId="20" applyFont="1" applyFill="1" applyBorder="1" applyAlignment="1">
      <alignment horizontal="center" vertical="center"/>
      <protection/>
    </xf>
    <xf numFmtId="0" fontId="2" fillId="0" borderId="10" xfId="255" applyFont="1" applyFill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 textRotation="90" wrapText="1"/>
      <protection/>
    </xf>
    <xf numFmtId="1" fontId="6" fillId="0" borderId="21" xfId="255" applyNumberFormat="1" applyFont="1" applyFill="1" applyBorder="1" applyAlignment="1">
      <alignment horizontal="center" vertical="top"/>
      <protection/>
    </xf>
    <xf numFmtId="0" fontId="31" fillId="0" borderId="0" xfId="22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"/>
      <protection/>
    </xf>
    <xf numFmtId="0" fontId="2" fillId="0" borderId="23" xfId="255" applyFont="1" applyBorder="1" applyAlignment="1">
      <alignment horizontal="center" vertical="center" wrapText="1"/>
      <protection/>
    </xf>
    <xf numFmtId="0" fontId="2" fillId="0" borderId="12" xfId="255" applyFont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/>
      <protection/>
    </xf>
    <xf numFmtId="0" fontId="32" fillId="0" borderId="10" xfId="66" applyFont="1" applyBorder="1" applyAlignment="1">
      <alignment horizontal="center" vertical="center"/>
      <protection/>
    </xf>
    <xf numFmtId="0" fontId="2" fillId="0" borderId="10" xfId="255" applyFont="1" applyBorder="1" applyAlignment="1">
      <alignment horizontal="center" vertical="center" wrapText="1"/>
      <protection/>
    </xf>
    <xf numFmtId="0" fontId="2" fillId="0" borderId="0" xfId="255" applyFont="1" applyAlignment="1">
      <alignment horizontal="right"/>
      <protection/>
    </xf>
    <xf numFmtId="0" fontId="4" fillId="0" borderId="0" xfId="22" applyFont="1" applyFill="1" applyAlignment="1">
      <alignment horizontal="center" vertical="center"/>
      <protection/>
    </xf>
    <xf numFmtId="0" fontId="2" fillId="0" borderId="0" xfId="255" applyFont="1" applyFill="1" applyAlignment="1">
      <alignment horizontal="right"/>
      <protection/>
    </xf>
    <xf numFmtId="0" fontId="31" fillId="0" borderId="0" xfId="22" applyFont="1" applyFill="1" applyAlignment="1">
      <alignment horizontal="right" vertical="top"/>
      <protection/>
    </xf>
    <xf numFmtId="0" fontId="32" fillId="0" borderId="17" xfId="66" applyFont="1" applyFill="1" applyBorder="1" applyAlignment="1">
      <alignment horizontal="center" vertical="center"/>
      <protection/>
    </xf>
    <xf numFmtId="0" fontId="32" fillId="0" borderId="19" xfId="66" applyFont="1" applyFill="1" applyBorder="1" applyAlignment="1">
      <alignment horizontal="center" vertical="center"/>
      <protection/>
    </xf>
    <xf numFmtId="0" fontId="32" fillId="0" borderId="20" xfId="66" applyFont="1" applyFill="1" applyBorder="1" applyAlignment="1">
      <alignment horizontal="center" vertical="center"/>
      <protection/>
    </xf>
    <xf numFmtId="0" fontId="6" fillId="0" borderId="21" xfId="253" applyFont="1" applyFill="1" applyBorder="1" applyAlignment="1">
      <alignment horizontal="center"/>
      <protection/>
    </xf>
    <xf numFmtId="0" fontId="32" fillId="0" borderId="23" xfId="66" applyFont="1" applyFill="1" applyBorder="1" applyAlignment="1">
      <alignment horizontal="center" vertical="center" wrapText="1"/>
      <protection/>
    </xf>
    <xf numFmtId="0" fontId="32" fillId="0" borderId="11" xfId="66" applyFont="1" applyFill="1" applyBorder="1" applyAlignment="1">
      <alignment horizontal="center" vertical="center" wrapText="1"/>
      <protection/>
    </xf>
    <xf numFmtId="0" fontId="32" fillId="0" borderId="12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/>
      <protection/>
    </xf>
    <xf numFmtId="0" fontId="32" fillId="0" borderId="17" xfId="66" applyFont="1" applyFill="1" applyBorder="1" applyAlignment="1">
      <alignment horizontal="center" vertical="center" wrapText="1"/>
      <protection/>
    </xf>
    <xf numFmtId="0" fontId="32" fillId="0" borderId="19" xfId="66" applyFont="1" applyFill="1" applyBorder="1" applyAlignment="1">
      <alignment horizontal="center" vertical="center" wrapText="1"/>
      <protection/>
    </xf>
    <xf numFmtId="0" fontId="32" fillId="0" borderId="20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4" fillId="0" borderId="0" xfId="21" applyFont="1" applyFill="1" applyAlignment="1">
      <alignment horizontal="right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0" xfId="22" applyFont="1" applyFill="1" applyAlignment="1">
      <alignment horizontal="right"/>
      <protection/>
    </xf>
    <xf numFmtId="0" fontId="30" fillId="0" borderId="0" xfId="64" applyFont="1" applyFill="1" applyBorder="1" applyAlignment="1">
      <alignment horizontal="center" wrapText="1"/>
      <protection/>
    </xf>
    <xf numFmtId="0" fontId="30" fillId="0" borderId="0" xfId="64" applyFont="1" applyFill="1" applyBorder="1" applyAlignment="1">
      <alignment horizontal="center"/>
      <protection/>
    </xf>
    <xf numFmtId="0" fontId="35" fillId="0" borderId="0" xfId="22" applyFont="1" applyAlignment="1">
      <alignment horizontal="center" vertical="top"/>
      <protection/>
    </xf>
    <xf numFmtId="0" fontId="4" fillId="0" borderId="0" xfId="253" applyFont="1" applyFill="1" applyBorder="1" applyAlignment="1">
      <alignment horizontal="center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4" fillId="0" borderId="0" xfId="22" applyFont="1" applyFill="1" applyAlignment="1">
      <alignment horizontal="center" vertical="center" wrapText="1"/>
      <protection/>
    </xf>
    <xf numFmtId="0" fontId="32" fillId="0" borderId="0" xfId="66" applyFont="1" applyFill="1" applyBorder="1" applyAlignment="1">
      <alignment horizontal="center" vertical="center"/>
      <protection/>
    </xf>
    <xf numFmtId="0" fontId="32" fillId="0" borderId="0" xfId="66" applyFont="1" applyFill="1" applyBorder="1" applyAlignment="1">
      <alignment horizontal="center" vertical="center" wrapText="1"/>
      <protection/>
    </xf>
    <xf numFmtId="0" fontId="32" fillId="0" borderId="26" xfId="66" applyFont="1" applyFill="1" applyBorder="1" applyAlignment="1">
      <alignment horizontal="center" vertical="center"/>
      <protection/>
    </xf>
    <xf numFmtId="0" fontId="32" fillId="0" borderId="22" xfId="66" applyFont="1" applyFill="1" applyBorder="1" applyAlignment="1">
      <alignment horizontal="center" vertical="center"/>
      <protection/>
    </xf>
    <xf numFmtId="0" fontId="32" fillId="0" borderId="24" xfId="66" applyFont="1" applyFill="1" applyBorder="1" applyAlignment="1">
      <alignment horizontal="center" vertical="center"/>
      <protection/>
    </xf>
    <xf numFmtId="0" fontId="32" fillId="0" borderId="27" xfId="66" applyFont="1" applyFill="1" applyBorder="1" applyAlignment="1">
      <alignment horizontal="center" vertical="center"/>
      <protection/>
    </xf>
    <xf numFmtId="0" fontId="32" fillId="0" borderId="21" xfId="66" applyFont="1" applyFill="1" applyBorder="1" applyAlignment="1">
      <alignment horizontal="center" vertical="center"/>
      <protection/>
    </xf>
    <xf numFmtId="0" fontId="32" fillId="0" borderId="25" xfId="66" applyFont="1" applyFill="1" applyBorder="1" applyAlignment="1">
      <alignment horizontal="center" vertical="center"/>
      <protection/>
    </xf>
    <xf numFmtId="0" fontId="2" fillId="0" borderId="19" xfId="253" applyFont="1" applyFill="1" applyBorder="1" applyAlignment="1">
      <alignment horizontal="center" vertical="center" wrapText="1"/>
      <protection/>
    </xf>
    <xf numFmtId="0" fontId="30" fillId="0" borderId="0" xfId="66" applyFont="1" applyFill="1" applyBorder="1" applyAlignment="1">
      <alignment horizontal="center" vertical="center"/>
      <protection/>
    </xf>
    <xf numFmtId="0" fontId="3" fillId="0" borderId="0" xfId="22" applyFont="1" applyFill="1" applyAlignment="1">
      <alignment horizontal="right"/>
      <protection/>
    </xf>
    <xf numFmtId="0" fontId="3" fillId="0" borderId="0" xfId="22" applyFont="1" applyFill="1" applyBorder="1" applyAlignment="1">
      <alignment horizontal="right" vertical="center" wrapText="1"/>
      <protection/>
    </xf>
    <xf numFmtId="0" fontId="2" fillId="0" borderId="0" xfId="20" applyFont="1" applyFill="1" applyAlignment="1">
      <alignment horizontal="center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2" fillId="0" borderId="22" xfId="20" applyFont="1" applyFill="1" applyBorder="1" applyAlignment="1">
      <alignment horizontal="center" vertical="center" wrapText="1"/>
      <protection/>
    </xf>
    <xf numFmtId="0" fontId="2" fillId="0" borderId="24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2" fillId="0" borderId="17" xfId="253" applyFont="1" applyFill="1" applyBorder="1" applyAlignment="1">
      <alignment horizontal="center" vertical="center" wrapText="1"/>
      <protection/>
    </xf>
    <xf numFmtId="0" fontId="2" fillId="0" borderId="20" xfId="253" applyFont="1" applyFill="1" applyBorder="1" applyAlignment="1">
      <alignment horizontal="center" vertical="center" wrapText="1"/>
      <protection/>
    </xf>
    <xf numFmtId="0" fontId="40" fillId="0" borderId="0" xfId="250" applyFont="1" applyFill="1" applyAlignment="1">
      <alignment horizontal="right"/>
      <protection/>
    </xf>
    <xf numFmtId="0" fontId="2" fillId="0" borderId="0" xfId="250" applyFont="1" applyFill="1" applyAlignment="1">
      <alignment horizontal="center"/>
      <protection/>
    </xf>
    <xf numFmtId="0" fontId="6" fillId="0" borderId="0" xfId="250" applyFont="1" applyFill="1" applyBorder="1" applyAlignment="1">
      <alignment horizontal="center"/>
      <protection/>
    </xf>
    <xf numFmtId="0" fontId="43" fillId="0" borderId="0" xfId="250" applyFont="1" applyFill="1" applyBorder="1" applyAlignment="1">
      <alignment horizontal="center" vertical="top" wrapText="1"/>
      <protection/>
    </xf>
    <xf numFmtId="0" fontId="44" fillId="0" borderId="28" xfId="250" applyFont="1" applyFill="1" applyBorder="1" applyAlignment="1">
      <alignment horizontal="center" vertical="center" wrapText="1"/>
      <protection/>
    </xf>
    <xf numFmtId="0" fontId="44" fillId="0" borderId="29" xfId="250" applyFont="1" applyFill="1" applyBorder="1" applyAlignment="1">
      <alignment horizontal="center" vertical="center" wrapText="1"/>
      <protection/>
    </xf>
    <xf numFmtId="0" fontId="44" fillId="0" borderId="30" xfId="250" applyFont="1" applyFill="1" applyBorder="1" applyAlignment="1">
      <alignment horizontal="center" vertical="center" wrapText="1"/>
      <protection/>
    </xf>
    <xf numFmtId="0" fontId="44" fillId="0" borderId="25" xfId="250" applyFont="1" applyFill="1" applyBorder="1" applyAlignment="1">
      <alignment horizontal="center" vertical="center" wrapText="1"/>
      <protection/>
    </xf>
    <xf numFmtId="0" fontId="44" fillId="0" borderId="31" xfId="250" applyFont="1" applyFill="1" applyBorder="1" applyAlignment="1">
      <alignment horizontal="center" vertical="center" wrapText="1"/>
      <protection/>
    </xf>
    <xf numFmtId="0" fontId="44" fillId="0" borderId="32" xfId="250" applyFont="1" applyFill="1" applyBorder="1" applyAlignment="1">
      <alignment horizontal="center" vertical="center" wrapText="1"/>
      <protection/>
    </xf>
    <xf numFmtId="0" fontId="44" fillId="0" borderId="27" xfId="250" applyFont="1" applyFill="1" applyBorder="1" applyAlignment="1">
      <alignment horizontal="center" vertical="center" wrapText="1"/>
      <protection/>
    </xf>
    <xf numFmtId="0" fontId="44" fillId="0" borderId="21" xfId="250" applyFont="1" applyFill="1" applyBorder="1" applyAlignment="1">
      <alignment horizontal="center" vertical="center" wrapText="1"/>
      <protection/>
    </xf>
    <xf numFmtId="0" fontId="44" fillId="0" borderId="33" xfId="250" applyFont="1" applyFill="1" applyBorder="1" applyAlignment="1">
      <alignment horizontal="center" vertical="center" wrapText="1"/>
      <protection/>
    </xf>
    <xf numFmtId="0" fontId="44" fillId="0" borderId="34" xfId="250" applyFont="1" applyFill="1" applyBorder="1" applyAlignment="1">
      <alignment horizontal="center" vertical="center" wrapText="1"/>
      <protection/>
    </xf>
    <xf numFmtId="49" fontId="44" fillId="0" borderId="35" xfId="250" applyNumberFormat="1" applyFont="1" applyFill="1" applyBorder="1" applyAlignment="1">
      <alignment horizontal="center" vertical="center"/>
      <protection/>
    </xf>
    <xf numFmtId="49" fontId="44" fillId="0" borderId="20" xfId="250" applyNumberFormat="1" applyFont="1" applyFill="1" applyBorder="1" applyAlignment="1">
      <alignment horizontal="center" vertical="center"/>
      <protection/>
    </xf>
    <xf numFmtId="0" fontId="44" fillId="0" borderId="17" xfId="250" applyFont="1" applyFill="1" applyBorder="1" applyAlignment="1">
      <alignment horizontal="left" vertical="center" wrapText="1" indent="2"/>
      <protection/>
    </xf>
    <xf numFmtId="0" fontId="44" fillId="0" borderId="19" xfId="250" applyFont="1" applyFill="1" applyBorder="1" applyAlignment="1">
      <alignment horizontal="left" vertical="center" wrapText="1" indent="2"/>
      <protection/>
    </xf>
    <xf numFmtId="0" fontId="44" fillId="0" borderId="20" xfId="250" applyFont="1" applyFill="1" applyBorder="1" applyAlignment="1">
      <alignment horizontal="left" vertical="center" wrapText="1" indent="2"/>
      <protection/>
    </xf>
    <xf numFmtId="0" fontId="44" fillId="0" borderId="17" xfId="250" applyFont="1" applyFill="1" applyBorder="1" applyAlignment="1">
      <alignment horizontal="left" vertical="center" wrapText="1" indent="3"/>
      <protection/>
    </xf>
    <xf numFmtId="0" fontId="44" fillId="0" borderId="19" xfId="250" applyFont="1" applyFill="1" applyBorder="1" applyAlignment="1">
      <alignment horizontal="left" vertical="center" wrapText="1" indent="3"/>
      <protection/>
    </xf>
    <xf numFmtId="0" fontId="44" fillId="0" borderId="20" xfId="250" applyFont="1" applyFill="1" applyBorder="1" applyAlignment="1">
      <alignment horizontal="left" vertical="center" wrapText="1" indent="3"/>
      <protection/>
    </xf>
    <xf numFmtId="0" fontId="44" fillId="0" borderId="17" xfId="250" applyFont="1" applyFill="1" applyBorder="1" applyAlignment="1">
      <alignment horizontal="left" vertical="center" wrapText="1" indent="4"/>
      <protection/>
    </xf>
    <xf numFmtId="0" fontId="44" fillId="0" borderId="19" xfId="250" applyFont="1" applyFill="1" applyBorder="1" applyAlignment="1">
      <alignment horizontal="left" vertical="center" wrapText="1" indent="4"/>
      <protection/>
    </xf>
    <xf numFmtId="0" fontId="44" fillId="0" borderId="20" xfId="250" applyFont="1" applyFill="1" applyBorder="1" applyAlignment="1">
      <alignment horizontal="left" vertical="center" wrapText="1" indent="4"/>
      <protection/>
    </xf>
    <xf numFmtId="0" fontId="44" fillId="0" borderId="36" xfId="250" applyFont="1" applyFill="1" applyBorder="1" applyAlignment="1">
      <alignment horizontal="center" vertical="top"/>
      <protection/>
    </xf>
    <xf numFmtId="0" fontId="44" fillId="0" borderId="37" xfId="250" applyFont="1" applyFill="1" applyBorder="1" applyAlignment="1">
      <alignment horizontal="center" vertical="top"/>
      <protection/>
    </xf>
    <xf numFmtId="0" fontId="44" fillId="0" borderId="15" xfId="250" applyFont="1" applyFill="1" applyBorder="1" applyAlignment="1">
      <alignment horizontal="center" vertical="top"/>
      <protection/>
    </xf>
    <xf numFmtId="0" fontId="44" fillId="0" borderId="38" xfId="250" applyFont="1" applyFill="1" applyBorder="1" applyAlignment="1">
      <alignment horizontal="center" vertical="top"/>
      <protection/>
    </xf>
    <xf numFmtId="49" fontId="44" fillId="0" borderId="39" xfId="250" applyNumberFormat="1" applyFont="1" applyFill="1" applyBorder="1" applyAlignment="1">
      <alignment horizontal="left" vertical="top" wrapText="1"/>
      <protection/>
    </xf>
    <xf numFmtId="49" fontId="44" fillId="0" borderId="40" xfId="250" applyNumberFormat="1" applyFont="1" applyFill="1" applyBorder="1" applyAlignment="1">
      <alignment horizontal="left" vertical="top" wrapText="1"/>
      <protection/>
    </xf>
    <xf numFmtId="49" fontId="44" fillId="0" borderId="41" xfId="250" applyNumberFormat="1" applyFont="1" applyFill="1" applyBorder="1" applyAlignment="1">
      <alignment horizontal="left" vertical="top" wrapText="1"/>
      <protection/>
    </xf>
    <xf numFmtId="0" fontId="44" fillId="0" borderId="17" xfId="250" applyFont="1" applyFill="1" applyBorder="1" applyAlignment="1">
      <alignment horizontal="left" vertical="center" wrapText="1"/>
      <protection/>
    </xf>
    <xf numFmtId="0" fontId="44" fillId="0" borderId="19" xfId="250" applyFont="1" applyFill="1" applyBorder="1" applyAlignment="1">
      <alignment horizontal="left" vertical="center" wrapText="1"/>
      <protection/>
    </xf>
    <xf numFmtId="0" fontId="44" fillId="0" borderId="20" xfId="250" applyFont="1" applyFill="1" applyBorder="1" applyAlignment="1">
      <alignment horizontal="left" vertical="center" wrapText="1"/>
      <protection/>
    </xf>
    <xf numFmtId="0" fontId="44" fillId="0" borderId="17" xfId="250" applyFont="1" applyFill="1" applyBorder="1" applyAlignment="1">
      <alignment horizontal="left" vertical="center" wrapText="1" indent="1"/>
      <protection/>
    </xf>
    <xf numFmtId="0" fontId="44" fillId="0" borderId="19" xfId="250" applyFont="1" applyFill="1" applyBorder="1" applyAlignment="1">
      <alignment horizontal="left" vertical="center" wrapText="1" indent="1"/>
      <protection/>
    </xf>
    <xf numFmtId="0" fontId="44" fillId="0" borderId="20" xfId="250" applyFont="1" applyFill="1" applyBorder="1" applyAlignment="1">
      <alignment horizontal="left" vertical="center" wrapText="1" indent="1"/>
      <protection/>
    </xf>
    <xf numFmtId="0" fontId="44" fillId="0" borderId="17" xfId="250" applyFont="1" applyFill="1" applyBorder="1" applyAlignment="1">
      <alignment horizontal="left" vertical="center" wrapText="1" indent="5"/>
      <protection/>
    </xf>
    <xf numFmtId="0" fontId="44" fillId="0" borderId="19" xfId="250" applyFont="1" applyFill="1" applyBorder="1" applyAlignment="1">
      <alignment horizontal="left" vertical="center" wrapText="1" indent="5"/>
      <protection/>
    </xf>
    <xf numFmtId="0" fontId="44" fillId="0" borderId="20" xfId="250" applyFont="1" applyFill="1" applyBorder="1" applyAlignment="1">
      <alignment horizontal="left" vertical="center" wrapText="1" indent="5"/>
      <protection/>
    </xf>
    <xf numFmtId="49" fontId="44" fillId="0" borderId="35" xfId="250" applyNumberFormat="1" applyFont="1" applyFill="1" applyBorder="1" applyAlignment="1">
      <alignment horizontal="center" vertical="top"/>
      <protection/>
    </xf>
    <xf numFmtId="49" fontId="44" fillId="0" borderId="20" xfId="250" applyNumberFormat="1" applyFont="1" applyFill="1" applyBorder="1" applyAlignment="1">
      <alignment horizontal="center" vertical="top"/>
      <protection/>
    </xf>
    <xf numFmtId="49" fontId="44" fillId="0" borderId="36" xfId="250" applyNumberFormat="1" applyFont="1" applyFill="1" applyBorder="1" applyAlignment="1">
      <alignment horizontal="center" vertical="center"/>
      <protection/>
    </xf>
    <xf numFmtId="49" fontId="44" fillId="0" borderId="37" xfId="250" applyNumberFormat="1" applyFont="1" applyFill="1" applyBorder="1" applyAlignment="1">
      <alignment horizontal="center" vertical="center"/>
      <protection/>
    </xf>
    <xf numFmtId="0" fontId="44" fillId="0" borderId="15" xfId="250" applyFont="1" applyFill="1" applyBorder="1" applyAlignment="1">
      <alignment horizontal="left" vertical="center" wrapText="1" indent="1"/>
      <protection/>
    </xf>
    <xf numFmtId="0" fontId="44" fillId="0" borderId="38" xfId="250" applyFont="1" applyFill="1" applyBorder="1" applyAlignment="1">
      <alignment horizontal="left" vertical="center" wrapText="1" indent="1"/>
      <protection/>
    </xf>
    <xf numFmtId="0" fontId="44" fillId="0" borderId="37" xfId="250" applyFont="1" applyFill="1" applyBorder="1" applyAlignment="1">
      <alignment horizontal="left" vertical="center" wrapText="1" indent="1"/>
      <protection/>
    </xf>
    <xf numFmtId="49" fontId="44" fillId="0" borderId="39" xfId="250" applyNumberFormat="1" applyFont="1" applyFill="1" applyBorder="1" applyAlignment="1">
      <alignment horizontal="center" vertical="top"/>
      <protection/>
    </xf>
    <xf numFmtId="49" fontId="44" fillId="0" borderId="41" xfId="250" applyNumberFormat="1" applyFont="1" applyFill="1" applyBorder="1" applyAlignment="1">
      <alignment horizontal="center" vertical="top"/>
      <protection/>
    </xf>
    <xf numFmtId="0" fontId="44" fillId="0" borderId="13" xfId="250" applyFont="1" applyFill="1" applyBorder="1" applyAlignment="1">
      <alignment horizontal="left" vertical="top" wrapText="1"/>
      <protection/>
    </xf>
    <xf numFmtId="0" fontId="44" fillId="0" borderId="40" xfId="250" applyFont="1" applyFill="1" applyBorder="1" applyAlignment="1">
      <alignment horizontal="left" vertical="top" wrapText="1"/>
      <protection/>
    </xf>
    <xf numFmtId="0" fontId="44" fillId="0" borderId="41" xfId="250" applyFont="1" applyFill="1" applyBorder="1" applyAlignment="1">
      <alignment horizontal="left" vertical="top" wrapText="1"/>
      <protection/>
    </xf>
    <xf numFmtId="0" fontId="44" fillId="0" borderId="15" xfId="250" applyFont="1" applyFill="1" applyBorder="1" applyAlignment="1">
      <alignment horizontal="left" vertical="center" wrapText="1" indent="2"/>
      <protection/>
    </xf>
    <xf numFmtId="0" fontId="44" fillId="0" borderId="38" xfId="250" applyFont="1" applyFill="1" applyBorder="1" applyAlignment="1">
      <alignment horizontal="left" vertical="center" wrapText="1" indent="2"/>
      <protection/>
    </xf>
    <xf numFmtId="0" fontId="44" fillId="0" borderId="37" xfId="250" applyFont="1" applyFill="1" applyBorder="1" applyAlignment="1">
      <alignment horizontal="left" vertical="center" wrapText="1" indent="2"/>
      <protection/>
    </xf>
  </cellXfs>
  <cellStyles count="2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7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Normal 2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2 2" xfId="59"/>
    <cellStyle name="Обычный 2 26 2" xfId="60"/>
    <cellStyle name="Обычный 3 2" xfId="61"/>
    <cellStyle name="Обычный 3 2 2 2" xfId="62"/>
    <cellStyle name="Обычный 3 21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6 2 2" xfId="69"/>
    <cellStyle name="Обычный 6 2 2 2" xfId="70"/>
    <cellStyle name="Обычный 6 2 2 2 2" xfId="71"/>
    <cellStyle name="Обычный 6 2 2 2 2 2" xfId="72"/>
    <cellStyle name="Обычный 6 2 2 2 2 2 2" xfId="73"/>
    <cellStyle name="Обычный 6 2 2 2 2 2 3" xfId="74"/>
    <cellStyle name="Обычный 6 2 2 2 2 3" xfId="75"/>
    <cellStyle name="Обычный 6 2 2 2 2 4" xfId="76"/>
    <cellStyle name="Обычный 6 2 2 2 3" xfId="77"/>
    <cellStyle name="Обычный 6 2 2 2 3 2" xfId="78"/>
    <cellStyle name="Обычный 6 2 2 2 3 3" xfId="79"/>
    <cellStyle name="Обычный 6 2 2 2 4" xfId="80"/>
    <cellStyle name="Обычный 6 2 2 2 5" xfId="81"/>
    <cellStyle name="Обычный 6 2 2 3" xfId="82"/>
    <cellStyle name="Обычный 6 2 2 3 2" xfId="83"/>
    <cellStyle name="Обычный 6 2 2 3 2 2" xfId="84"/>
    <cellStyle name="Обычный 6 2 2 3 2 3" xfId="85"/>
    <cellStyle name="Обычный 6 2 2 3 3" xfId="86"/>
    <cellStyle name="Обычный 6 2 2 3 4" xfId="87"/>
    <cellStyle name="Обычный 6 2 2 4" xfId="88"/>
    <cellStyle name="Обычный 6 2 2 4 2" xfId="89"/>
    <cellStyle name="Обычный 6 2 2 4 2 2" xfId="90"/>
    <cellStyle name="Обычный 6 2 2 4 2 3" xfId="91"/>
    <cellStyle name="Обычный 6 2 2 4 3" xfId="92"/>
    <cellStyle name="Обычный 6 2 2 4 4" xfId="93"/>
    <cellStyle name="Обычный 6 2 2 5" xfId="94"/>
    <cellStyle name="Обычный 6 2 2 5 2" xfId="95"/>
    <cellStyle name="Обычный 6 2 2 5 3" xfId="96"/>
    <cellStyle name="Обычный 6 2 2 6" xfId="97"/>
    <cellStyle name="Обычный 6 2 2 7" xfId="98"/>
    <cellStyle name="Обычный 6 2 2 8" xfId="99"/>
    <cellStyle name="Обычный 6 2 3" xfId="100"/>
    <cellStyle name="Обычный 6 2 3 2" xfId="101"/>
    <cellStyle name="Обычный 6 2 3 2 2" xfId="102"/>
    <cellStyle name="Обычный 6 2 3 2 2 2" xfId="103"/>
    <cellStyle name="Обычный 6 2 3 2 2 2 2" xfId="104"/>
    <cellStyle name="Обычный 6 2 3 2 2 2 3" xfId="105"/>
    <cellStyle name="Обычный 6 2 3 2 2 3" xfId="106"/>
    <cellStyle name="Обычный 6 2 3 2 2 4" xfId="107"/>
    <cellStyle name="Обычный 6 2 3 2 3" xfId="108"/>
    <cellStyle name="Обычный 6 2 3 2 3 2" xfId="109"/>
    <cellStyle name="Обычный 6 2 3 2 3 3" xfId="110"/>
    <cellStyle name="Обычный 6 2 3 2 4" xfId="111"/>
    <cellStyle name="Обычный 6 2 3 2 5" xfId="112"/>
    <cellStyle name="Обычный 6 2 3 3" xfId="113"/>
    <cellStyle name="Обычный 6 2 3 3 2" xfId="114"/>
    <cellStyle name="Обычный 6 2 3 3 2 2" xfId="115"/>
    <cellStyle name="Обычный 6 2 3 3 2 3" xfId="116"/>
    <cellStyle name="Обычный 6 2 3 3 3" xfId="117"/>
    <cellStyle name="Обычный 6 2 3 3 4" xfId="118"/>
    <cellStyle name="Обычный 6 2 3 4" xfId="119"/>
    <cellStyle name="Обычный 6 2 3 4 2" xfId="120"/>
    <cellStyle name="Обычный 6 2 3 4 2 2" xfId="121"/>
    <cellStyle name="Обычный 6 2 3 4 2 3" xfId="122"/>
    <cellStyle name="Обычный 6 2 3 4 3" xfId="123"/>
    <cellStyle name="Обычный 6 2 3 4 4" xfId="124"/>
    <cellStyle name="Обычный 6 2 3 5" xfId="125"/>
    <cellStyle name="Обычный 6 2 3 5 2" xfId="126"/>
    <cellStyle name="Обычный 6 2 3 5 3" xfId="127"/>
    <cellStyle name="Обычный 6 2 3 6" xfId="128"/>
    <cellStyle name="Обычный 6 2 3 7" xfId="129"/>
    <cellStyle name="Обычный 6 2 3 8" xfId="130"/>
    <cellStyle name="Обычный 6 2 4" xfId="131"/>
    <cellStyle name="Обычный 6 2 4 2" xfId="132"/>
    <cellStyle name="Обычный 6 2 4 2 2" xfId="133"/>
    <cellStyle name="Обычный 6 2 4 2 3" xfId="134"/>
    <cellStyle name="Обычный 6 2 4 3" xfId="135"/>
    <cellStyle name="Обычный 6 2 4 4" xfId="136"/>
    <cellStyle name="Обычный 6 2 5" xfId="137"/>
    <cellStyle name="Обычный 6 2 5 2" xfId="138"/>
    <cellStyle name="Обычный 6 2 5 2 2" xfId="139"/>
    <cellStyle name="Обычный 6 2 5 2 3" xfId="140"/>
    <cellStyle name="Обычный 6 2 5 3" xfId="141"/>
    <cellStyle name="Обычный 6 2 5 4" xfId="142"/>
    <cellStyle name="Обычный 6 2 6" xfId="143"/>
    <cellStyle name="Обычный 6 2 6 2" xfId="144"/>
    <cellStyle name="Обычный 6 2 6 3" xfId="145"/>
    <cellStyle name="Обычный 6 2 7" xfId="146"/>
    <cellStyle name="Обычный 6 2 8" xfId="147"/>
    <cellStyle name="Обычный 6 2 9" xfId="148"/>
    <cellStyle name="Обычный 6 3" xfId="149"/>
    <cellStyle name="Обычный 6 3 2" xfId="150"/>
    <cellStyle name="Обычный 6 3 2 2" xfId="151"/>
    <cellStyle name="Обычный 6 3 2 3" xfId="152"/>
    <cellStyle name="Обычный 6 3 3" xfId="153"/>
    <cellStyle name="Обычный 6 3 4" xfId="154"/>
    <cellStyle name="Обычный 6 4" xfId="155"/>
    <cellStyle name="Обычный 6 4 2" xfId="156"/>
    <cellStyle name="Обычный 6 4 2 2" xfId="157"/>
    <cellStyle name="Обычный 6 4 2 3" xfId="158"/>
    <cellStyle name="Обычный 6 4 3" xfId="159"/>
    <cellStyle name="Обычный 6 4 4" xfId="160"/>
    <cellStyle name="Обычный 6 5" xfId="161"/>
    <cellStyle name="Обычный 6 5 2" xfId="162"/>
    <cellStyle name="Обычный 6 5 3" xfId="163"/>
    <cellStyle name="Обычный 6 6" xfId="164"/>
    <cellStyle name="Обычный 6 7" xfId="165"/>
    <cellStyle name="Обычный 6 8" xfId="166"/>
    <cellStyle name="Обычный 7 12" xfId="167"/>
    <cellStyle name="Обычный 7 2" xfId="168"/>
    <cellStyle name="Обычный 7 2 2" xfId="169"/>
    <cellStyle name="Обычный 7 2 2 2" xfId="170"/>
    <cellStyle name="Обычный 7 2 2 2 2" xfId="171"/>
    <cellStyle name="Обычный 7 2 2 2 3" xfId="172"/>
    <cellStyle name="Обычный 7 2 2 3" xfId="173"/>
    <cellStyle name="Обычный 7 2 2 4" xfId="174"/>
    <cellStyle name="Обычный 7 2 3" xfId="175"/>
    <cellStyle name="Обычный 7 2 3 2" xfId="176"/>
    <cellStyle name="Обычный 7 2 3 2 2" xfId="177"/>
    <cellStyle name="Обычный 7 2 3 2 3" xfId="178"/>
    <cellStyle name="Обычный 7 2 3 3" xfId="179"/>
    <cellStyle name="Обычный 7 2 3 4" xfId="180"/>
    <cellStyle name="Обычный 7 2 4" xfId="181"/>
    <cellStyle name="Обычный 7 2 4 2" xfId="182"/>
    <cellStyle name="Обычный 7 2 4 3" xfId="183"/>
    <cellStyle name="Обычный 7 2 5" xfId="184"/>
    <cellStyle name="Обычный 7 2 6" xfId="185"/>
    <cellStyle name="Обычный 7 2 7" xfId="186"/>
    <cellStyle name="Обычный 8" xfId="187"/>
    <cellStyle name="Обычный 9" xfId="188"/>
    <cellStyle name="Обычный 9 2" xfId="189"/>
    <cellStyle name="Обычный 9 2 2" xfId="190"/>
    <cellStyle name="Обычный 9 2 2 2" xfId="191"/>
    <cellStyle name="Обычный 9 2 2 3" xfId="192"/>
    <cellStyle name="Обычный 9 2 2 4" xfId="193"/>
    <cellStyle name="Обычный 9 2 3" xfId="194"/>
    <cellStyle name="Обычный 9 2 4" xfId="195"/>
    <cellStyle name="Обычный 9 3" xfId="196"/>
    <cellStyle name="Обычный 9 3 2" xfId="197"/>
    <cellStyle name="Обычный 9 3 3" xfId="198"/>
    <cellStyle name="Обычный 9 3 4" xfId="199"/>
    <cellStyle name="Обычный 9 4" xfId="200"/>
    <cellStyle name="Обычный 9 5" xfId="201"/>
    <cellStyle name="Плохой 2" xfId="202"/>
    <cellStyle name="Пояснение 2" xfId="203"/>
    <cellStyle name="Примечание 2" xfId="204"/>
    <cellStyle name="Процентный 2" xfId="205"/>
    <cellStyle name="Процентный 3" xfId="206"/>
    <cellStyle name="Связанная ячейка 2" xfId="207"/>
    <cellStyle name="Стиль 1" xfId="208"/>
    <cellStyle name="Текст предупреждения 2" xfId="209"/>
    <cellStyle name="Финансовый 2" xfId="210"/>
    <cellStyle name="Финансовый 2 2" xfId="211"/>
    <cellStyle name="Финансовый 2 2 2" xfId="212"/>
    <cellStyle name="Финансовый 2 2 2 2" xfId="213"/>
    <cellStyle name="Финансовый 2 2 2 2 2" xfId="214"/>
    <cellStyle name="Финансовый 2 2 2 3" xfId="215"/>
    <cellStyle name="Финансовый 2 2 3" xfId="216"/>
    <cellStyle name="Финансовый 2 2 4" xfId="217"/>
    <cellStyle name="Финансовый 2 3" xfId="218"/>
    <cellStyle name="Финансовый 2 3 2" xfId="219"/>
    <cellStyle name="Финансовый 2 3 2 2" xfId="220"/>
    <cellStyle name="Финансовый 2 3 2 3" xfId="221"/>
    <cellStyle name="Финансовый 2 3 3" xfId="222"/>
    <cellStyle name="Финансовый 2 3 4" xfId="223"/>
    <cellStyle name="Финансовый 2 4" xfId="224"/>
    <cellStyle name="Финансовый 2 4 2" xfId="225"/>
    <cellStyle name="Финансовый 2 4 3" xfId="226"/>
    <cellStyle name="Финансовый 2 5" xfId="227"/>
    <cellStyle name="Финансовый 2 6" xfId="228"/>
    <cellStyle name="Финансовый 2 7" xfId="229"/>
    <cellStyle name="Финансовый 3" xfId="230"/>
    <cellStyle name="Финансовый 3 2" xfId="231"/>
    <cellStyle name="Финансовый 3 2 2" xfId="232"/>
    <cellStyle name="Финансовый 3 2 2 2" xfId="233"/>
    <cellStyle name="Финансовый 3 2 2 3" xfId="234"/>
    <cellStyle name="Финансовый 3 2 3" xfId="235"/>
    <cellStyle name="Финансовый 3 2 4" xfId="236"/>
    <cellStyle name="Финансовый 3 3" xfId="237"/>
    <cellStyle name="Финансовый 3 3 2" xfId="238"/>
    <cellStyle name="Финансовый 3 3 2 2" xfId="239"/>
    <cellStyle name="Финансовый 3 3 2 3" xfId="240"/>
    <cellStyle name="Финансовый 3 3 3" xfId="241"/>
    <cellStyle name="Финансовый 3 3 4" xfId="242"/>
    <cellStyle name="Финансовый 3 4" xfId="243"/>
    <cellStyle name="Финансовый 3 4 2" xfId="244"/>
    <cellStyle name="Финансовый 3 4 3" xfId="245"/>
    <cellStyle name="Финансовый 3 5" xfId="246"/>
    <cellStyle name="Финансовый 3 6" xfId="247"/>
    <cellStyle name="Финансовый 3 7" xfId="248"/>
    <cellStyle name="Хороший 2" xfId="249"/>
    <cellStyle name="Обычный 14" xfId="250"/>
    <cellStyle name="Финансовый 4" xfId="251"/>
    <cellStyle name="Финансовый 5" xfId="252"/>
    <cellStyle name="Обычный_Форматы по компаниям_last" xfId="253"/>
    <cellStyle name="Процентный 2 2" xfId="254"/>
    <cellStyle name="Обычный 10" xfId="255"/>
    <cellStyle name="Обычный 6 2 3 9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G58"/>
  <sheetViews>
    <sheetView view="pageBreakPreview" zoomScale="80" zoomScaleSheetLayoutView="80" workbookViewId="0" topLeftCell="A1">
      <selection activeCell="BL11" sqref="BL11"/>
    </sheetView>
  </sheetViews>
  <sheetFormatPr defaultColWidth="9.140625" defaultRowHeight="15"/>
  <cols>
    <col min="1" max="1" width="1.7109375" style="1" customWidth="1"/>
    <col min="2" max="57" width="2.140625" style="1" customWidth="1"/>
    <col min="58" max="59" width="1.7109375" style="1" customWidth="1"/>
    <col min="60" max="16384" width="9.140625" style="1" customWidth="1"/>
  </cols>
  <sheetData>
    <row r="3" spans="2:57" ht="43.5" customHeight="1">
      <c r="B3" s="150" t="s">
        <v>107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2:57" ht="10.5" customHeight="1">
      <c r="B4" s="151" t="s">
        <v>40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</row>
    <row r="5" spans="2:57" s="140" customFormat="1" ht="18.75">
      <c r="B5" s="152">
        <v>3</v>
      </c>
      <c r="C5" s="152"/>
      <c r="D5" s="152"/>
      <c r="E5" s="141"/>
      <c r="F5" s="152" t="s">
        <v>423</v>
      </c>
      <c r="G5" s="152"/>
      <c r="H5" s="152"/>
      <c r="I5" s="152"/>
      <c r="J5" s="152"/>
      <c r="K5" s="152"/>
      <c r="L5" s="153">
        <v>201</v>
      </c>
      <c r="M5" s="153"/>
      <c r="N5" s="153"/>
      <c r="O5" s="152">
        <v>9</v>
      </c>
      <c r="P5" s="152"/>
      <c r="Q5" s="140" t="s">
        <v>39</v>
      </c>
      <c r="AX5" s="142" t="s">
        <v>38</v>
      </c>
      <c r="AY5" s="142"/>
      <c r="AZ5" s="152">
        <v>241</v>
      </c>
      <c r="BA5" s="152"/>
      <c r="BB5" s="152"/>
      <c r="BC5" s="152"/>
      <c r="BD5" s="152"/>
      <c r="BE5" s="152"/>
    </row>
    <row r="6" spans="2:57" ht="13.5" customHeight="1">
      <c r="B6" s="165" t="s">
        <v>37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165" t="s">
        <v>36</v>
      </c>
      <c r="AY6" s="165"/>
      <c r="AZ6" s="165"/>
      <c r="BA6" s="165"/>
      <c r="BB6" s="165"/>
      <c r="BC6" s="165"/>
      <c r="BD6" s="165"/>
      <c r="BE6" s="165"/>
    </row>
    <row r="7" spans="1:59" ht="18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2"/>
      <c r="BG7" s="2"/>
    </row>
    <row r="8" spans="1:59" s="8" customFormat="1" ht="174" customHeight="1">
      <c r="A8" s="9"/>
      <c r="B8" s="166" t="s">
        <v>111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9"/>
      <c r="BG8" s="9"/>
    </row>
    <row r="9" spans="1:59" ht="21" customHeight="1">
      <c r="A9" s="2"/>
      <c r="B9" s="150" t="s">
        <v>109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2"/>
      <c r="BG9" s="2"/>
    </row>
    <row r="10" spans="1:59" ht="12" customHeight="1">
      <c r="A10" s="2"/>
      <c r="B10" s="151" t="s">
        <v>35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2"/>
      <c r="BG10" s="2"/>
    </row>
    <row r="11" spans="1:59" ht="42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2"/>
      <c r="BG11" s="2"/>
    </row>
    <row r="12" spans="1:59" ht="78.75" customHeight="1">
      <c r="A12" s="2"/>
      <c r="B12" s="146" t="s">
        <v>34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2"/>
      <c r="BG12" s="2"/>
    </row>
    <row r="13" spans="1:59" ht="18" customHeight="1">
      <c r="A13" s="2"/>
      <c r="B13" s="148" t="s">
        <v>33</v>
      </c>
      <c r="C13" s="148"/>
      <c r="D13" s="148"/>
      <c r="E13" s="148"/>
      <c r="F13" s="148"/>
      <c r="G13" s="148"/>
      <c r="H13" s="148"/>
      <c r="I13" s="148"/>
      <c r="J13" s="149" t="s">
        <v>110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2"/>
      <c r="BG13" s="2"/>
    </row>
    <row r="14" spans="1:59" ht="27.75" customHeight="1">
      <c r="A14" s="2"/>
      <c r="B14" s="4"/>
      <c r="C14" s="4"/>
      <c r="D14" s="4"/>
      <c r="E14" s="4"/>
      <c r="F14" s="4"/>
      <c r="G14" s="4"/>
      <c r="H14" s="4"/>
      <c r="I14" s="4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2"/>
      <c r="BG14" s="2"/>
    </row>
    <row r="15" spans="1:59" s="145" customFormat="1" ht="18.75">
      <c r="A15" s="143"/>
      <c r="B15" s="143"/>
      <c r="C15" s="143"/>
      <c r="D15" s="143"/>
      <c r="E15" s="143"/>
      <c r="F15" s="143"/>
      <c r="G15" s="143"/>
      <c r="H15" s="143"/>
      <c r="I15" s="143"/>
      <c r="J15" s="153" t="s">
        <v>32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2">
        <v>1</v>
      </c>
      <c r="AD15" s="152"/>
      <c r="AE15" s="152"/>
      <c r="AF15" s="159" t="s">
        <v>24</v>
      </c>
      <c r="AG15" s="159"/>
      <c r="AH15" s="160">
        <v>8</v>
      </c>
      <c r="AI15" s="160"/>
      <c r="AJ15" s="160"/>
      <c r="AK15" s="144"/>
      <c r="AL15" s="144"/>
      <c r="AM15" s="144"/>
      <c r="AN15" s="144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" customHeight="1">
      <c r="A17" s="2"/>
      <c r="B17" s="161" t="s">
        <v>42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">
      <c r="A18" s="2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">
      <c r="A19" s="2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8.75">
      <c r="A20" s="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4"/>
      <c r="BF20" s="4"/>
      <c r="BG20" s="2"/>
    </row>
    <row r="21" spans="1:59" ht="15" customHeight="1">
      <c r="A21" s="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2"/>
      <c r="BG21" s="2"/>
    </row>
    <row r="22" spans="1:59" ht="18.75">
      <c r="A22" s="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64" t="s">
        <v>43</v>
      </c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4"/>
      <c r="BF22" s="2"/>
      <c r="BG22" s="2"/>
    </row>
    <row r="23" spans="1:59" ht="15" customHeight="1">
      <c r="A23" s="2"/>
      <c r="B23" s="154" t="s">
        <v>31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55" t="s">
        <v>30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3"/>
      <c r="BF23" s="2"/>
      <c r="BG23" s="2"/>
    </row>
    <row r="24" spans="1:59" ht="15">
      <c r="A24" s="2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3"/>
      <c r="BF24" s="2"/>
      <c r="BG24" s="2"/>
    </row>
    <row r="25" spans="1:59" ht="12.75" customHeight="1">
      <c r="A25" s="2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 customHeight="1">
      <c r="A26" s="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 customHeight="1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">
      <c r="A30" s="2"/>
      <c r="B30" s="157" t="s">
        <v>108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31.5" customHeight="1">
      <c r="A31" s="2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">
      <c r="A32" s="2"/>
      <c r="B32" s="158" t="s">
        <v>44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</sheetData>
  <mergeCells count="26">
    <mergeCell ref="B23:AE25"/>
    <mergeCell ref="AP23:BD24"/>
    <mergeCell ref="B30:AE31"/>
    <mergeCell ref="B32:AE32"/>
    <mergeCell ref="O5:P5"/>
    <mergeCell ref="J15:AB15"/>
    <mergeCell ref="AC15:AE15"/>
    <mergeCell ref="AF15:AG15"/>
    <mergeCell ref="AH15:AJ15"/>
    <mergeCell ref="B17:AE22"/>
    <mergeCell ref="AP20:BD20"/>
    <mergeCell ref="AP22:BD22"/>
    <mergeCell ref="B6:P6"/>
    <mergeCell ref="AX6:BE6"/>
    <mergeCell ref="B8:BE8"/>
    <mergeCell ref="B10:BE10"/>
    <mergeCell ref="B12:BE12"/>
    <mergeCell ref="B13:I13"/>
    <mergeCell ref="J13:BE14"/>
    <mergeCell ref="B9:BE9"/>
    <mergeCell ref="B3:BE3"/>
    <mergeCell ref="B4:BE4"/>
    <mergeCell ref="B5:D5"/>
    <mergeCell ref="F5:K5"/>
    <mergeCell ref="L5:N5"/>
    <mergeCell ref="AZ5:BE5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view="pageBreakPreview" zoomScale="60" workbookViewId="0" topLeftCell="A31">
      <selection activeCell="A6" sqref="A6:T6"/>
    </sheetView>
  </sheetViews>
  <sheetFormatPr defaultColWidth="10.28125" defaultRowHeight="15" outlineLevelRow="1"/>
  <cols>
    <col min="1" max="1" width="12.140625" style="51" customWidth="1"/>
    <col min="2" max="2" width="71.140625" style="51" customWidth="1"/>
    <col min="3" max="3" width="17.28125" style="51" customWidth="1"/>
    <col min="4" max="4" width="8.00390625" style="51" customWidth="1"/>
    <col min="5" max="5" width="7.28125" style="51" bestFit="1" customWidth="1"/>
    <col min="6" max="8" width="19.00390625" style="51" customWidth="1"/>
    <col min="9" max="9" width="24.28125" style="51" customWidth="1"/>
    <col min="10" max="10" width="16.57421875" style="86" customWidth="1"/>
    <col min="11" max="15" width="14.8515625" style="51" customWidth="1"/>
    <col min="16" max="20" width="18.140625" style="51" customWidth="1"/>
    <col min="21" max="16384" width="10.28125" style="51" customWidth="1"/>
  </cols>
  <sheetData>
    <row r="1" spans="1:30" s="109" customFormat="1" ht="18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1" t="s">
        <v>402</v>
      </c>
      <c r="Q1" s="171"/>
      <c r="R1" s="171"/>
      <c r="S1" s="171"/>
      <c r="T1" s="17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5" s="109" customFormat="1" ht="18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69"/>
      <c r="N2" s="169"/>
      <c r="O2" s="169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70"/>
      <c r="AA2" s="170"/>
      <c r="AB2" s="170"/>
      <c r="AC2" s="170"/>
      <c r="AD2" s="170"/>
      <c r="AE2" s="122"/>
      <c r="AF2" s="122"/>
      <c r="AG2" s="122"/>
      <c r="AH2" s="122"/>
      <c r="AI2" s="122"/>
    </row>
    <row r="3" spans="1:40" s="109" customFormat="1" ht="19.5" customHeight="1">
      <c r="A3" s="122"/>
      <c r="B3" s="122"/>
      <c r="C3" s="122"/>
      <c r="D3" s="183" t="s">
        <v>424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s="109" customFormat="1" ht="9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4"/>
      <c r="N4" s="124"/>
      <c r="O4" s="124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s="126" customFormat="1" ht="20.25">
      <c r="A5" s="184" t="s">
        <v>403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1:40" s="109" customFormat="1" ht="20.25" outlineLevel="1">
      <c r="A6" s="185" t="s">
        <v>404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109" customFormat="1" ht="20.25" outlineLevel="1">
      <c r="A7" s="167" t="s">
        <v>405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20" ht="63.75" customHeight="1">
      <c r="A8" s="186" t="s">
        <v>155</v>
      </c>
      <c r="B8" s="186" t="s">
        <v>8</v>
      </c>
      <c r="C8" s="186" t="s">
        <v>154</v>
      </c>
      <c r="D8" s="187" t="s">
        <v>9</v>
      </c>
      <c r="E8" s="174" t="s">
        <v>153</v>
      </c>
      <c r="F8" s="176" t="s">
        <v>45</v>
      </c>
      <c r="G8" s="177"/>
      <c r="H8" s="178"/>
      <c r="I8" s="174" t="s">
        <v>152</v>
      </c>
      <c r="J8" s="179" t="s">
        <v>151</v>
      </c>
      <c r="K8" s="176" t="s">
        <v>150</v>
      </c>
      <c r="L8" s="177"/>
      <c r="M8" s="177"/>
      <c r="N8" s="177"/>
      <c r="O8" s="177"/>
      <c r="P8" s="177"/>
      <c r="Q8" s="177"/>
      <c r="R8" s="177"/>
      <c r="S8" s="177"/>
      <c r="T8" s="178"/>
    </row>
    <row r="9" spans="1:20" ht="63" customHeight="1">
      <c r="A9" s="186"/>
      <c r="B9" s="186"/>
      <c r="C9" s="186"/>
      <c r="D9" s="187"/>
      <c r="E9" s="175"/>
      <c r="F9" s="176" t="s">
        <v>1</v>
      </c>
      <c r="G9" s="177"/>
      <c r="H9" s="178"/>
      <c r="I9" s="175"/>
      <c r="J9" s="180"/>
      <c r="K9" s="176" t="s">
        <v>149</v>
      </c>
      <c r="L9" s="177"/>
      <c r="M9" s="177"/>
      <c r="N9" s="177"/>
      <c r="O9" s="178"/>
      <c r="P9" s="176" t="s">
        <v>147</v>
      </c>
      <c r="Q9" s="177"/>
      <c r="R9" s="177"/>
      <c r="S9" s="177"/>
      <c r="T9" s="178"/>
    </row>
    <row r="10" spans="1:20" ht="203.25" customHeight="1">
      <c r="A10" s="186"/>
      <c r="B10" s="186"/>
      <c r="C10" s="186"/>
      <c r="D10" s="187"/>
      <c r="E10" s="53" t="s">
        <v>41</v>
      </c>
      <c r="F10" s="55" t="s">
        <v>146</v>
      </c>
      <c r="G10" s="55" t="s">
        <v>145</v>
      </c>
      <c r="H10" s="55" t="s">
        <v>2</v>
      </c>
      <c r="I10" s="52" t="s">
        <v>1</v>
      </c>
      <c r="J10" s="119" t="s">
        <v>156</v>
      </c>
      <c r="K10" s="55" t="s">
        <v>3</v>
      </c>
      <c r="L10" s="55" t="s">
        <v>4</v>
      </c>
      <c r="M10" s="55" t="s">
        <v>143</v>
      </c>
      <c r="N10" s="52" t="s">
        <v>142</v>
      </c>
      <c r="O10" s="52" t="s">
        <v>5</v>
      </c>
      <c r="P10" s="55" t="s">
        <v>3</v>
      </c>
      <c r="Q10" s="55" t="s">
        <v>4</v>
      </c>
      <c r="R10" s="55" t="s">
        <v>143</v>
      </c>
      <c r="S10" s="52" t="s">
        <v>142</v>
      </c>
      <c r="T10" s="55" t="s">
        <v>5</v>
      </c>
    </row>
    <row r="11" spans="1:20" ht="19.5" customHeight="1">
      <c r="A11" s="54">
        <v>1</v>
      </c>
      <c r="B11" s="5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118">
        <v>10</v>
      </c>
      <c r="K11" s="14" t="s">
        <v>362</v>
      </c>
      <c r="L11" s="14" t="s">
        <v>363</v>
      </c>
      <c r="M11" s="14" t="s">
        <v>364</v>
      </c>
      <c r="N11" s="14" t="s">
        <v>365</v>
      </c>
      <c r="O11" s="14" t="s">
        <v>366</v>
      </c>
      <c r="P11" s="54">
        <v>12</v>
      </c>
      <c r="Q11" s="54">
        <v>13</v>
      </c>
      <c r="R11" s="54">
        <v>14</v>
      </c>
      <c r="S11" s="54">
        <v>15</v>
      </c>
      <c r="T11" s="54">
        <v>16</v>
      </c>
    </row>
    <row r="12" spans="1:20" ht="15">
      <c r="A12" s="18" t="s">
        <v>10</v>
      </c>
      <c r="B12" s="17" t="s">
        <v>11</v>
      </c>
      <c r="C12" s="16" t="s">
        <v>12</v>
      </c>
      <c r="D12" s="15" t="s">
        <v>13</v>
      </c>
      <c r="E12" s="15" t="s">
        <v>13</v>
      </c>
      <c r="F12" s="54">
        <f>F13+F22+F26</f>
        <v>4.957000000000001</v>
      </c>
      <c r="G12" s="54">
        <f>G13+G22+G26+G36</f>
        <v>68.652</v>
      </c>
      <c r="H12" s="15" t="s">
        <v>13</v>
      </c>
      <c r="I12" s="54">
        <f>I13+I22+I26+I36</f>
        <v>68.652</v>
      </c>
      <c r="J12" s="118">
        <v>0</v>
      </c>
      <c r="K12" s="54">
        <f>K13+K22+K26+K36</f>
        <v>68.652</v>
      </c>
      <c r="L12" s="14" t="s">
        <v>10</v>
      </c>
      <c r="M12" s="14" t="s">
        <v>10</v>
      </c>
      <c r="N12" s="54">
        <f>N13+N22+N26+N36</f>
        <v>18.57</v>
      </c>
      <c r="O12" s="54">
        <f>O13+O22+O26+O36</f>
        <v>50.082</v>
      </c>
      <c r="P12" s="54">
        <f>P13+P22+P26+P36</f>
        <v>68.652</v>
      </c>
      <c r="Q12" s="14" t="s">
        <v>10</v>
      </c>
      <c r="R12" s="14" t="s">
        <v>10</v>
      </c>
      <c r="S12" s="54">
        <f>S13+S22+S26+S36</f>
        <v>18.57</v>
      </c>
      <c r="T12" s="54">
        <f>T13+T22+T26+T36</f>
        <v>50.082</v>
      </c>
    </row>
    <row r="13" spans="1:20" ht="31.5">
      <c r="A13" s="18" t="s">
        <v>15</v>
      </c>
      <c r="B13" s="17" t="s">
        <v>16</v>
      </c>
      <c r="C13" s="16" t="s">
        <v>12</v>
      </c>
      <c r="D13" s="15" t="s">
        <v>13</v>
      </c>
      <c r="E13" s="15" t="s">
        <v>13</v>
      </c>
      <c r="F13" s="20">
        <f>F20+F14</f>
        <v>0.46799999999999997</v>
      </c>
      <c r="G13" s="20">
        <f>G20+G14</f>
        <v>6.976</v>
      </c>
      <c r="H13" s="15" t="s">
        <v>13</v>
      </c>
      <c r="I13" s="20">
        <f>I20+I14</f>
        <v>6.976</v>
      </c>
      <c r="J13" s="120">
        <v>0</v>
      </c>
      <c r="K13" s="20">
        <f>K20+K14</f>
        <v>6.976</v>
      </c>
      <c r="L13" s="56">
        <v>0</v>
      </c>
      <c r="M13" s="56">
        <v>0</v>
      </c>
      <c r="N13" s="56">
        <f>N20</f>
        <v>0</v>
      </c>
      <c r="O13" s="20">
        <f>O20+O14</f>
        <v>6.976</v>
      </c>
      <c r="P13" s="20">
        <f>P20+P14</f>
        <v>6.976</v>
      </c>
      <c r="Q13" s="56">
        <v>0</v>
      </c>
      <c r="R13" s="56">
        <v>0</v>
      </c>
      <c r="S13" s="56">
        <f>S20</f>
        <v>0</v>
      </c>
      <c r="T13" s="20">
        <f>T20+T14</f>
        <v>6.976</v>
      </c>
    </row>
    <row r="14" spans="1:20" ht="31.5">
      <c r="A14" s="18" t="s">
        <v>17</v>
      </c>
      <c r="B14" s="17" t="s">
        <v>134</v>
      </c>
      <c r="C14" s="16" t="s">
        <v>12</v>
      </c>
      <c r="D14" s="15" t="s">
        <v>13</v>
      </c>
      <c r="E14" s="15" t="s">
        <v>13</v>
      </c>
      <c r="F14" s="15" t="s">
        <v>136</v>
      </c>
      <c r="G14" s="15" t="s">
        <v>135</v>
      </c>
      <c r="H14" s="15" t="s">
        <v>13</v>
      </c>
      <c r="I14" s="15" t="s">
        <v>135</v>
      </c>
      <c r="J14" s="118">
        <v>0</v>
      </c>
      <c r="K14" s="15" t="s">
        <v>135</v>
      </c>
      <c r="L14" s="14" t="s">
        <v>10</v>
      </c>
      <c r="M14" s="14" t="s">
        <v>10</v>
      </c>
      <c r="N14" s="15" t="s">
        <v>13</v>
      </c>
      <c r="O14" s="15" t="s">
        <v>135</v>
      </c>
      <c r="P14" s="15" t="s">
        <v>135</v>
      </c>
      <c r="Q14" s="14" t="s">
        <v>10</v>
      </c>
      <c r="R14" s="14" t="s">
        <v>10</v>
      </c>
      <c r="S14" s="15" t="s">
        <v>13</v>
      </c>
      <c r="T14" s="15" t="s">
        <v>135</v>
      </c>
    </row>
    <row r="15" spans="1:20" ht="47.25">
      <c r="A15" s="18" t="s">
        <v>7</v>
      </c>
      <c r="B15" s="17" t="s">
        <v>141</v>
      </c>
      <c r="C15" s="16" t="s">
        <v>12</v>
      </c>
      <c r="D15" s="56">
        <v>2019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18">
        <v>0</v>
      </c>
      <c r="K15" s="15" t="s">
        <v>13</v>
      </c>
      <c r="L15" s="14" t="s">
        <v>10</v>
      </c>
      <c r="M15" s="14" t="s">
        <v>10</v>
      </c>
      <c r="N15" s="15" t="s">
        <v>13</v>
      </c>
      <c r="O15" s="15" t="s">
        <v>13</v>
      </c>
      <c r="P15" s="15" t="s">
        <v>13</v>
      </c>
      <c r="Q15" s="14" t="s">
        <v>10</v>
      </c>
      <c r="R15" s="14" t="s">
        <v>10</v>
      </c>
      <c r="S15" s="15" t="s">
        <v>13</v>
      </c>
      <c r="T15" s="15" t="s">
        <v>13</v>
      </c>
    </row>
    <row r="16" spans="1:20" ht="47.25">
      <c r="A16" s="18" t="s">
        <v>7</v>
      </c>
      <c r="B16" s="17" t="s">
        <v>140</v>
      </c>
      <c r="C16" s="16" t="s">
        <v>12</v>
      </c>
      <c r="D16" s="56">
        <v>2019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18">
        <v>0</v>
      </c>
      <c r="K16" s="15" t="s">
        <v>13</v>
      </c>
      <c r="L16" s="14" t="s">
        <v>10</v>
      </c>
      <c r="M16" s="14" t="s">
        <v>10</v>
      </c>
      <c r="N16" s="15" t="s">
        <v>13</v>
      </c>
      <c r="O16" s="15" t="s">
        <v>13</v>
      </c>
      <c r="P16" s="15" t="s">
        <v>13</v>
      </c>
      <c r="Q16" s="14" t="s">
        <v>10</v>
      </c>
      <c r="R16" s="14" t="s">
        <v>10</v>
      </c>
      <c r="S16" s="15" t="s">
        <v>13</v>
      </c>
      <c r="T16" s="15" t="s">
        <v>13</v>
      </c>
    </row>
    <row r="17" spans="1:20" ht="63">
      <c r="A17" s="18" t="s">
        <v>7</v>
      </c>
      <c r="B17" s="17" t="s">
        <v>139</v>
      </c>
      <c r="C17" s="16" t="s">
        <v>12</v>
      </c>
      <c r="D17" s="56">
        <v>2019</v>
      </c>
      <c r="E17" s="15" t="s">
        <v>13</v>
      </c>
      <c r="F17" s="15" t="s">
        <v>13</v>
      </c>
      <c r="G17" s="15" t="s">
        <v>13</v>
      </c>
      <c r="H17" s="15" t="s">
        <v>13</v>
      </c>
      <c r="I17" s="15" t="s">
        <v>13</v>
      </c>
      <c r="J17" s="118">
        <v>0</v>
      </c>
      <c r="K17" s="15" t="s">
        <v>13</v>
      </c>
      <c r="L17" s="14" t="s">
        <v>10</v>
      </c>
      <c r="M17" s="14" t="s">
        <v>10</v>
      </c>
      <c r="N17" s="15" t="s">
        <v>13</v>
      </c>
      <c r="O17" s="15" t="s">
        <v>13</v>
      </c>
      <c r="P17" s="15" t="s">
        <v>13</v>
      </c>
      <c r="Q17" s="14" t="s">
        <v>10</v>
      </c>
      <c r="R17" s="14" t="s">
        <v>10</v>
      </c>
      <c r="S17" s="15" t="s">
        <v>13</v>
      </c>
      <c r="T17" s="15" t="s">
        <v>13</v>
      </c>
    </row>
    <row r="18" spans="1:20" ht="47.25">
      <c r="A18" s="18" t="s">
        <v>7</v>
      </c>
      <c r="B18" s="17" t="s">
        <v>138</v>
      </c>
      <c r="C18" s="16" t="s">
        <v>12</v>
      </c>
      <c r="D18" s="56">
        <v>2019</v>
      </c>
      <c r="E18" s="15" t="s">
        <v>13</v>
      </c>
      <c r="F18" s="15" t="s">
        <v>13</v>
      </c>
      <c r="G18" s="15" t="s">
        <v>13</v>
      </c>
      <c r="H18" s="15" t="s">
        <v>13</v>
      </c>
      <c r="I18" s="15" t="s">
        <v>13</v>
      </c>
      <c r="J18" s="118">
        <v>0</v>
      </c>
      <c r="K18" s="15" t="s">
        <v>13</v>
      </c>
      <c r="L18" s="14" t="s">
        <v>10</v>
      </c>
      <c r="M18" s="14" t="s">
        <v>10</v>
      </c>
      <c r="N18" s="15" t="s">
        <v>13</v>
      </c>
      <c r="O18" s="15" t="s">
        <v>13</v>
      </c>
      <c r="P18" s="15" t="s">
        <v>13</v>
      </c>
      <c r="Q18" s="14" t="s">
        <v>10</v>
      </c>
      <c r="R18" s="14" t="s">
        <v>10</v>
      </c>
      <c r="S18" s="15" t="s">
        <v>13</v>
      </c>
      <c r="T18" s="15" t="s">
        <v>13</v>
      </c>
    </row>
    <row r="19" spans="1:20" ht="31.5">
      <c r="A19" s="18" t="s">
        <v>7</v>
      </c>
      <c r="B19" s="17" t="s">
        <v>137</v>
      </c>
      <c r="C19" s="16" t="s">
        <v>12</v>
      </c>
      <c r="D19" s="56">
        <v>2019</v>
      </c>
      <c r="E19" s="56">
        <v>2019</v>
      </c>
      <c r="F19" s="54" t="s">
        <v>136</v>
      </c>
      <c r="G19" s="54">
        <v>4.731</v>
      </c>
      <c r="H19" s="20" t="s">
        <v>112</v>
      </c>
      <c r="I19" s="15" t="s">
        <v>135</v>
      </c>
      <c r="J19" s="118">
        <v>0</v>
      </c>
      <c r="K19" s="15" t="s">
        <v>135</v>
      </c>
      <c r="L19" s="14" t="s">
        <v>10</v>
      </c>
      <c r="M19" s="14" t="s">
        <v>10</v>
      </c>
      <c r="N19" s="15" t="s">
        <v>13</v>
      </c>
      <c r="O19" s="15" t="s">
        <v>135</v>
      </c>
      <c r="P19" s="15" t="s">
        <v>135</v>
      </c>
      <c r="Q19" s="14" t="s">
        <v>10</v>
      </c>
      <c r="R19" s="14" t="s">
        <v>10</v>
      </c>
      <c r="S19" s="15" t="s">
        <v>13</v>
      </c>
      <c r="T19" s="15" t="s">
        <v>135</v>
      </c>
    </row>
    <row r="20" spans="1:20" ht="31.5">
      <c r="A20" s="18" t="s">
        <v>18</v>
      </c>
      <c r="B20" s="17" t="s">
        <v>134</v>
      </c>
      <c r="C20" s="16" t="s">
        <v>12</v>
      </c>
      <c r="D20" s="15" t="s">
        <v>13</v>
      </c>
      <c r="E20" s="15" t="s">
        <v>13</v>
      </c>
      <c r="F20" s="54">
        <f>F21</f>
        <v>0.123</v>
      </c>
      <c r="G20" s="54">
        <f>G21</f>
        <v>2.245</v>
      </c>
      <c r="H20" s="15" t="s">
        <v>13</v>
      </c>
      <c r="I20" s="54">
        <f>I21</f>
        <v>2.245</v>
      </c>
      <c r="J20" s="118">
        <v>0</v>
      </c>
      <c r="K20" s="54">
        <f>K21</f>
        <v>2.245</v>
      </c>
      <c r="L20" s="14" t="s">
        <v>10</v>
      </c>
      <c r="M20" s="14" t="s">
        <v>10</v>
      </c>
      <c r="N20" s="54">
        <f>N21</f>
        <v>0</v>
      </c>
      <c r="O20" s="54">
        <f>O21</f>
        <v>2.245</v>
      </c>
      <c r="P20" s="54">
        <f>P21</f>
        <v>2.245</v>
      </c>
      <c r="Q20" s="14" t="s">
        <v>10</v>
      </c>
      <c r="R20" s="14" t="s">
        <v>10</v>
      </c>
      <c r="S20" s="54">
        <f>S21</f>
        <v>0</v>
      </c>
      <c r="T20" s="54">
        <f>T21</f>
        <v>2.245</v>
      </c>
    </row>
    <row r="21" spans="1:20" ht="54" customHeight="1">
      <c r="A21" s="18" t="s">
        <v>19</v>
      </c>
      <c r="B21" s="17" t="s">
        <v>133</v>
      </c>
      <c r="C21" s="16" t="s">
        <v>12</v>
      </c>
      <c r="D21" s="56">
        <v>2019</v>
      </c>
      <c r="E21" s="56">
        <v>2019</v>
      </c>
      <c r="F21" s="54">
        <v>0.123</v>
      </c>
      <c r="G21" s="54">
        <v>2.245</v>
      </c>
      <c r="H21" s="20" t="s">
        <v>112</v>
      </c>
      <c r="I21" s="54">
        <v>2.245</v>
      </c>
      <c r="J21" s="118">
        <v>0</v>
      </c>
      <c r="K21" s="54">
        <v>2.245</v>
      </c>
      <c r="L21" s="14" t="s">
        <v>10</v>
      </c>
      <c r="M21" s="14" t="s">
        <v>10</v>
      </c>
      <c r="N21" s="54">
        <v>0</v>
      </c>
      <c r="O21" s="54">
        <v>2.245</v>
      </c>
      <c r="P21" s="54">
        <v>2.245</v>
      </c>
      <c r="Q21" s="14" t="s">
        <v>10</v>
      </c>
      <c r="R21" s="14" t="s">
        <v>10</v>
      </c>
      <c r="S21" s="54">
        <v>0</v>
      </c>
      <c r="T21" s="54">
        <v>2.245</v>
      </c>
    </row>
    <row r="22" spans="1:20" ht="31.5">
      <c r="A22" s="18" t="s">
        <v>20</v>
      </c>
      <c r="B22" s="17" t="s">
        <v>132</v>
      </c>
      <c r="C22" s="16" t="s">
        <v>12</v>
      </c>
      <c r="D22" s="15" t="s">
        <v>13</v>
      </c>
      <c r="E22" s="15" t="s">
        <v>13</v>
      </c>
      <c r="F22" s="54">
        <f>F23</f>
        <v>0.445</v>
      </c>
      <c r="G22" s="54">
        <f>G23</f>
        <v>7.361000000000001</v>
      </c>
      <c r="H22" s="15" t="s">
        <v>13</v>
      </c>
      <c r="I22" s="54">
        <f>I23</f>
        <v>7.361000000000001</v>
      </c>
      <c r="J22" s="118">
        <v>0</v>
      </c>
      <c r="K22" s="54">
        <f>K23</f>
        <v>7.361000000000001</v>
      </c>
      <c r="L22" s="14" t="s">
        <v>10</v>
      </c>
      <c r="M22" s="14" t="s">
        <v>10</v>
      </c>
      <c r="N22" s="54">
        <f>N23</f>
        <v>0</v>
      </c>
      <c r="O22" s="54">
        <f>O23</f>
        <v>7.361000000000001</v>
      </c>
      <c r="P22" s="54">
        <f>P23</f>
        <v>7.361000000000001</v>
      </c>
      <c r="Q22" s="14" t="s">
        <v>10</v>
      </c>
      <c r="R22" s="14" t="s">
        <v>10</v>
      </c>
      <c r="S22" s="54">
        <f>S23</f>
        <v>0</v>
      </c>
      <c r="T22" s="54">
        <f>T23</f>
        <v>7.361000000000001</v>
      </c>
    </row>
    <row r="23" spans="1:20" ht="31.5">
      <c r="A23" s="18" t="s">
        <v>21</v>
      </c>
      <c r="B23" s="17" t="s">
        <v>131</v>
      </c>
      <c r="C23" s="16" t="s">
        <v>12</v>
      </c>
      <c r="D23" s="15" t="s">
        <v>13</v>
      </c>
      <c r="E23" s="15" t="s">
        <v>13</v>
      </c>
      <c r="F23" s="54">
        <f>F24+F25</f>
        <v>0.445</v>
      </c>
      <c r="G23" s="54">
        <f>G24+G25</f>
        <v>7.361000000000001</v>
      </c>
      <c r="H23" s="15" t="s">
        <v>13</v>
      </c>
      <c r="I23" s="54">
        <f>I24+I25</f>
        <v>7.361000000000001</v>
      </c>
      <c r="J23" s="118">
        <v>0</v>
      </c>
      <c r="K23" s="54">
        <f>K24+K25</f>
        <v>7.361000000000001</v>
      </c>
      <c r="L23" s="14" t="s">
        <v>10</v>
      </c>
      <c r="M23" s="14" t="s">
        <v>10</v>
      </c>
      <c r="N23" s="54">
        <f>N24+N25</f>
        <v>0</v>
      </c>
      <c r="O23" s="54">
        <f>O24+O25</f>
        <v>7.361000000000001</v>
      </c>
      <c r="P23" s="54">
        <f>P24+P25</f>
        <v>7.361000000000001</v>
      </c>
      <c r="Q23" s="14" t="s">
        <v>10</v>
      </c>
      <c r="R23" s="14" t="s">
        <v>10</v>
      </c>
      <c r="S23" s="54">
        <f>S24+S25</f>
        <v>0</v>
      </c>
      <c r="T23" s="54">
        <f>T24+T25</f>
        <v>7.361000000000001</v>
      </c>
    </row>
    <row r="24" spans="1:20" ht="31.5">
      <c r="A24" s="18" t="s">
        <v>129</v>
      </c>
      <c r="B24" s="17" t="s">
        <v>130</v>
      </c>
      <c r="C24" s="16" t="s">
        <v>12</v>
      </c>
      <c r="D24" s="15" t="s">
        <v>13</v>
      </c>
      <c r="E24" s="56">
        <v>2019</v>
      </c>
      <c r="F24" s="54">
        <v>0.332</v>
      </c>
      <c r="G24" s="54">
        <v>5.953</v>
      </c>
      <c r="H24" s="15" t="s">
        <v>13</v>
      </c>
      <c r="I24" s="54">
        <v>5.953</v>
      </c>
      <c r="J24" s="118">
        <v>0</v>
      </c>
      <c r="K24" s="54">
        <v>5.953</v>
      </c>
      <c r="L24" s="14" t="s">
        <v>10</v>
      </c>
      <c r="M24" s="14" t="s">
        <v>10</v>
      </c>
      <c r="N24" s="54">
        <v>0</v>
      </c>
      <c r="O24" s="54">
        <v>5.953</v>
      </c>
      <c r="P24" s="54">
        <v>5.953</v>
      </c>
      <c r="Q24" s="14" t="s">
        <v>10</v>
      </c>
      <c r="R24" s="14" t="s">
        <v>10</v>
      </c>
      <c r="S24" s="54">
        <v>0</v>
      </c>
      <c r="T24" s="54">
        <v>5.953</v>
      </c>
    </row>
    <row r="25" spans="1:20" ht="31.5">
      <c r="A25" s="18" t="s">
        <v>129</v>
      </c>
      <c r="B25" s="17" t="s">
        <v>128</v>
      </c>
      <c r="C25" s="16" t="s">
        <v>12</v>
      </c>
      <c r="D25" s="15" t="s">
        <v>13</v>
      </c>
      <c r="E25" s="56">
        <v>2019</v>
      </c>
      <c r="F25" s="54">
        <v>0.113</v>
      </c>
      <c r="G25" s="19">
        <v>1.408</v>
      </c>
      <c r="H25" s="15" t="s">
        <v>13</v>
      </c>
      <c r="I25" s="19">
        <v>1.408</v>
      </c>
      <c r="J25" s="118">
        <v>0</v>
      </c>
      <c r="K25" s="19">
        <v>1.408</v>
      </c>
      <c r="L25" s="14" t="s">
        <v>10</v>
      </c>
      <c r="M25" s="14" t="s">
        <v>10</v>
      </c>
      <c r="N25" s="19">
        <v>0</v>
      </c>
      <c r="O25" s="19">
        <v>1.408</v>
      </c>
      <c r="P25" s="19">
        <v>1.408</v>
      </c>
      <c r="Q25" s="14" t="s">
        <v>10</v>
      </c>
      <c r="R25" s="14" t="s">
        <v>10</v>
      </c>
      <c r="S25" s="19">
        <v>0</v>
      </c>
      <c r="T25" s="19">
        <v>1.408</v>
      </c>
    </row>
    <row r="26" spans="1:20" ht="31.5">
      <c r="A26" s="18" t="s">
        <v>22</v>
      </c>
      <c r="B26" s="17" t="s">
        <v>127</v>
      </c>
      <c r="C26" s="16" t="s">
        <v>12</v>
      </c>
      <c r="D26" s="15" t="s">
        <v>13</v>
      </c>
      <c r="E26" s="15" t="s">
        <v>13</v>
      </c>
      <c r="F26" s="19">
        <f>F27+F28+F29+F31+F32+F33+F34+F35</f>
        <v>4.0440000000000005</v>
      </c>
      <c r="G26" s="19">
        <f>G27+G28+G29+G31+G32+G33+G34+G35</f>
        <v>48.665</v>
      </c>
      <c r="H26" s="15" t="s">
        <v>13</v>
      </c>
      <c r="I26" s="19">
        <f>I27+I28+I29+I31+I32+I33+I34+I35</f>
        <v>48.665</v>
      </c>
      <c r="J26" s="118">
        <v>0</v>
      </c>
      <c r="K26" s="54">
        <f>K27+K28+K29+K31+K32+K33+K34+K35</f>
        <v>48.665</v>
      </c>
      <c r="L26" s="14" t="s">
        <v>10</v>
      </c>
      <c r="M26" s="14" t="s">
        <v>10</v>
      </c>
      <c r="N26" s="54">
        <f>N27+N28+N29</f>
        <v>18.57</v>
      </c>
      <c r="O26" s="54">
        <f>O31+O32+O33+O34+O35</f>
        <v>30.095</v>
      </c>
      <c r="P26" s="54">
        <f>P27+P28+P29+P31+P32+P33+P34+P35</f>
        <v>48.665</v>
      </c>
      <c r="Q26" s="14" t="s">
        <v>10</v>
      </c>
      <c r="R26" s="14" t="s">
        <v>10</v>
      </c>
      <c r="S26" s="54">
        <f>S27+S28+S29</f>
        <v>18.57</v>
      </c>
      <c r="T26" s="54">
        <f>T31+T32+T33+T34+T35</f>
        <v>30.095</v>
      </c>
    </row>
    <row r="27" spans="1:20" ht="47.25">
      <c r="A27" s="18" t="s">
        <v>22</v>
      </c>
      <c r="B27" s="17" t="s">
        <v>126</v>
      </c>
      <c r="C27" s="16" t="s">
        <v>12</v>
      </c>
      <c r="D27" s="56">
        <v>2019</v>
      </c>
      <c r="E27" s="56">
        <v>2019</v>
      </c>
      <c r="F27" s="56">
        <v>1.721</v>
      </c>
      <c r="G27" s="56">
        <v>8.93</v>
      </c>
      <c r="H27" s="14" t="s">
        <v>112</v>
      </c>
      <c r="I27" s="56">
        <v>8.93</v>
      </c>
      <c r="J27" s="118">
        <v>0</v>
      </c>
      <c r="K27" s="56">
        <v>8.93</v>
      </c>
      <c r="L27" s="56">
        <v>0</v>
      </c>
      <c r="M27" s="56">
        <v>0</v>
      </c>
      <c r="N27" s="56">
        <v>8.93</v>
      </c>
      <c r="O27" s="56">
        <v>0</v>
      </c>
      <c r="P27" s="56">
        <v>8.93</v>
      </c>
      <c r="Q27" s="56">
        <v>0</v>
      </c>
      <c r="R27" s="56">
        <v>0</v>
      </c>
      <c r="S27" s="56">
        <v>8.93</v>
      </c>
      <c r="T27" s="56">
        <v>0</v>
      </c>
    </row>
    <row r="28" spans="1:20" ht="47.25">
      <c r="A28" s="18" t="s">
        <v>22</v>
      </c>
      <c r="B28" s="17" t="s">
        <v>125</v>
      </c>
      <c r="C28" s="16" t="s">
        <v>12</v>
      </c>
      <c r="D28" s="56">
        <v>2019</v>
      </c>
      <c r="E28" s="56">
        <v>2019</v>
      </c>
      <c r="F28" s="56">
        <v>0.406</v>
      </c>
      <c r="G28" s="56">
        <v>7.648</v>
      </c>
      <c r="H28" s="14" t="s">
        <v>112</v>
      </c>
      <c r="I28" s="56">
        <v>7.648</v>
      </c>
      <c r="J28" s="120">
        <v>0</v>
      </c>
      <c r="K28" s="56">
        <v>7.648</v>
      </c>
      <c r="L28" s="56">
        <v>0</v>
      </c>
      <c r="M28" s="56">
        <v>0</v>
      </c>
      <c r="N28" s="56">
        <v>7.648</v>
      </c>
      <c r="O28" s="56">
        <v>0</v>
      </c>
      <c r="P28" s="56">
        <v>7.648</v>
      </c>
      <c r="Q28" s="56">
        <v>0</v>
      </c>
      <c r="R28" s="56">
        <v>0</v>
      </c>
      <c r="S28" s="56">
        <v>7.648</v>
      </c>
      <c r="T28" s="56">
        <v>0</v>
      </c>
    </row>
    <row r="29" spans="1:20" ht="47.25">
      <c r="A29" s="18" t="s">
        <v>22</v>
      </c>
      <c r="B29" s="17" t="s">
        <v>124</v>
      </c>
      <c r="C29" s="16" t="s">
        <v>12</v>
      </c>
      <c r="D29" s="56">
        <v>2019</v>
      </c>
      <c r="E29" s="56">
        <v>2019</v>
      </c>
      <c r="F29" s="54">
        <v>0.116</v>
      </c>
      <c r="G29" s="54">
        <v>1.992</v>
      </c>
      <c r="H29" s="14" t="s">
        <v>112</v>
      </c>
      <c r="I29" s="54">
        <v>1.992</v>
      </c>
      <c r="J29" s="118">
        <v>0</v>
      </c>
      <c r="K29" s="54">
        <v>1.992</v>
      </c>
      <c r="L29" s="14" t="s">
        <v>10</v>
      </c>
      <c r="M29" s="14" t="s">
        <v>10</v>
      </c>
      <c r="N29" s="54">
        <v>1.992</v>
      </c>
      <c r="O29" s="54">
        <v>0</v>
      </c>
      <c r="P29" s="54">
        <v>1.992</v>
      </c>
      <c r="Q29" s="14" t="s">
        <v>10</v>
      </c>
      <c r="R29" s="14" t="s">
        <v>10</v>
      </c>
      <c r="S29" s="54">
        <v>1.992</v>
      </c>
      <c r="T29" s="54">
        <v>0</v>
      </c>
    </row>
    <row r="30" spans="1:20" ht="47.25">
      <c r="A30" s="18" t="s">
        <v>22</v>
      </c>
      <c r="B30" s="17" t="s">
        <v>123</v>
      </c>
      <c r="C30" s="16" t="s">
        <v>12</v>
      </c>
      <c r="D30" s="56">
        <v>2019</v>
      </c>
      <c r="E30" s="15" t="s">
        <v>13</v>
      </c>
      <c r="F30" s="15" t="s">
        <v>13</v>
      </c>
      <c r="G30" s="15" t="s">
        <v>13</v>
      </c>
      <c r="H30" s="15" t="s">
        <v>13</v>
      </c>
      <c r="I30" s="15" t="s">
        <v>13</v>
      </c>
      <c r="J30" s="118">
        <v>0</v>
      </c>
      <c r="K30" s="15" t="s">
        <v>13</v>
      </c>
      <c r="L30" s="14" t="s">
        <v>10</v>
      </c>
      <c r="M30" s="14" t="s">
        <v>10</v>
      </c>
      <c r="N30" s="15" t="s">
        <v>13</v>
      </c>
      <c r="O30" s="15" t="s">
        <v>13</v>
      </c>
      <c r="P30" s="15" t="s">
        <v>13</v>
      </c>
      <c r="Q30" s="14" t="s">
        <v>10</v>
      </c>
      <c r="R30" s="14" t="s">
        <v>10</v>
      </c>
      <c r="S30" s="15" t="s">
        <v>13</v>
      </c>
      <c r="T30" s="15" t="s">
        <v>13</v>
      </c>
    </row>
    <row r="31" spans="1:20" ht="31.5">
      <c r="A31" s="18" t="s">
        <v>22</v>
      </c>
      <c r="B31" s="17" t="s">
        <v>122</v>
      </c>
      <c r="C31" s="16" t="s">
        <v>12</v>
      </c>
      <c r="D31" s="56">
        <v>2019</v>
      </c>
      <c r="E31" s="56">
        <v>2019</v>
      </c>
      <c r="F31" s="56">
        <v>0.106</v>
      </c>
      <c r="G31" s="56">
        <v>0.92</v>
      </c>
      <c r="H31" s="14" t="s">
        <v>112</v>
      </c>
      <c r="I31" s="56">
        <v>0.92</v>
      </c>
      <c r="J31" s="118">
        <v>0</v>
      </c>
      <c r="K31" s="54">
        <v>0.92</v>
      </c>
      <c r="L31" s="56">
        <v>0</v>
      </c>
      <c r="M31" s="56">
        <v>0</v>
      </c>
      <c r="N31" s="56">
        <v>0</v>
      </c>
      <c r="O31" s="56">
        <v>0.92</v>
      </c>
      <c r="P31" s="56">
        <v>0.92</v>
      </c>
      <c r="Q31" s="56">
        <v>0</v>
      </c>
      <c r="R31" s="56">
        <v>0</v>
      </c>
      <c r="S31" s="56">
        <v>0</v>
      </c>
      <c r="T31" s="56">
        <v>0.92</v>
      </c>
    </row>
    <row r="32" spans="1:20" ht="47.25">
      <c r="A32" s="18" t="s">
        <v>22</v>
      </c>
      <c r="B32" s="17" t="s">
        <v>121</v>
      </c>
      <c r="C32" s="16" t="s">
        <v>12</v>
      </c>
      <c r="D32" s="56">
        <v>2019</v>
      </c>
      <c r="E32" s="56">
        <v>2019</v>
      </c>
      <c r="F32" s="56">
        <v>0.29</v>
      </c>
      <c r="G32" s="56">
        <v>4.764</v>
      </c>
      <c r="H32" s="14" t="s">
        <v>112</v>
      </c>
      <c r="I32" s="56">
        <v>4.764</v>
      </c>
      <c r="J32" s="118">
        <v>0</v>
      </c>
      <c r="K32" s="54">
        <v>4.764</v>
      </c>
      <c r="L32" s="56">
        <v>0</v>
      </c>
      <c r="M32" s="56">
        <v>0</v>
      </c>
      <c r="N32" s="56">
        <v>0</v>
      </c>
      <c r="O32" s="56">
        <v>4.764</v>
      </c>
      <c r="P32" s="56">
        <v>4.764</v>
      </c>
      <c r="Q32" s="56">
        <v>0</v>
      </c>
      <c r="R32" s="56">
        <v>0</v>
      </c>
      <c r="S32" s="56">
        <v>0</v>
      </c>
      <c r="T32" s="56">
        <v>4.764</v>
      </c>
    </row>
    <row r="33" spans="1:20" ht="47.25">
      <c r="A33" s="18" t="s">
        <v>22</v>
      </c>
      <c r="B33" s="17" t="s">
        <v>120</v>
      </c>
      <c r="C33" s="16" t="s">
        <v>12</v>
      </c>
      <c r="D33" s="56">
        <v>2019</v>
      </c>
      <c r="E33" s="56">
        <v>2019</v>
      </c>
      <c r="F33" s="56">
        <v>0.551</v>
      </c>
      <c r="G33" s="56">
        <v>9.605</v>
      </c>
      <c r="H33" s="14" t="s">
        <v>112</v>
      </c>
      <c r="I33" s="56">
        <v>9.605</v>
      </c>
      <c r="J33" s="118">
        <v>0</v>
      </c>
      <c r="K33" s="54">
        <v>9.605</v>
      </c>
      <c r="L33" s="56">
        <v>0</v>
      </c>
      <c r="M33" s="56">
        <v>0</v>
      </c>
      <c r="N33" s="56">
        <v>0</v>
      </c>
      <c r="O33" s="56">
        <v>9.605</v>
      </c>
      <c r="P33" s="56">
        <v>9.605</v>
      </c>
      <c r="Q33" s="56">
        <v>0</v>
      </c>
      <c r="R33" s="56">
        <v>0</v>
      </c>
      <c r="S33" s="56">
        <v>0</v>
      </c>
      <c r="T33" s="56">
        <v>9.605</v>
      </c>
    </row>
    <row r="34" spans="1:20" ht="47.25">
      <c r="A34" s="18" t="s">
        <v>22</v>
      </c>
      <c r="B34" s="17" t="s">
        <v>119</v>
      </c>
      <c r="C34" s="16" t="s">
        <v>12</v>
      </c>
      <c r="D34" s="56">
        <v>2019</v>
      </c>
      <c r="E34" s="56">
        <v>2019</v>
      </c>
      <c r="F34" s="56">
        <v>0.409</v>
      </c>
      <c r="G34" s="56">
        <v>7.071</v>
      </c>
      <c r="H34" s="14" t="s">
        <v>112</v>
      </c>
      <c r="I34" s="56">
        <v>7.071</v>
      </c>
      <c r="J34" s="118">
        <v>0</v>
      </c>
      <c r="K34" s="54">
        <v>7.071</v>
      </c>
      <c r="L34" s="56">
        <v>0</v>
      </c>
      <c r="M34" s="56">
        <v>0</v>
      </c>
      <c r="N34" s="56">
        <v>0</v>
      </c>
      <c r="O34" s="56">
        <v>7.071</v>
      </c>
      <c r="P34" s="56">
        <v>7.071</v>
      </c>
      <c r="Q34" s="56">
        <v>0</v>
      </c>
      <c r="R34" s="56">
        <v>0</v>
      </c>
      <c r="S34" s="56">
        <v>0</v>
      </c>
      <c r="T34" s="56">
        <v>7.071</v>
      </c>
    </row>
    <row r="35" spans="1:20" ht="47.25">
      <c r="A35" s="18" t="s">
        <v>22</v>
      </c>
      <c r="B35" s="17" t="s">
        <v>118</v>
      </c>
      <c r="C35" s="16" t="s">
        <v>12</v>
      </c>
      <c r="D35" s="56">
        <v>2019</v>
      </c>
      <c r="E35" s="56">
        <v>2019</v>
      </c>
      <c r="F35" s="56">
        <v>0.445</v>
      </c>
      <c r="G35" s="56">
        <v>7.735</v>
      </c>
      <c r="H35" s="14" t="s">
        <v>112</v>
      </c>
      <c r="I35" s="56">
        <v>7.735</v>
      </c>
      <c r="J35" s="118">
        <v>0</v>
      </c>
      <c r="K35" s="54">
        <v>7.735</v>
      </c>
      <c r="L35" s="56">
        <v>0</v>
      </c>
      <c r="M35" s="56">
        <v>0</v>
      </c>
      <c r="N35" s="56">
        <v>0</v>
      </c>
      <c r="O35" s="56">
        <v>7.735</v>
      </c>
      <c r="P35" s="56">
        <v>7.735</v>
      </c>
      <c r="Q35" s="56">
        <v>0</v>
      </c>
      <c r="R35" s="56">
        <v>0</v>
      </c>
      <c r="S35" s="56">
        <v>0</v>
      </c>
      <c r="T35" s="56">
        <v>7.735</v>
      </c>
    </row>
    <row r="36" spans="1:20" ht="15">
      <c r="A36" s="18" t="s">
        <v>23</v>
      </c>
      <c r="B36" s="17" t="s">
        <v>117</v>
      </c>
      <c r="C36" s="16" t="s">
        <v>12</v>
      </c>
      <c r="D36" s="15" t="s">
        <v>13</v>
      </c>
      <c r="E36" s="15" t="s">
        <v>13</v>
      </c>
      <c r="F36" s="15" t="s">
        <v>13</v>
      </c>
      <c r="G36" s="54">
        <f>G39+G40</f>
        <v>5.65</v>
      </c>
      <c r="H36" s="15" t="s">
        <v>13</v>
      </c>
      <c r="I36" s="54">
        <f>I39+I40</f>
        <v>5.65</v>
      </c>
      <c r="J36" s="118">
        <v>0</v>
      </c>
      <c r="K36" s="54">
        <f>K39+K40</f>
        <v>5.65</v>
      </c>
      <c r="L36" s="14" t="s">
        <v>10</v>
      </c>
      <c r="M36" s="14" t="s">
        <v>10</v>
      </c>
      <c r="N36" s="54">
        <f>N39</f>
        <v>0</v>
      </c>
      <c r="O36" s="54">
        <f>O39+O40</f>
        <v>5.65</v>
      </c>
      <c r="P36" s="54">
        <f>P39+P40</f>
        <v>5.65</v>
      </c>
      <c r="Q36" s="14" t="s">
        <v>10</v>
      </c>
      <c r="R36" s="14" t="s">
        <v>10</v>
      </c>
      <c r="S36" s="54">
        <f>S39</f>
        <v>0</v>
      </c>
      <c r="T36" s="54">
        <f>T39+T40</f>
        <v>5.65</v>
      </c>
    </row>
    <row r="37" spans="1:20" ht="47.25">
      <c r="A37" s="18" t="s">
        <v>23</v>
      </c>
      <c r="B37" s="17" t="s">
        <v>116</v>
      </c>
      <c r="C37" s="16" t="s">
        <v>12</v>
      </c>
      <c r="D37" s="56">
        <v>2019</v>
      </c>
      <c r="E37" s="15" t="s">
        <v>13</v>
      </c>
      <c r="F37" s="15" t="s">
        <v>13</v>
      </c>
      <c r="G37" s="15" t="s">
        <v>13</v>
      </c>
      <c r="H37" s="15" t="s">
        <v>13</v>
      </c>
      <c r="I37" s="15" t="s">
        <v>13</v>
      </c>
      <c r="J37" s="118">
        <v>0</v>
      </c>
      <c r="K37" s="15" t="s">
        <v>13</v>
      </c>
      <c r="L37" s="14" t="s">
        <v>10</v>
      </c>
      <c r="M37" s="14" t="s">
        <v>10</v>
      </c>
      <c r="N37" s="15" t="s">
        <v>13</v>
      </c>
      <c r="O37" s="15" t="s">
        <v>13</v>
      </c>
      <c r="P37" s="15" t="s">
        <v>13</v>
      </c>
      <c r="Q37" s="14" t="s">
        <v>10</v>
      </c>
      <c r="R37" s="14" t="s">
        <v>10</v>
      </c>
      <c r="S37" s="15" t="s">
        <v>13</v>
      </c>
      <c r="T37" s="15" t="s">
        <v>13</v>
      </c>
    </row>
    <row r="38" spans="1:20" ht="31.5">
      <c r="A38" s="18" t="s">
        <v>23</v>
      </c>
      <c r="B38" s="17" t="s">
        <v>115</v>
      </c>
      <c r="C38" s="16" t="s">
        <v>12</v>
      </c>
      <c r="D38" s="56">
        <v>2019</v>
      </c>
      <c r="E38" s="15" t="s">
        <v>13</v>
      </c>
      <c r="F38" s="15" t="s">
        <v>13</v>
      </c>
      <c r="G38" s="15" t="s">
        <v>13</v>
      </c>
      <c r="H38" s="15" t="s">
        <v>13</v>
      </c>
      <c r="I38" s="15" t="s">
        <v>13</v>
      </c>
      <c r="J38" s="118">
        <v>0</v>
      </c>
      <c r="K38" s="15" t="s">
        <v>13</v>
      </c>
      <c r="L38" s="14" t="s">
        <v>10</v>
      </c>
      <c r="M38" s="14" t="s">
        <v>10</v>
      </c>
      <c r="N38" s="15" t="s">
        <v>13</v>
      </c>
      <c r="O38" s="15" t="s">
        <v>13</v>
      </c>
      <c r="P38" s="15" t="s">
        <v>13</v>
      </c>
      <c r="Q38" s="14" t="s">
        <v>10</v>
      </c>
      <c r="R38" s="14" t="s">
        <v>10</v>
      </c>
      <c r="S38" s="15" t="s">
        <v>13</v>
      </c>
      <c r="T38" s="15" t="s">
        <v>13</v>
      </c>
    </row>
    <row r="39" spans="1:20" ht="31.5">
      <c r="A39" s="18" t="s">
        <v>23</v>
      </c>
      <c r="B39" s="17" t="s">
        <v>114</v>
      </c>
      <c r="C39" s="16" t="s">
        <v>12</v>
      </c>
      <c r="D39" s="56">
        <v>2019</v>
      </c>
      <c r="E39" s="56">
        <v>2019</v>
      </c>
      <c r="F39" s="15" t="s">
        <v>13</v>
      </c>
      <c r="G39" s="54">
        <v>0.66</v>
      </c>
      <c r="H39" s="14" t="s">
        <v>112</v>
      </c>
      <c r="I39" s="54">
        <v>0.66</v>
      </c>
      <c r="J39" s="118">
        <v>0</v>
      </c>
      <c r="K39" s="54">
        <v>0.66</v>
      </c>
      <c r="L39" s="14" t="s">
        <v>10</v>
      </c>
      <c r="M39" s="14" t="s">
        <v>10</v>
      </c>
      <c r="N39" s="54">
        <v>0</v>
      </c>
      <c r="O39" s="54">
        <v>0.66</v>
      </c>
      <c r="P39" s="54">
        <v>0.66</v>
      </c>
      <c r="Q39" s="14" t="s">
        <v>10</v>
      </c>
      <c r="R39" s="14" t="s">
        <v>10</v>
      </c>
      <c r="S39" s="54">
        <v>0</v>
      </c>
      <c r="T39" s="54">
        <v>0.66</v>
      </c>
    </row>
    <row r="40" spans="1:20" ht="47.25">
      <c r="A40" s="18" t="s">
        <v>23</v>
      </c>
      <c r="B40" s="17" t="s">
        <v>113</v>
      </c>
      <c r="C40" s="16" t="s">
        <v>12</v>
      </c>
      <c r="D40" s="56">
        <v>2019</v>
      </c>
      <c r="E40" s="56">
        <v>2019</v>
      </c>
      <c r="F40" s="15" t="s">
        <v>13</v>
      </c>
      <c r="G40" s="54">
        <v>4.99</v>
      </c>
      <c r="H40" s="14" t="s">
        <v>112</v>
      </c>
      <c r="I40" s="54">
        <v>4.99</v>
      </c>
      <c r="J40" s="118">
        <v>0</v>
      </c>
      <c r="K40" s="54">
        <v>4.99</v>
      </c>
      <c r="L40" s="14" t="s">
        <v>10</v>
      </c>
      <c r="M40" s="14" t="s">
        <v>10</v>
      </c>
      <c r="N40" s="54">
        <v>0</v>
      </c>
      <c r="O40" s="54">
        <v>4.99</v>
      </c>
      <c r="P40" s="54">
        <v>4.99</v>
      </c>
      <c r="Q40" s="14" t="s">
        <v>10</v>
      </c>
      <c r="R40" s="14" t="s">
        <v>10</v>
      </c>
      <c r="S40" s="54">
        <v>0</v>
      </c>
      <c r="T40" s="54">
        <v>4.99</v>
      </c>
    </row>
    <row r="41" spans="2:9" ht="15">
      <c r="B41" s="181"/>
      <c r="C41" s="181"/>
      <c r="D41" s="181"/>
      <c r="E41" s="181"/>
      <c r="F41" s="181"/>
      <c r="G41" s="181"/>
      <c r="H41" s="181"/>
      <c r="I41" s="181"/>
    </row>
    <row r="42" spans="2:9" ht="15">
      <c r="B42" s="182"/>
      <c r="C42" s="182"/>
      <c r="D42" s="182"/>
      <c r="E42" s="182"/>
      <c r="F42" s="182"/>
      <c r="G42" s="182"/>
      <c r="H42" s="182"/>
      <c r="I42" s="182"/>
    </row>
    <row r="43" spans="2:9" ht="15">
      <c r="B43" s="172"/>
      <c r="C43" s="172"/>
      <c r="D43" s="172"/>
      <c r="E43" s="172"/>
      <c r="F43" s="172"/>
      <c r="G43" s="172"/>
      <c r="H43" s="172"/>
      <c r="I43" s="172"/>
    </row>
    <row r="44" ht="15">
      <c r="B44" s="13"/>
    </row>
    <row r="45" spans="2:9" ht="15">
      <c r="B45" s="173"/>
      <c r="C45" s="173"/>
      <c r="D45" s="173"/>
      <c r="E45" s="173"/>
      <c r="F45" s="173"/>
      <c r="G45" s="173"/>
      <c r="H45" s="173"/>
      <c r="I45" s="173"/>
    </row>
  </sheetData>
  <mergeCells count="24">
    <mergeCell ref="A8:A10"/>
    <mergeCell ref="B8:B10"/>
    <mergeCell ref="C8:C10"/>
    <mergeCell ref="D8:D10"/>
    <mergeCell ref="K8:T8"/>
    <mergeCell ref="J8:J9"/>
    <mergeCell ref="K9:O9"/>
    <mergeCell ref="P9:T9"/>
    <mergeCell ref="F9:H9"/>
    <mergeCell ref="B41:I41"/>
    <mergeCell ref="B43:I43"/>
    <mergeCell ref="B45:I45"/>
    <mergeCell ref="E8:E9"/>
    <mergeCell ref="F8:H8"/>
    <mergeCell ref="I8:I9"/>
    <mergeCell ref="B42:I42"/>
    <mergeCell ref="A7:T7"/>
    <mergeCell ref="A1:O1"/>
    <mergeCell ref="M2:O2"/>
    <mergeCell ref="Z2:AD2"/>
    <mergeCell ref="P1:T1"/>
    <mergeCell ref="D3:T3"/>
    <mergeCell ref="A5:T5"/>
    <mergeCell ref="A6:T6"/>
  </mergeCells>
  <printOptions horizontalCentered="1"/>
  <pageMargins left="0" right="0" top="0" bottom="0" header="0.31496062992125984" footer="0.31496062992125984"/>
  <pageSetup fitToWidth="2" horizontalDpi="600" verticalDpi="600" orientation="landscape" paperSize="8" scale="5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view="pageBreakPreview" zoomScale="80" zoomScaleSheetLayoutView="80" workbookViewId="0" topLeftCell="A7">
      <selection activeCell="Y10" sqref="Y10"/>
    </sheetView>
  </sheetViews>
  <sheetFormatPr defaultColWidth="10.28125" defaultRowHeight="15" outlineLevelRow="1"/>
  <cols>
    <col min="1" max="1" width="10.57421875" style="22" customWidth="1"/>
    <col min="2" max="2" width="79.7109375" style="22" customWidth="1"/>
    <col min="3" max="3" width="10.57421875" style="22" customWidth="1"/>
    <col min="4" max="4" width="7.7109375" style="22" customWidth="1"/>
    <col min="5" max="5" width="10.28125" style="22" customWidth="1"/>
    <col min="6" max="6" width="26.421875" style="22" customWidth="1"/>
    <col min="7" max="7" width="8.28125" style="86" customWidth="1"/>
    <col min="8" max="8" width="7.7109375" style="86" bestFit="1" customWidth="1"/>
    <col min="9" max="9" width="10.00390625" style="86" bestFit="1" customWidth="1"/>
    <col min="10" max="10" width="9.00390625" style="86" bestFit="1" customWidth="1"/>
    <col min="11" max="11" width="8.7109375" style="86" customWidth="1"/>
    <col min="12" max="12" width="14.421875" style="86" customWidth="1"/>
    <col min="13" max="13" width="17.57421875" style="86" customWidth="1"/>
    <col min="14" max="14" width="10.57421875" style="86" customWidth="1"/>
    <col min="15" max="18" width="19.00390625" style="86" hidden="1" customWidth="1"/>
    <col min="19" max="19" width="22.28125" style="86" customWidth="1"/>
    <col min="20" max="20" width="8.28125" style="86" customWidth="1"/>
    <col min="21" max="21" width="11.28125" style="86" customWidth="1"/>
    <col min="22" max="22" width="8.140625" style="86" customWidth="1"/>
    <col min="23" max="23" width="6.8515625" style="22" customWidth="1"/>
    <col min="24" max="24" width="9.57421875" style="22" customWidth="1"/>
    <col min="25" max="25" width="6.421875" style="22" customWidth="1"/>
    <col min="26" max="26" width="8.421875" style="22" customWidth="1"/>
    <col min="27" max="27" width="11.421875" style="22" customWidth="1"/>
    <col min="28" max="28" width="9.00390625" style="22" customWidth="1"/>
    <col min="29" max="29" width="7.7109375" style="22" customWidth="1"/>
    <col min="30" max="30" width="10.28125" style="22" customWidth="1"/>
    <col min="31" max="31" width="7.00390625" style="22" customWidth="1"/>
    <col min="32" max="32" width="7.7109375" style="22" customWidth="1"/>
    <col min="33" max="33" width="10.7109375" style="22" customWidth="1"/>
    <col min="34" max="34" width="8.421875" style="22" customWidth="1"/>
    <col min="35" max="41" width="8.28125" style="22" customWidth="1"/>
    <col min="42" max="42" width="9.8515625" style="22" customWidth="1"/>
    <col min="43" max="43" width="7.00390625" style="22" customWidth="1"/>
    <col min="44" max="44" width="7.8515625" style="22" customWidth="1"/>
    <col min="45" max="45" width="11.00390625" style="22" customWidth="1"/>
    <col min="46" max="46" width="7.7109375" style="22" customWidth="1"/>
    <col min="47" max="47" width="8.8515625" style="22" customWidth="1"/>
    <col min="48" max="16384" width="10.28125" style="22" customWidth="1"/>
  </cols>
  <sheetData>
    <row r="1" spans="1:27" ht="15">
      <c r="A1" s="86"/>
      <c r="B1" s="86"/>
      <c r="C1" s="86"/>
      <c r="D1" s="86"/>
      <c r="E1" s="86"/>
      <c r="F1" s="86"/>
      <c r="W1" s="86"/>
      <c r="X1" s="86"/>
      <c r="Y1" s="86"/>
      <c r="Z1" s="86"/>
      <c r="AA1" s="86"/>
    </row>
    <row r="2" spans="1:19" s="109" customFormat="1" ht="18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71" t="s">
        <v>406</v>
      </c>
      <c r="M2" s="171"/>
      <c r="N2" s="171"/>
      <c r="O2" s="171"/>
      <c r="P2" s="171"/>
      <c r="Q2" s="171"/>
      <c r="R2" s="171"/>
      <c r="S2" s="171"/>
    </row>
    <row r="3" spans="1:19" s="109" customFormat="1" ht="18.75" customHeight="1" outlineLevel="1">
      <c r="A3" s="129"/>
      <c r="B3" s="171" t="s">
        <v>426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7" s="109" customFormat="1" ht="18.75" customHeight="1" outlineLevel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21" s="109" customFormat="1" ht="18.75" customHeight="1" outlineLevel="1">
      <c r="A5" s="190" t="s">
        <v>403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1"/>
      <c r="S5" s="121"/>
      <c r="T5" s="121"/>
      <c r="U5" s="121"/>
    </row>
    <row r="6" spans="1:21" s="109" customFormat="1" ht="18.75" customHeight="1" outlineLevel="1">
      <c r="A6" s="190" t="s">
        <v>407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21"/>
      <c r="S6" s="121"/>
      <c r="T6" s="121"/>
      <c r="U6" s="121"/>
    </row>
    <row r="7" spans="1:21" s="109" customFormat="1" ht="18.75" customHeight="1" outlineLevel="1">
      <c r="A7" s="190" t="s">
        <v>405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21"/>
      <c r="S7" s="121"/>
      <c r="T7" s="121"/>
      <c r="U7" s="121"/>
    </row>
    <row r="8" spans="1:27" ht="18.75">
      <c r="A8" s="86"/>
      <c r="B8" s="86"/>
      <c r="C8" s="86"/>
      <c r="D8" s="86"/>
      <c r="E8" s="86"/>
      <c r="F8" s="86"/>
      <c r="S8" s="23"/>
      <c r="W8" s="86"/>
      <c r="X8" s="86"/>
      <c r="Y8" s="86"/>
      <c r="Z8" s="86"/>
      <c r="AA8" s="86"/>
    </row>
    <row r="9" spans="1:47" ht="15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</row>
    <row r="10" spans="1:47" ht="111" customHeight="1">
      <c r="A10" s="186" t="s">
        <v>155</v>
      </c>
      <c r="B10" s="186" t="s">
        <v>8</v>
      </c>
      <c r="C10" s="186" t="s">
        <v>0</v>
      </c>
      <c r="D10" s="187" t="s">
        <v>9</v>
      </c>
      <c r="E10" s="174" t="s">
        <v>389</v>
      </c>
      <c r="F10" s="191" t="s">
        <v>388</v>
      </c>
      <c r="G10" s="176" t="s">
        <v>387</v>
      </c>
      <c r="H10" s="177"/>
      <c r="I10" s="177"/>
      <c r="J10" s="177"/>
      <c r="K10" s="178"/>
      <c r="L10" s="177" t="s">
        <v>386</v>
      </c>
      <c r="M10" s="178"/>
      <c r="N10" s="176" t="s">
        <v>385</v>
      </c>
      <c r="O10" s="177"/>
      <c r="P10" s="177"/>
      <c r="Q10" s="177"/>
      <c r="R10" s="177"/>
      <c r="S10" s="17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</row>
    <row r="11" spans="1:47" ht="59.25" customHeight="1">
      <c r="A11" s="186"/>
      <c r="B11" s="186"/>
      <c r="C11" s="186"/>
      <c r="D11" s="187"/>
      <c r="E11" s="175"/>
      <c r="F11" s="192"/>
      <c r="G11" s="176" t="s">
        <v>1</v>
      </c>
      <c r="H11" s="177"/>
      <c r="I11" s="177"/>
      <c r="J11" s="177"/>
      <c r="K11" s="178"/>
      <c r="L11" s="176" t="s">
        <v>156</v>
      </c>
      <c r="M11" s="178"/>
      <c r="N11" s="96" t="s">
        <v>384</v>
      </c>
      <c r="O11" s="193" t="s">
        <v>384</v>
      </c>
      <c r="P11" s="193"/>
      <c r="Q11" s="193" t="s">
        <v>383</v>
      </c>
      <c r="R11" s="193"/>
      <c r="S11" s="186" t="s">
        <v>148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</row>
    <row r="12" spans="1:47" ht="135" customHeight="1">
      <c r="A12" s="186"/>
      <c r="B12" s="186"/>
      <c r="C12" s="186"/>
      <c r="D12" s="187"/>
      <c r="E12" s="87" t="s">
        <v>1</v>
      </c>
      <c r="F12" s="95" t="s">
        <v>41</v>
      </c>
      <c r="G12" s="85" t="s">
        <v>382</v>
      </c>
      <c r="H12" s="85" t="s">
        <v>381</v>
      </c>
      <c r="I12" s="85" t="s">
        <v>380</v>
      </c>
      <c r="J12" s="94" t="s">
        <v>379</v>
      </c>
      <c r="K12" s="94" t="s">
        <v>378</v>
      </c>
      <c r="L12" s="119" t="s">
        <v>377</v>
      </c>
      <c r="M12" s="119" t="s">
        <v>376</v>
      </c>
      <c r="N12" s="84" t="s">
        <v>1</v>
      </c>
      <c r="O12" s="84" t="s">
        <v>1</v>
      </c>
      <c r="P12" s="84" t="s">
        <v>144</v>
      </c>
      <c r="Q12" s="84" t="s">
        <v>375</v>
      </c>
      <c r="R12" s="84" t="s">
        <v>374</v>
      </c>
      <c r="S12" s="1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</row>
    <row r="13" spans="1:47" ht="19.5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14" t="s">
        <v>27</v>
      </c>
      <c r="H13" s="14" t="s">
        <v>29</v>
      </c>
      <c r="I13" s="14" t="s">
        <v>197</v>
      </c>
      <c r="J13" s="14" t="s">
        <v>198</v>
      </c>
      <c r="K13" s="14" t="s">
        <v>400</v>
      </c>
      <c r="L13" s="14" t="s">
        <v>28</v>
      </c>
      <c r="M13" s="84">
        <v>26</v>
      </c>
      <c r="N13" s="14" t="s">
        <v>373</v>
      </c>
      <c r="O13" s="14" t="s">
        <v>372</v>
      </c>
      <c r="P13" s="14" t="s">
        <v>371</v>
      </c>
      <c r="Q13" s="14" t="s">
        <v>370</v>
      </c>
      <c r="R13" s="14" t="s">
        <v>369</v>
      </c>
      <c r="S13" s="84">
        <v>31</v>
      </c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</row>
    <row r="14" spans="1:47" ht="15">
      <c r="A14" s="25" t="s">
        <v>10</v>
      </c>
      <c r="B14" s="26" t="s">
        <v>11</v>
      </c>
      <c r="C14" s="27" t="s">
        <v>12</v>
      </c>
      <c r="D14" s="15" t="s">
        <v>13</v>
      </c>
      <c r="E14" s="15" t="s">
        <v>13</v>
      </c>
      <c r="F14" s="84">
        <f>F15+F24+F28</f>
        <v>4.13</v>
      </c>
      <c r="G14" s="19">
        <f>G15+G24+G28+G38</f>
        <v>57.213</v>
      </c>
      <c r="H14" s="19">
        <f>H15+H24+H28</f>
        <v>2.383</v>
      </c>
      <c r="I14" s="19">
        <f>I15+I24+I28</f>
        <v>15.947</v>
      </c>
      <c r="J14" s="19">
        <f>J15+J24+J28</f>
        <v>22.573</v>
      </c>
      <c r="K14" s="19">
        <f>K15+K24+K28+K38</f>
        <v>16.310000000000002</v>
      </c>
      <c r="L14" s="84">
        <v>0</v>
      </c>
      <c r="M14" s="84">
        <v>0</v>
      </c>
      <c r="N14" s="19">
        <f>N15+N24+N28+N38</f>
        <v>57.213</v>
      </c>
      <c r="O14" s="19" t="s">
        <v>10</v>
      </c>
      <c r="P14" s="19" t="s">
        <v>10</v>
      </c>
      <c r="Q14" s="19"/>
      <c r="R14" s="19"/>
      <c r="S14" s="19">
        <f>S15+S24+S28+S38</f>
        <v>57.213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</row>
    <row r="15" spans="1:47" ht="31.5">
      <c r="A15" s="25" t="s">
        <v>15</v>
      </c>
      <c r="B15" s="26" t="s">
        <v>16</v>
      </c>
      <c r="C15" s="27" t="s">
        <v>12</v>
      </c>
      <c r="D15" s="15" t="s">
        <v>13</v>
      </c>
      <c r="E15" s="15" t="s">
        <v>13</v>
      </c>
      <c r="F15" s="56">
        <f aca="true" t="shared" si="0" ref="F15:K15">F22+F16</f>
        <v>0.38999999999999996</v>
      </c>
      <c r="G15" s="56">
        <f t="shared" si="0"/>
        <v>5.813000000000001</v>
      </c>
      <c r="H15" s="56">
        <f t="shared" si="0"/>
        <v>0.269</v>
      </c>
      <c r="I15" s="56">
        <f t="shared" si="0"/>
        <v>2.01</v>
      </c>
      <c r="J15" s="56">
        <f t="shared" si="0"/>
        <v>2.332</v>
      </c>
      <c r="K15" s="56">
        <f t="shared" si="0"/>
        <v>1.202</v>
      </c>
      <c r="L15" s="56">
        <v>0</v>
      </c>
      <c r="M15" s="56">
        <v>0</v>
      </c>
      <c r="N15" s="56">
        <f>N22+N16</f>
        <v>5.813000000000001</v>
      </c>
      <c r="O15" s="19" t="e">
        <f>O22</f>
        <v>#REF!</v>
      </c>
      <c r="P15" s="19" t="e">
        <f>P22</f>
        <v>#REF!</v>
      </c>
      <c r="Q15" s="19" t="e">
        <f>Q22</f>
        <v>#REF!</v>
      </c>
      <c r="R15" s="19" t="e">
        <f>R22</f>
        <v>#REF!</v>
      </c>
      <c r="S15" s="56">
        <f>S22+S16</f>
        <v>5.813000000000001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</row>
    <row r="16" spans="1:47" ht="31.5">
      <c r="A16" s="25" t="s">
        <v>17</v>
      </c>
      <c r="B16" s="26" t="s">
        <v>134</v>
      </c>
      <c r="C16" s="27" t="s">
        <v>12</v>
      </c>
      <c r="D16" s="15" t="s">
        <v>13</v>
      </c>
      <c r="E16" s="15" t="s">
        <v>13</v>
      </c>
      <c r="F16" s="56" t="s">
        <v>368</v>
      </c>
      <c r="G16" s="56">
        <v>3.942</v>
      </c>
      <c r="H16" s="56">
        <v>0.182</v>
      </c>
      <c r="I16" s="56">
        <v>1.187</v>
      </c>
      <c r="J16" s="56">
        <v>1.727</v>
      </c>
      <c r="K16" s="56">
        <v>0.846</v>
      </c>
      <c r="L16" s="84">
        <v>0</v>
      </c>
      <c r="M16" s="84">
        <v>0</v>
      </c>
      <c r="N16" s="56">
        <v>3.942</v>
      </c>
      <c r="O16" s="19">
        <f>O17+O18</f>
        <v>0</v>
      </c>
      <c r="P16" s="19">
        <f>P17+P18</f>
        <v>0</v>
      </c>
      <c r="Q16" s="19">
        <f>Q17+Q18</f>
        <v>0</v>
      </c>
      <c r="R16" s="19">
        <f>R17+R18</f>
        <v>0</v>
      </c>
      <c r="S16" s="56">
        <v>3.942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</row>
    <row r="17" spans="1:47" ht="31.5">
      <c r="A17" s="25" t="s">
        <v>7</v>
      </c>
      <c r="B17" s="26" t="s">
        <v>141</v>
      </c>
      <c r="C17" s="27" t="s">
        <v>12</v>
      </c>
      <c r="D17" s="56">
        <v>2019</v>
      </c>
      <c r="E17" s="15" t="s">
        <v>13</v>
      </c>
      <c r="F17" s="56" t="s">
        <v>13</v>
      </c>
      <c r="G17" s="15" t="s">
        <v>13</v>
      </c>
      <c r="H17" s="15" t="s">
        <v>13</v>
      </c>
      <c r="I17" s="15" t="s">
        <v>13</v>
      </c>
      <c r="J17" s="15" t="s">
        <v>13</v>
      </c>
      <c r="K17" s="15" t="s">
        <v>13</v>
      </c>
      <c r="L17" s="56">
        <v>0</v>
      </c>
      <c r="M17" s="56">
        <v>0</v>
      </c>
      <c r="N17" s="15" t="s">
        <v>13</v>
      </c>
      <c r="O17" s="14" t="s">
        <v>10</v>
      </c>
      <c r="P17" s="14" t="s">
        <v>10</v>
      </c>
      <c r="Q17" s="14"/>
      <c r="R17" s="14"/>
      <c r="S17" s="15" t="s">
        <v>13</v>
      </c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</row>
    <row r="18" spans="1:47" ht="31.5">
      <c r="A18" s="25" t="s">
        <v>7</v>
      </c>
      <c r="B18" s="26" t="s">
        <v>140</v>
      </c>
      <c r="C18" s="27" t="s">
        <v>12</v>
      </c>
      <c r="D18" s="56">
        <v>2019</v>
      </c>
      <c r="E18" s="15" t="s">
        <v>13</v>
      </c>
      <c r="F18" s="56" t="s">
        <v>13</v>
      </c>
      <c r="G18" s="15" t="s">
        <v>13</v>
      </c>
      <c r="H18" s="15" t="s">
        <v>13</v>
      </c>
      <c r="I18" s="15" t="s">
        <v>13</v>
      </c>
      <c r="J18" s="15" t="s">
        <v>13</v>
      </c>
      <c r="K18" s="15" t="s">
        <v>13</v>
      </c>
      <c r="L18" s="56">
        <v>0</v>
      </c>
      <c r="M18" s="56">
        <v>0</v>
      </c>
      <c r="N18" s="15" t="s">
        <v>13</v>
      </c>
      <c r="O18" s="14" t="s">
        <v>10</v>
      </c>
      <c r="P18" s="14" t="s">
        <v>10</v>
      </c>
      <c r="Q18" s="14"/>
      <c r="R18" s="14"/>
      <c r="S18" s="15" t="s">
        <v>13</v>
      </c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</row>
    <row r="19" spans="1:47" ht="47.25">
      <c r="A19" s="25" t="s">
        <v>7</v>
      </c>
      <c r="B19" s="26" t="s">
        <v>139</v>
      </c>
      <c r="C19" s="27" t="s">
        <v>12</v>
      </c>
      <c r="D19" s="56">
        <v>2019</v>
      </c>
      <c r="E19" s="15" t="s">
        <v>13</v>
      </c>
      <c r="F19" s="56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56">
        <v>0</v>
      </c>
      <c r="M19" s="56">
        <v>0</v>
      </c>
      <c r="N19" s="15" t="s">
        <v>13</v>
      </c>
      <c r="O19" s="14" t="s">
        <v>10</v>
      </c>
      <c r="P19" s="14" t="s">
        <v>10</v>
      </c>
      <c r="Q19" s="14"/>
      <c r="R19" s="14"/>
      <c r="S19" s="15" t="s">
        <v>13</v>
      </c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</row>
    <row r="20" spans="1:47" ht="47.25">
      <c r="A20" s="25" t="s">
        <v>7</v>
      </c>
      <c r="B20" s="26" t="s">
        <v>138</v>
      </c>
      <c r="C20" s="27" t="s">
        <v>12</v>
      </c>
      <c r="D20" s="56">
        <v>2019</v>
      </c>
      <c r="E20" s="15" t="s">
        <v>13</v>
      </c>
      <c r="F20" s="56" t="s">
        <v>13</v>
      </c>
      <c r="G20" s="15" t="s">
        <v>13</v>
      </c>
      <c r="H20" s="15" t="s">
        <v>13</v>
      </c>
      <c r="I20" s="15" t="s">
        <v>13</v>
      </c>
      <c r="J20" s="15" t="s">
        <v>13</v>
      </c>
      <c r="K20" s="15" t="s">
        <v>13</v>
      </c>
      <c r="L20" s="56">
        <v>0</v>
      </c>
      <c r="M20" s="56">
        <v>0</v>
      </c>
      <c r="N20" s="15" t="s">
        <v>13</v>
      </c>
      <c r="O20" s="14" t="s">
        <v>10</v>
      </c>
      <c r="P20" s="14" t="s">
        <v>10</v>
      </c>
      <c r="Q20" s="14"/>
      <c r="R20" s="14"/>
      <c r="S20" s="15" t="s">
        <v>13</v>
      </c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</row>
    <row r="21" spans="1:47" ht="31.5">
      <c r="A21" s="25" t="s">
        <v>7</v>
      </c>
      <c r="B21" s="26" t="s">
        <v>137</v>
      </c>
      <c r="C21" s="27" t="s">
        <v>12</v>
      </c>
      <c r="D21" s="56">
        <v>2019</v>
      </c>
      <c r="E21" s="56" t="s">
        <v>367</v>
      </c>
      <c r="F21" s="56">
        <v>0.287</v>
      </c>
      <c r="G21" s="56">
        <v>3.942</v>
      </c>
      <c r="H21" s="56">
        <v>0.182</v>
      </c>
      <c r="I21" s="56">
        <v>1.187</v>
      </c>
      <c r="J21" s="56">
        <v>1.727</v>
      </c>
      <c r="K21" s="56">
        <v>0.846</v>
      </c>
      <c r="L21" s="56">
        <v>0</v>
      </c>
      <c r="M21" s="56">
        <v>0</v>
      </c>
      <c r="N21" s="56">
        <v>3.942</v>
      </c>
      <c r="O21" s="56" t="s">
        <v>10</v>
      </c>
      <c r="P21" s="56" t="s">
        <v>10</v>
      </c>
      <c r="Q21" s="56"/>
      <c r="R21" s="56"/>
      <c r="S21" s="56">
        <v>3.942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</row>
    <row r="22" spans="1:47" ht="31.5">
      <c r="A22" s="25" t="s">
        <v>18</v>
      </c>
      <c r="B22" s="26" t="s">
        <v>134</v>
      </c>
      <c r="C22" s="27" t="s">
        <v>12</v>
      </c>
      <c r="D22" s="15" t="s">
        <v>13</v>
      </c>
      <c r="E22" s="15" t="s">
        <v>13</v>
      </c>
      <c r="F22" s="84">
        <f aca="true" t="shared" si="1" ref="F22:K22">F23</f>
        <v>0.103</v>
      </c>
      <c r="G22" s="19">
        <f t="shared" si="1"/>
        <v>1.871</v>
      </c>
      <c r="H22" s="19">
        <f t="shared" si="1"/>
        <v>0.087</v>
      </c>
      <c r="I22" s="19">
        <f t="shared" si="1"/>
        <v>0.823</v>
      </c>
      <c r="J22" s="19">
        <f t="shared" si="1"/>
        <v>0.605</v>
      </c>
      <c r="K22" s="19">
        <f t="shared" si="1"/>
        <v>0.356</v>
      </c>
      <c r="L22" s="84">
        <v>0</v>
      </c>
      <c r="M22" s="84">
        <v>0</v>
      </c>
      <c r="N22" s="19">
        <f>N23</f>
        <v>1.871</v>
      </c>
      <c r="O22" s="28" t="e">
        <f>#REF!+#REF!+O23</f>
        <v>#REF!</v>
      </c>
      <c r="P22" s="28" t="e">
        <f>#REF!+#REF!+P23</f>
        <v>#REF!</v>
      </c>
      <c r="Q22" s="28" t="e">
        <f>#REF!+#REF!+Q23</f>
        <v>#REF!</v>
      </c>
      <c r="R22" s="28" t="e">
        <f>#REF!+#REF!+R23</f>
        <v>#REF!</v>
      </c>
      <c r="S22" s="19">
        <f>S23</f>
        <v>1.871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</row>
    <row r="23" spans="1:47" ht="31.5">
      <c r="A23" s="25" t="s">
        <v>19</v>
      </c>
      <c r="B23" s="26" t="s">
        <v>157</v>
      </c>
      <c r="C23" s="27" t="s">
        <v>12</v>
      </c>
      <c r="D23" s="56">
        <v>2019</v>
      </c>
      <c r="E23" s="56">
        <v>2019</v>
      </c>
      <c r="F23" s="56">
        <v>0.103</v>
      </c>
      <c r="G23" s="19">
        <v>1.871</v>
      </c>
      <c r="H23" s="84">
        <v>0.087</v>
      </c>
      <c r="I23" s="84">
        <v>0.823</v>
      </c>
      <c r="J23" s="84">
        <v>0.605</v>
      </c>
      <c r="K23" s="84">
        <v>0.356</v>
      </c>
      <c r="L23" s="56">
        <v>0</v>
      </c>
      <c r="M23" s="56">
        <v>0</v>
      </c>
      <c r="N23" s="19">
        <v>1.871</v>
      </c>
      <c r="O23" s="28">
        <v>4.2</v>
      </c>
      <c r="P23" s="28">
        <v>4.2</v>
      </c>
      <c r="Q23" s="28">
        <v>4.2</v>
      </c>
      <c r="R23" s="28">
        <v>4.2</v>
      </c>
      <c r="S23" s="19">
        <v>1.871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</row>
    <row r="24" spans="1:47" ht="31.5">
      <c r="A24" s="25" t="s">
        <v>20</v>
      </c>
      <c r="B24" s="26" t="s">
        <v>132</v>
      </c>
      <c r="C24" s="27" t="s">
        <v>12</v>
      </c>
      <c r="D24" s="15" t="s">
        <v>13</v>
      </c>
      <c r="E24" s="15" t="s">
        <v>13</v>
      </c>
      <c r="F24" s="84">
        <f aca="true" t="shared" si="2" ref="F24:K24">F25</f>
        <v>0.371</v>
      </c>
      <c r="G24" s="19">
        <f t="shared" si="2"/>
        <v>6.134</v>
      </c>
      <c r="H24" s="84">
        <f t="shared" si="2"/>
        <v>0.259</v>
      </c>
      <c r="I24" s="84">
        <f t="shared" si="2"/>
        <v>1.954</v>
      </c>
      <c r="J24" s="84">
        <f t="shared" si="2"/>
        <v>2.737</v>
      </c>
      <c r="K24" s="84">
        <f t="shared" si="2"/>
        <v>1.184</v>
      </c>
      <c r="L24" s="84">
        <v>0</v>
      </c>
      <c r="M24" s="84">
        <v>0</v>
      </c>
      <c r="N24" s="19">
        <f>N25</f>
        <v>6.134</v>
      </c>
      <c r="O24" s="19">
        <f>O28+O29</f>
        <v>0</v>
      </c>
      <c r="P24" s="19">
        <f>P28+P29</f>
        <v>0</v>
      </c>
      <c r="Q24" s="19">
        <f>Q28+Q29</f>
        <v>0</v>
      </c>
      <c r="R24" s="19">
        <f>R28+R29</f>
        <v>0</v>
      </c>
      <c r="S24" s="19">
        <f>S25</f>
        <v>6.134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</row>
    <row r="25" spans="1:47" ht="31.5">
      <c r="A25" s="25" t="s">
        <v>21</v>
      </c>
      <c r="B25" s="26" t="s">
        <v>131</v>
      </c>
      <c r="C25" s="27" t="s">
        <v>12</v>
      </c>
      <c r="D25" s="15" t="s">
        <v>13</v>
      </c>
      <c r="E25" s="15" t="s">
        <v>13</v>
      </c>
      <c r="F25" s="84">
        <f aca="true" t="shared" si="3" ref="F25:K25">F26+F27</f>
        <v>0.371</v>
      </c>
      <c r="G25" s="19">
        <f t="shared" si="3"/>
        <v>6.134</v>
      </c>
      <c r="H25" s="19">
        <f t="shared" si="3"/>
        <v>0.259</v>
      </c>
      <c r="I25" s="19">
        <f t="shared" si="3"/>
        <v>1.954</v>
      </c>
      <c r="J25" s="19">
        <f t="shared" si="3"/>
        <v>2.737</v>
      </c>
      <c r="K25" s="19">
        <f t="shared" si="3"/>
        <v>1.184</v>
      </c>
      <c r="L25" s="84">
        <v>0</v>
      </c>
      <c r="M25" s="84">
        <v>0</v>
      </c>
      <c r="N25" s="19">
        <f aca="true" t="shared" si="4" ref="N25:S25">N26+N27</f>
        <v>6.134</v>
      </c>
      <c r="O25" s="84">
        <f t="shared" si="4"/>
        <v>1.5</v>
      </c>
      <c r="P25" s="84">
        <f t="shared" si="4"/>
        <v>1.5</v>
      </c>
      <c r="Q25" s="84">
        <f t="shared" si="4"/>
        <v>1.5</v>
      </c>
      <c r="R25" s="84">
        <f t="shared" si="4"/>
        <v>1.5</v>
      </c>
      <c r="S25" s="19">
        <f t="shared" si="4"/>
        <v>6.134</v>
      </c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</row>
    <row r="26" spans="1:47" ht="31.5">
      <c r="A26" s="25" t="s">
        <v>129</v>
      </c>
      <c r="B26" s="26" t="s">
        <v>130</v>
      </c>
      <c r="C26" s="27" t="s">
        <v>12</v>
      </c>
      <c r="D26" s="56">
        <v>2019</v>
      </c>
      <c r="E26" s="56">
        <v>2019</v>
      </c>
      <c r="F26" s="56">
        <v>0.277</v>
      </c>
      <c r="G26" s="19">
        <f>H26+I26+J26+K26</f>
        <v>4.961</v>
      </c>
      <c r="H26" s="84">
        <v>0.212</v>
      </c>
      <c r="I26" s="84">
        <v>1.941</v>
      </c>
      <c r="J26" s="84">
        <v>1.669</v>
      </c>
      <c r="K26" s="84">
        <v>1.139</v>
      </c>
      <c r="L26" s="56">
        <v>0</v>
      </c>
      <c r="M26" s="56">
        <v>0</v>
      </c>
      <c r="N26" s="19">
        <v>4.961</v>
      </c>
      <c r="O26" s="14" t="s">
        <v>10</v>
      </c>
      <c r="P26" s="14" t="s">
        <v>10</v>
      </c>
      <c r="Q26" s="14"/>
      <c r="R26" s="14"/>
      <c r="S26" s="19">
        <v>4.961</v>
      </c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</row>
    <row r="27" spans="1:47" ht="31.5">
      <c r="A27" s="25" t="s">
        <v>129</v>
      </c>
      <c r="B27" s="26" t="s">
        <v>128</v>
      </c>
      <c r="C27" s="27" t="s">
        <v>12</v>
      </c>
      <c r="D27" s="56">
        <v>2019</v>
      </c>
      <c r="E27" s="56">
        <v>2019</v>
      </c>
      <c r="F27" s="56">
        <v>0.094</v>
      </c>
      <c r="G27" s="19">
        <v>1.173</v>
      </c>
      <c r="H27" s="84">
        <v>0.047</v>
      </c>
      <c r="I27" s="84">
        <v>0.013</v>
      </c>
      <c r="J27" s="84">
        <v>1.068</v>
      </c>
      <c r="K27" s="84">
        <v>0.045</v>
      </c>
      <c r="L27" s="56">
        <v>0</v>
      </c>
      <c r="M27" s="56">
        <v>0</v>
      </c>
      <c r="N27" s="19">
        <v>1.173</v>
      </c>
      <c r="O27" s="28">
        <v>1.5</v>
      </c>
      <c r="P27" s="28">
        <v>1.5</v>
      </c>
      <c r="Q27" s="28">
        <v>1.5</v>
      </c>
      <c r="R27" s="28">
        <v>1.5</v>
      </c>
      <c r="S27" s="19">
        <v>1.173</v>
      </c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</row>
    <row r="28" spans="1:47" ht="31.5">
      <c r="A28" s="25" t="s">
        <v>22</v>
      </c>
      <c r="B28" s="26" t="s">
        <v>127</v>
      </c>
      <c r="C28" s="27" t="s">
        <v>12</v>
      </c>
      <c r="D28" s="15" t="s">
        <v>13</v>
      </c>
      <c r="E28" s="15" t="s">
        <v>13</v>
      </c>
      <c r="F28" s="84">
        <f aca="true" t="shared" si="5" ref="F28:K28">F29+F30+F31+F33+F34+F35+F36+F37</f>
        <v>3.3689999999999998</v>
      </c>
      <c r="G28" s="84">
        <f t="shared" si="5"/>
        <v>40.556</v>
      </c>
      <c r="H28" s="84">
        <f t="shared" si="5"/>
        <v>1.8550000000000002</v>
      </c>
      <c r="I28" s="84">
        <f t="shared" si="5"/>
        <v>11.983</v>
      </c>
      <c r="J28" s="84">
        <f t="shared" si="5"/>
        <v>17.504</v>
      </c>
      <c r="K28" s="84">
        <f t="shared" si="5"/>
        <v>9.214</v>
      </c>
      <c r="L28" s="84">
        <v>0</v>
      </c>
      <c r="M28" s="84">
        <v>0</v>
      </c>
      <c r="N28" s="84">
        <f>N29+N30+N31+N33+N34+N35+N36+N37</f>
        <v>40.556</v>
      </c>
      <c r="O28" s="19">
        <f>O29+O30+O31</f>
        <v>0</v>
      </c>
      <c r="P28" s="19">
        <f>P29+P30+P31</f>
        <v>0</v>
      </c>
      <c r="Q28" s="19">
        <f>Q29+Q30+Q31</f>
        <v>0</v>
      </c>
      <c r="R28" s="19">
        <f>R29+R30+R31</f>
        <v>0</v>
      </c>
      <c r="S28" s="84">
        <f>S29+S30+S31+S33+S34+S35+S36+S37</f>
        <v>40.556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</row>
    <row r="29" spans="1:47" ht="47.25">
      <c r="A29" s="25" t="s">
        <v>22</v>
      </c>
      <c r="B29" s="26" t="s">
        <v>126</v>
      </c>
      <c r="C29" s="27" t="s">
        <v>12</v>
      </c>
      <c r="D29" s="56">
        <v>2019</v>
      </c>
      <c r="E29" s="56">
        <v>2019</v>
      </c>
      <c r="F29" s="56">
        <v>1.434</v>
      </c>
      <c r="G29" s="19">
        <f>H29+I29+J29+K29</f>
        <v>7.442</v>
      </c>
      <c r="H29" s="56">
        <v>0.347</v>
      </c>
      <c r="I29" s="56">
        <v>1.121</v>
      </c>
      <c r="J29" s="56">
        <v>4.841</v>
      </c>
      <c r="K29" s="56">
        <v>1.133</v>
      </c>
      <c r="L29" s="56">
        <v>0</v>
      </c>
      <c r="M29" s="56">
        <v>0</v>
      </c>
      <c r="N29" s="19">
        <v>7.442</v>
      </c>
      <c r="O29" s="14" t="s">
        <v>10</v>
      </c>
      <c r="P29" s="14" t="s">
        <v>10</v>
      </c>
      <c r="Q29" s="14"/>
      <c r="R29" s="14"/>
      <c r="S29" s="19">
        <v>7.442</v>
      </c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</row>
    <row r="30" spans="1:47" ht="47.25">
      <c r="A30" s="25" t="s">
        <v>22</v>
      </c>
      <c r="B30" s="26" t="s">
        <v>125</v>
      </c>
      <c r="C30" s="27" t="s">
        <v>12</v>
      </c>
      <c r="D30" s="56">
        <v>2019</v>
      </c>
      <c r="E30" s="56">
        <v>2019</v>
      </c>
      <c r="F30" s="56">
        <v>0.338</v>
      </c>
      <c r="G30" s="19">
        <f>H30+I30+J30+K30</f>
        <v>6.373</v>
      </c>
      <c r="H30" s="56">
        <v>0.298</v>
      </c>
      <c r="I30" s="56">
        <v>1.908</v>
      </c>
      <c r="J30" s="56">
        <v>2.024</v>
      </c>
      <c r="K30" s="56">
        <v>2.143</v>
      </c>
      <c r="L30" s="56">
        <v>0</v>
      </c>
      <c r="M30" s="56">
        <v>0</v>
      </c>
      <c r="N30" s="19">
        <v>6.373</v>
      </c>
      <c r="O30" s="14" t="s">
        <v>10</v>
      </c>
      <c r="P30" s="14" t="s">
        <v>10</v>
      </c>
      <c r="Q30" s="14"/>
      <c r="R30" s="14"/>
      <c r="S30" s="19">
        <v>6.373</v>
      </c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</row>
    <row r="31" spans="1:47" ht="47.25">
      <c r="A31" s="25" t="s">
        <v>22</v>
      </c>
      <c r="B31" s="26" t="s">
        <v>124</v>
      </c>
      <c r="C31" s="27" t="s">
        <v>12</v>
      </c>
      <c r="D31" s="56">
        <v>2019</v>
      </c>
      <c r="E31" s="56">
        <v>2019</v>
      </c>
      <c r="F31" s="84">
        <v>0.097</v>
      </c>
      <c r="G31" s="19">
        <f>H31+I31+J31+K31</f>
        <v>1.66</v>
      </c>
      <c r="H31" s="84">
        <v>0.077</v>
      </c>
      <c r="I31" s="84">
        <v>0.428</v>
      </c>
      <c r="J31" s="84">
        <v>0.872</v>
      </c>
      <c r="K31" s="84">
        <v>0.283</v>
      </c>
      <c r="L31" s="56">
        <v>0</v>
      </c>
      <c r="M31" s="56">
        <v>0</v>
      </c>
      <c r="N31" s="19">
        <v>1.66</v>
      </c>
      <c r="O31" s="19" t="s">
        <v>10</v>
      </c>
      <c r="P31" s="19" t="s">
        <v>10</v>
      </c>
      <c r="Q31" s="19"/>
      <c r="R31" s="19"/>
      <c r="S31" s="19">
        <v>1.66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</row>
    <row r="32" spans="1:47" ht="31.5">
      <c r="A32" s="25" t="s">
        <v>22</v>
      </c>
      <c r="B32" s="26" t="s">
        <v>123</v>
      </c>
      <c r="C32" s="27" t="s">
        <v>12</v>
      </c>
      <c r="D32" s="56">
        <v>2019</v>
      </c>
      <c r="E32" s="15" t="s">
        <v>13</v>
      </c>
      <c r="F32" s="15" t="s">
        <v>13</v>
      </c>
      <c r="G32" s="15" t="s">
        <v>13</v>
      </c>
      <c r="H32" s="15" t="s">
        <v>13</v>
      </c>
      <c r="I32" s="15" t="s">
        <v>13</v>
      </c>
      <c r="J32" s="15" t="s">
        <v>13</v>
      </c>
      <c r="K32" s="15" t="s">
        <v>13</v>
      </c>
      <c r="L32" s="56">
        <v>0</v>
      </c>
      <c r="M32" s="56">
        <v>0</v>
      </c>
      <c r="N32" s="15" t="s">
        <v>13</v>
      </c>
      <c r="O32" s="19" t="s">
        <v>10</v>
      </c>
      <c r="P32" s="19" t="s">
        <v>10</v>
      </c>
      <c r="Q32" s="19"/>
      <c r="R32" s="19"/>
      <c r="S32" s="15" t="s">
        <v>13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47" ht="31.5">
      <c r="A33" s="25" t="s">
        <v>22</v>
      </c>
      <c r="B33" s="26" t="s">
        <v>122</v>
      </c>
      <c r="C33" s="27" t="s">
        <v>12</v>
      </c>
      <c r="D33" s="56">
        <v>2019</v>
      </c>
      <c r="E33" s="56">
        <v>2019</v>
      </c>
      <c r="F33" s="56">
        <v>0.088</v>
      </c>
      <c r="G33" s="19">
        <f>H33+I33+J33+K33</f>
        <v>0.767</v>
      </c>
      <c r="H33" s="56">
        <v>0.036</v>
      </c>
      <c r="I33" s="56">
        <v>0.23</v>
      </c>
      <c r="J33" s="56">
        <v>0.368</v>
      </c>
      <c r="K33" s="56">
        <v>0.133</v>
      </c>
      <c r="L33" s="56">
        <v>0</v>
      </c>
      <c r="M33" s="56">
        <v>0</v>
      </c>
      <c r="N33" s="19">
        <f>G33</f>
        <v>0.767</v>
      </c>
      <c r="O33" s="14" t="s">
        <v>10</v>
      </c>
      <c r="P33" s="14" t="s">
        <v>10</v>
      </c>
      <c r="Q33" s="14"/>
      <c r="R33" s="14"/>
      <c r="S33" s="19">
        <f>G33</f>
        <v>0.767</v>
      </c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ht="47.25">
      <c r="A34" s="25" t="s">
        <v>22</v>
      </c>
      <c r="B34" s="26" t="s">
        <v>121</v>
      </c>
      <c r="C34" s="27" t="s">
        <v>12</v>
      </c>
      <c r="D34" s="56">
        <v>2019</v>
      </c>
      <c r="E34" s="56">
        <v>2019</v>
      </c>
      <c r="F34" s="56">
        <v>0.242</v>
      </c>
      <c r="G34" s="19">
        <f>H34+I34+J34+K34</f>
        <v>3.9699999999999998</v>
      </c>
      <c r="H34" s="56">
        <v>0.185</v>
      </c>
      <c r="I34" s="56">
        <v>1.174</v>
      </c>
      <c r="J34" s="56">
        <v>1.904</v>
      </c>
      <c r="K34" s="56">
        <v>0.707</v>
      </c>
      <c r="L34" s="56">
        <v>0</v>
      </c>
      <c r="M34" s="56">
        <v>0</v>
      </c>
      <c r="N34" s="19">
        <f>G34</f>
        <v>3.9699999999999998</v>
      </c>
      <c r="O34" s="14" t="s">
        <v>10</v>
      </c>
      <c r="P34" s="14" t="s">
        <v>10</v>
      </c>
      <c r="Q34" s="14"/>
      <c r="R34" s="14"/>
      <c r="S34" s="19">
        <f>G34</f>
        <v>3.9699999999999998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</row>
    <row r="35" spans="1:47" ht="47.25">
      <c r="A35" s="25" t="s">
        <v>22</v>
      </c>
      <c r="B35" s="26" t="s">
        <v>120</v>
      </c>
      <c r="C35" s="27" t="s">
        <v>12</v>
      </c>
      <c r="D35" s="56">
        <v>2019</v>
      </c>
      <c r="E35" s="56">
        <v>2019</v>
      </c>
      <c r="F35" s="56">
        <v>0.459</v>
      </c>
      <c r="G35" s="19">
        <f>H35+I35+J35+K35</f>
        <v>8.004</v>
      </c>
      <c r="H35" s="56">
        <v>0.358</v>
      </c>
      <c r="I35" s="56">
        <v>2.804</v>
      </c>
      <c r="J35" s="56">
        <v>2.889</v>
      </c>
      <c r="K35" s="56">
        <v>1.953</v>
      </c>
      <c r="L35" s="56">
        <v>0</v>
      </c>
      <c r="M35" s="56">
        <v>0</v>
      </c>
      <c r="N35" s="19">
        <f>G35</f>
        <v>8.004</v>
      </c>
      <c r="O35" s="14" t="s">
        <v>10</v>
      </c>
      <c r="P35" s="14" t="s">
        <v>10</v>
      </c>
      <c r="Q35" s="14"/>
      <c r="R35" s="14"/>
      <c r="S35" s="19">
        <f>G35</f>
        <v>8.004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47" ht="47.25">
      <c r="A36" s="25" t="s">
        <v>22</v>
      </c>
      <c r="B36" s="26" t="s">
        <v>119</v>
      </c>
      <c r="C36" s="27" t="s">
        <v>12</v>
      </c>
      <c r="D36" s="56">
        <v>2019</v>
      </c>
      <c r="E36" s="56">
        <v>2019</v>
      </c>
      <c r="F36" s="56">
        <v>0.34</v>
      </c>
      <c r="G36" s="19">
        <f>H36+I36+J36+K36</f>
        <v>5.894</v>
      </c>
      <c r="H36" s="56">
        <v>0.265</v>
      </c>
      <c r="I36" s="56">
        <v>2.018</v>
      </c>
      <c r="J36" s="56">
        <v>2.178</v>
      </c>
      <c r="K36" s="56">
        <v>1.433</v>
      </c>
      <c r="L36" s="56">
        <v>0</v>
      </c>
      <c r="M36" s="56">
        <v>0</v>
      </c>
      <c r="N36" s="19">
        <f>G36</f>
        <v>5.894</v>
      </c>
      <c r="O36" s="14" t="s">
        <v>10</v>
      </c>
      <c r="P36" s="14" t="s">
        <v>10</v>
      </c>
      <c r="Q36" s="14"/>
      <c r="R36" s="14"/>
      <c r="S36" s="19">
        <f>G36</f>
        <v>5.894</v>
      </c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</row>
    <row r="37" spans="1:47" ht="47.25">
      <c r="A37" s="25" t="s">
        <v>22</v>
      </c>
      <c r="B37" s="26" t="s">
        <v>118</v>
      </c>
      <c r="C37" s="27" t="s">
        <v>12</v>
      </c>
      <c r="D37" s="56">
        <v>2019</v>
      </c>
      <c r="E37" s="56">
        <v>2019</v>
      </c>
      <c r="F37" s="56">
        <v>0.371</v>
      </c>
      <c r="G37" s="19">
        <f>H37+I37+J37+K37</f>
        <v>6.446</v>
      </c>
      <c r="H37" s="56">
        <v>0.289</v>
      </c>
      <c r="I37" s="56">
        <v>2.3</v>
      </c>
      <c r="J37" s="56">
        <v>2.428</v>
      </c>
      <c r="K37" s="56">
        <v>1.429</v>
      </c>
      <c r="L37" s="56">
        <v>0</v>
      </c>
      <c r="M37" s="56">
        <v>0</v>
      </c>
      <c r="N37" s="19">
        <f>G37</f>
        <v>6.446</v>
      </c>
      <c r="O37" s="14" t="s">
        <v>10</v>
      </c>
      <c r="P37" s="14" t="s">
        <v>10</v>
      </c>
      <c r="Q37" s="14"/>
      <c r="R37" s="14"/>
      <c r="S37" s="19">
        <f>G37</f>
        <v>6.446</v>
      </c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</row>
    <row r="38" spans="1:47" ht="15">
      <c r="A38" s="25" t="s">
        <v>23</v>
      </c>
      <c r="B38" s="26" t="s">
        <v>117</v>
      </c>
      <c r="C38" s="27" t="s">
        <v>12</v>
      </c>
      <c r="D38" s="15" t="s">
        <v>13</v>
      </c>
      <c r="E38" s="15" t="s">
        <v>13</v>
      </c>
      <c r="F38" s="15" t="s">
        <v>13</v>
      </c>
      <c r="G38" s="19">
        <f>G41+G42</f>
        <v>4.71</v>
      </c>
      <c r="H38" s="15" t="s">
        <v>13</v>
      </c>
      <c r="I38" s="15" t="s">
        <v>13</v>
      </c>
      <c r="J38" s="15" t="s">
        <v>13</v>
      </c>
      <c r="K38" s="84">
        <f>K41+K42</f>
        <v>4.71</v>
      </c>
      <c r="L38" s="84">
        <v>0</v>
      </c>
      <c r="M38" s="84">
        <v>0</v>
      </c>
      <c r="N38" s="19">
        <f>N41+N42</f>
        <v>4.71</v>
      </c>
      <c r="O38" s="84" t="str">
        <f>O41</f>
        <v>0</v>
      </c>
      <c r="P38" s="84" t="str">
        <f>P41</f>
        <v>0</v>
      </c>
      <c r="Q38" s="84">
        <f>Q41</f>
        <v>0</v>
      </c>
      <c r="R38" s="84">
        <f>R41</f>
        <v>0</v>
      </c>
      <c r="S38" s="19">
        <f>S41+S42</f>
        <v>4.71</v>
      </c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</row>
    <row r="39" spans="1:47" ht="31.5">
      <c r="A39" s="25" t="s">
        <v>23</v>
      </c>
      <c r="B39" s="26" t="s">
        <v>116</v>
      </c>
      <c r="C39" s="27" t="s">
        <v>12</v>
      </c>
      <c r="D39" s="56">
        <v>2019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5" t="s">
        <v>13</v>
      </c>
      <c r="K39" s="15" t="s">
        <v>13</v>
      </c>
      <c r="L39" s="84">
        <v>0</v>
      </c>
      <c r="M39" s="84">
        <v>0</v>
      </c>
      <c r="N39" s="15" t="s">
        <v>13</v>
      </c>
      <c r="O39" s="14" t="s">
        <v>10</v>
      </c>
      <c r="P39" s="14" t="s">
        <v>10</v>
      </c>
      <c r="Q39" s="14"/>
      <c r="R39" s="14"/>
      <c r="S39" s="15" t="s">
        <v>13</v>
      </c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:47" ht="31.5">
      <c r="A40" s="25" t="s">
        <v>23</v>
      </c>
      <c r="B40" s="26" t="s">
        <v>115</v>
      </c>
      <c r="C40" s="27" t="s">
        <v>12</v>
      </c>
      <c r="D40" s="56">
        <v>2019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13</v>
      </c>
      <c r="K40" s="15" t="s">
        <v>13</v>
      </c>
      <c r="L40" s="84">
        <v>0</v>
      </c>
      <c r="M40" s="84">
        <v>0</v>
      </c>
      <c r="N40" s="15" t="s">
        <v>13</v>
      </c>
      <c r="O40" s="14" t="s">
        <v>10</v>
      </c>
      <c r="P40" s="14" t="s">
        <v>10</v>
      </c>
      <c r="Q40" s="14"/>
      <c r="R40" s="14"/>
      <c r="S40" s="15" t="s">
        <v>13</v>
      </c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</row>
    <row r="41" spans="1:47" ht="15">
      <c r="A41" s="25" t="s">
        <v>23</v>
      </c>
      <c r="B41" s="26" t="s">
        <v>114</v>
      </c>
      <c r="C41" s="27" t="s">
        <v>12</v>
      </c>
      <c r="D41" s="15" t="s">
        <v>13</v>
      </c>
      <c r="E41" s="56">
        <v>2019</v>
      </c>
      <c r="F41" s="15" t="s">
        <v>13</v>
      </c>
      <c r="G41" s="19">
        <v>0.55</v>
      </c>
      <c r="H41" s="15" t="s">
        <v>13</v>
      </c>
      <c r="I41" s="15" t="s">
        <v>13</v>
      </c>
      <c r="J41" s="15" t="s">
        <v>13</v>
      </c>
      <c r="K41" s="84">
        <v>0.55</v>
      </c>
      <c r="L41" s="84">
        <v>0</v>
      </c>
      <c r="M41" s="84">
        <v>0</v>
      </c>
      <c r="N41" s="19">
        <v>0.55</v>
      </c>
      <c r="O41" s="14" t="s">
        <v>10</v>
      </c>
      <c r="P41" s="14" t="s">
        <v>10</v>
      </c>
      <c r="Q41" s="14"/>
      <c r="R41" s="14"/>
      <c r="S41" s="19">
        <v>0.55</v>
      </c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</row>
    <row r="42" spans="1:47" ht="47.25">
      <c r="A42" s="25" t="s">
        <v>23</v>
      </c>
      <c r="B42" s="26" t="s">
        <v>113</v>
      </c>
      <c r="C42" s="27" t="s">
        <v>12</v>
      </c>
      <c r="D42" s="15" t="s">
        <v>13</v>
      </c>
      <c r="E42" s="56">
        <v>2019</v>
      </c>
      <c r="F42" s="15" t="s">
        <v>13</v>
      </c>
      <c r="G42" s="19">
        <v>4.16</v>
      </c>
      <c r="H42" s="15" t="s">
        <v>13</v>
      </c>
      <c r="I42" s="15" t="s">
        <v>13</v>
      </c>
      <c r="J42" s="15" t="s">
        <v>13</v>
      </c>
      <c r="K42" s="84">
        <v>4.16</v>
      </c>
      <c r="L42" s="84">
        <v>0</v>
      </c>
      <c r="M42" s="84">
        <v>0</v>
      </c>
      <c r="N42" s="19">
        <v>4.16</v>
      </c>
      <c r="O42" s="14" t="s">
        <v>10</v>
      </c>
      <c r="P42" s="14" t="s">
        <v>10</v>
      </c>
      <c r="Q42" s="14"/>
      <c r="R42" s="14"/>
      <c r="S42" s="19">
        <v>4.16</v>
      </c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</row>
    <row r="53" spans="1:52" s="86" customFormat="1" ht="15">
      <c r="A53" s="22"/>
      <c r="B53" s="22"/>
      <c r="C53" s="22"/>
      <c r="D53" s="22"/>
      <c r="E53" s="22"/>
      <c r="F53" s="22"/>
      <c r="N53" s="93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</sheetData>
  <mergeCells count="21">
    <mergeCell ref="Q11:R11"/>
    <mergeCell ref="G11:K11"/>
    <mergeCell ref="L11:M11"/>
    <mergeCell ref="G10:K10"/>
    <mergeCell ref="N10:S10"/>
    <mergeCell ref="L2:S2"/>
    <mergeCell ref="A9:S9"/>
    <mergeCell ref="A10:A12"/>
    <mergeCell ref="B10:B12"/>
    <mergeCell ref="A4:Q4"/>
    <mergeCell ref="A5:Q5"/>
    <mergeCell ref="A6:Q6"/>
    <mergeCell ref="A7:Q7"/>
    <mergeCell ref="B3:S3"/>
    <mergeCell ref="S11:S12"/>
    <mergeCell ref="C10:C12"/>
    <mergeCell ref="D10:D12"/>
    <mergeCell ref="E10:E11"/>
    <mergeCell ref="F10:F11"/>
    <mergeCell ref="L10:M10"/>
    <mergeCell ref="O11:P11"/>
  </mergeCells>
  <printOptions/>
  <pageMargins left="0.7874015748031497" right="0.23622047244094488" top="0.3937007874015748" bottom="0.3937007874015748" header="0.31496062992125984" footer="0.31496062992125984"/>
  <pageSetup fitToHeight="1" fitToWidth="1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B18"/>
  <sheetViews>
    <sheetView view="pageBreakPreview" zoomScaleSheetLayoutView="100" workbookViewId="0" topLeftCell="A1">
      <selection activeCell="B14" sqref="B14"/>
    </sheetView>
  </sheetViews>
  <sheetFormatPr defaultColWidth="10.28125" defaultRowHeight="15"/>
  <cols>
    <col min="1" max="1" width="8.28125" style="22" customWidth="1"/>
    <col min="2" max="2" width="71.28125" style="22" customWidth="1"/>
    <col min="3" max="3" width="13.140625" style="22" customWidth="1"/>
    <col min="4" max="4" width="21.57421875" style="22" customWidth="1"/>
    <col min="5" max="5" width="18.8515625" style="22" customWidth="1"/>
    <col min="6" max="6" width="16.421875" style="22" customWidth="1"/>
    <col min="7" max="7" width="5.140625" style="22" customWidth="1"/>
    <col min="8" max="8" width="6.8515625" style="22" customWidth="1"/>
    <col min="9" max="10" width="6.57421875" style="22" customWidth="1"/>
    <col min="11" max="11" width="5.7109375" style="22" customWidth="1"/>
    <col min="12" max="12" width="5.421875" style="22" customWidth="1"/>
    <col min="13" max="13" width="5.00390625" style="22" customWidth="1"/>
    <col min="14" max="14" width="4.8515625" style="22" customWidth="1"/>
    <col min="15" max="15" width="6.57421875" style="22" customWidth="1"/>
    <col min="16" max="16" width="7.140625" style="22" customWidth="1"/>
    <col min="17" max="17" width="5.28125" style="22" customWidth="1"/>
    <col min="18" max="18" width="5.00390625" style="22" customWidth="1"/>
    <col min="19" max="20" width="3.8515625" style="22" customWidth="1"/>
    <col min="21" max="21" width="4.7109375" style="22" customWidth="1"/>
    <col min="22" max="24" width="6.57421875" style="22" customWidth="1"/>
    <col min="25" max="25" width="4.421875" style="22" customWidth="1"/>
    <col min="26" max="26" width="5.140625" style="22" customWidth="1"/>
    <col min="27" max="27" width="4.421875" style="22" customWidth="1"/>
    <col min="28" max="28" width="5.00390625" style="22" customWidth="1"/>
    <col min="29" max="31" width="6.57421875" style="22" customWidth="1"/>
    <col min="32" max="32" width="7.00390625" style="22" customWidth="1"/>
    <col min="33" max="33" width="6.57421875" style="22" customWidth="1"/>
    <col min="34" max="34" width="7.421875" style="22" customWidth="1"/>
    <col min="35" max="35" width="4.00390625" style="22" customWidth="1"/>
    <col min="36" max="36" width="6.57421875" style="22" customWidth="1"/>
    <col min="37" max="37" width="18.421875" style="22" customWidth="1"/>
    <col min="38" max="38" width="24.28125" style="22" customWidth="1"/>
    <col min="39" max="39" width="14.421875" style="22" customWidth="1"/>
    <col min="40" max="40" width="25.57421875" style="22" customWidth="1"/>
    <col min="41" max="41" width="12.421875" style="22" customWidth="1"/>
    <col min="42" max="42" width="19.8515625" style="22" customWidth="1"/>
    <col min="43" max="44" width="4.7109375" style="22" customWidth="1"/>
    <col min="45" max="45" width="4.28125" style="22" customWidth="1"/>
    <col min="46" max="46" width="4.421875" style="22" customWidth="1"/>
    <col min="47" max="47" width="5.140625" style="22" customWidth="1"/>
    <col min="48" max="48" width="5.7109375" style="22" customWidth="1"/>
    <col min="49" max="49" width="6.28125" style="22" customWidth="1"/>
    <col min="50" max="50" width="6.57421875" style="22" customWidth="1"/>
    <col min="51" max="51" width="6.28125" style="22" customWidth="1"/>
    <col min="52" max="53" width="5.7109375" style="22" customWidth="1"/>
    <col min="54" max="54" width="14.7109375" style="22" customWidth="1"/>
    <col min="55" max="64" width="5.7109375" style="22" customWidth="1"/>
    <col min="65" max="16384" width="10.28125" style="22" customWidth="1"/>
  </cols>
  <sheetData>
    <row r="1" spans="6:22" ht="18.75">
      <c r="F1" s="21" t="s">
        <v>408</v>
      </c>
      <c r="L1" s="86"/>
      <c r="M1" s="97"/>
      <c r="N1" s="86"/>
      <c r="O1" s="86"/>
      <c r="P1" s="86"/>
      <c r="Q1" s="86"/>
      <c r="R1" s="86"/>
      <c r="S1" s="86"/>
      <c r="T1" s="86"/>
      <c r="U1" s="86"/>
      <c r="V1" s="86"/>
    </row>
    <row r="2" spans="1:22" ht="18.75" customHeight="1">
      <c r="A2" s="196" t="s">
        <v>427</v>
      </c>
      <c r="B2" s="196"/>
      <c r="C2" s="196"/>
      <c r="D2" s="196"/>
      <c r="E2" s="196"/>
      <c r="F2" s="196"/>
      <c r="L2" s="86"/>
      <c r="M2" s="97"/>
      <c r="N2" s="86"/>
      <c r="O2" s="86"/>
      <c r="P2" s="86"/>
      <c r="Q2" s="86"/>
      <c r="R2" s="86"/>
      <c r="S2" s="86"/>
      <c r="T2" s="86"/>
      <c r="U2" s="86"/>
      <c r="V2" s="86"/>
    </row>
    <row r="3" spans="6:22" ht="18.75">
      <c r="F3" s="23"/>
      <c r="L3" s="86"/>
      <c r="M3" s="97"/>
      <c r="N3" s="86"/>
      <c r="O3" s="86"/>
      <c r="P3" s="86"/>
      <c r="Q3" s="86"/>
      <c r="R3" s="86"/>
      <c r="S3" s="86"/>
      <c r="T3" s="86"/>
      <c r="U3" s="86"/>
      <c r="V3" s="86"/>
    </row>
    <row r="4" spans="1:27" s="130" customFormat="1" ht="18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s="130" customFormat="1" ht="18.75">
      <c r="A5" s="197" t="s">
        <v>409</v>
      </c>
      <c r="B5" s="197"/>
      <c r="C5" s="197"/>
      <c r="D5" s="197"/>
      <c r="E5" s="197"/>
      <c r="F5" s="197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1:27" s="130" customFormat="1" ht="15.75" customHeight="1">
      <c r="A6" s="197" t="s">
        <v>405</v>
      </c>
      <c r="B6" s="197"/>
      <c r="C6" s="197"/>
      <c r="D6" s="197"/>
      <c r="E6" s="197"/>
      <c r="F6" s="197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27" s="130" customFormat="1" ht="18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54" ht="13.5" customHeight="1">
      <c r="A8" s="30" t="s">
        <v>390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6" ht="36" customHeight="1">
      <c r="A9" s="194" t="s">
        <v>230</v>
      </c>
      <c r="B9" s="195" t="s">
        <v>391</v>
      </c>
      <c r="C9" s="191" t="s">
        <v>392</v>
      </c>
      <c r="D9" s="195" t="s">
        <v>393</v>
      </c>
      <c r="E9" s="195"/>
      <c r="F9" s="195"/>
      <c r="H9" s="12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6" ht="15">
      <c r="A10" s="194"/>
      <c r="B10" s="195"/>
      <c r="C10" s="192"/>
      <c r="D10" s="88" t="s">
        <v>220</v>
      </c>
      <c r="E10" s="88" t="s">
        <v>394</v>
      </c>
      <c r="F10" s="88" t="s">
        <v>395</v>
      </c>
      <c r="H10" s="12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</row>
    <row r="11" spans="1:46" ht="15">
      <c r="A11" s="98">
        <v>1</v>
      </c>
      <c r="B11" s="88">
        <v>2</v>
      </c>
      <c r="C11" s="98">
        <v>3</v>
      </c>
      <c r="D11" s="88">
        <v>4</v>
      </c>
      <c r="E11" s="98">
        <v>5</v>
      </c>
      <c r="F11" s="88">
        <v>6</v>
      </c>
      <c r="H11" s="12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ht="31.5">
      <c r="A12" s="98">
        <v>1</v>
      </c>
      <c r="B12" s="99" t="s">
        <v>396</v>
      </c>
      <c r="C12" s="98"/>
      <c r="D12" s="100">
        <v>0.029980000243155214</v>
      </c>
      <c r="E12" s="101">
        <f>D12*(1-0.015)</f>
        <v>0.029530300239507885</v>
      </c>
      <c r="F12" s="101">
        <f>E12*(1-0.015)</f>
        <v>0.029087345735915267</v>
      </c>
      <c r="H12" s="12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</row>
    <row r="13" spans="1:46" ht="31.5">
      <c r="A13" s="98">
        <v>2</v>
      </c>
      <c r="B13" s="99" t="s">
        <v>397</v>
      </c>
      <c r="C13" s="98"/>
      <c r="D13" s="102">
        <v>1</v>
      </c>
      <c r="E13" s="103">
        <v>1</v>
      </c>
      <c r="F13" s="103">
        <v>1</v>
      </c>
      <c r="H13" s="12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</row>
    <row r="14" spans="1:46" ht="15">
      <c r="A14" s="98">
        <v>3</v>
      </c>
      <c r="B14" s="99" t="s">
        <v>398</v>
      </c>
      <c r="C14" s="98"/>
      <c r="D14" s="100">
        <v>0.7862795940060499</v>
      </c>
      <c r="E14" s="101">
        <f>D14*(1-0.015)</f>
        <v>0.7744854000959591</v>
      </c>
      <c r="F14" s="101">
        <f>E14*(1-0.015)</f>
        <v>0.7628681190945197</v>
      </c>
      <c r="H14" s="12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</row>
    <row r="18" ht="15">
      <c r="K18" s="104"/>
    </row>
  </sheetData>
  <mergeCells count="9">
    <mergeCell ref="A9:A10"/>
    <mergeCell ref="B9:B10"/>
    <mergeCell ref="C9:C10"/>
    <mergeCell ref="D9:F9"/>
    <mergeCell ref="A2:F2"/>
    <mergeCell ref="A4:AA4"/>
    <mergeCell ref="A7:AA7"/>
    <mergeCell ref="A5:F5"/>
    <mergeCell ref="A6:F6"/>
  </mergeCells>
  <printOptions horizontalCentered="1"/>
  <pageMargins left="0.7874015748031497" right="0.2362204724409449" top="0.3937007874015748" bottom="0.3937007874015748" header="0.31496062992125984" footer="0.31496062992125984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42"/>
  <sheetViews>
    <sheetView view="pageBreakPreview" zoomScaleSheetLayoutView="100" workbookViewId="0" topLeftCell="A40">
      <selection activeCell="AP36" sqref="AP36"/>
    </sheetView>
  </sheetViews>
  <sheetFormatPr defaultColWidth="10.28125" defaultRowHeight="15"/>
  <cols>
    <col min="1" max="1" width="10.140625" style="22" customWidth="1"/>
    <col min="2" max="2" width="36.00390625" style="22" customWidth="1"/>
    <col min="3" max="3" width="11.8515625" style="22" customWidth="1"/>
    <col min="4" max="4" width="25.7109375" style="22" customWidth="1"/>
    <col min="5" max="5" width="9.421875" style="22" customWidth="1"/>
    <col min="6" max="6" width="8.28125" style="22" bestFit="1" customWidth="1"/>
    <col min="7" max="7" width="7.57421875" style="22" bestFit="1" customWidth="1"/>
    <col min="8" max="8" width="6.8515625" style="22" hidden="1" customWidth="1"/>
    <col min="9" max="9" width="9.28125" style="22" bestFit="1" customWidth="1"/>
    <col min="10" max="10" width="6.8515625" style="22" hidden="1" customWidth="1"/>
    <col min="11" max="11" width="8.8515625" style="22" customWidth="1"/>
    <col min="12" max="12" width="17.8515625" style="22" hidden="1" customWidth="1"/>
    <col min="13" max="17" width="6.8515625" style="22" hidden="1" customWidth="1"/>
    <col min="18" max="18" width="5.8515625" style="22" hidden="1" customWidth="1"/>
    <col min="19" max="19" width="17.140625" style="22" hidden="1" customWidth="1"/>
    <col min="20" max="24" width="6.8515625" style="22" hidden="1" customWidth="1"/>
    <col min="25" max="25" width="6.28125" style="22" hidden="1" customWidth="1"/>
    <col min="26" max="26" width="20.421875" style="22" hidden="1" customWidth="1"/>
    <col min="27" max="32" width="6.8515625" style="22" hidden="1" customWidth="1"/>
    <col min="33" max="33" width="22.00390625" style="22" hidden="1" customWidth="1"/>
    <col min="34" max="38" width="6.8515625" style="22" hidden="1" customWidth="1"/>
    <col min="39" max="39" width="7.140625" style="22" hidden="1" customWidth="1"/>
    <col min="40" max="40" width="9.7109375" style="22" customWidth="1"/>
    <col min="41" max="41" width="8.7109375" style="22" customWidth="1"/>
    <col min="42" max="42" width="6.8515625" style="22" customWidth="1"/>
    <col min="43" max="43" width="6.8515625" style="22" hidden="1" customWidth="1"/>
    <col min="44" max="44" width="6.8515625" style="22" customWidth="1"/>
    <col min="45" max="45" width="7.8515625" style="22" hidden="1" customWidth="1"/>
    <col min="46" max="46" width="8.8515625" style="22" customWidth="1"/>
    <col min="47" max="47" width="4.7109375" style="22" customWidth="1"/>
    <col min="48" max="48" width="4.28125" style="22" customWidth="1"/>
    <col min="49" max="49" width="4.421875" style="22" customWidth="1"/>
    <col min="50" max="50" width="5.140625" style="22" customWidth="1"/>
    <col min="51" max="51" width="5.7109375" style="22" customWidth="1"/>
    <col min="52" max="52" width="6.28125" style="22" customWidth="1"/>
    <col min="53" max="53" width="6.57421875" style="22" customWidth="1"/>
    <col min="54" max="54" width="6.28125" style="22" customWidth="1"/>
    <col min="55" max="56" width="5.7109375" style="22" customWidth="1"/>
    <col min="57" max="57" width="14.7109375" style="22" customWidth="1"/>
    <col min="58" max="67" width="5.7109375" style="22" customWidth="1"/>
    <col min="68" max="16384" width="10.28125" style="22" customWidth="1"/>
  </cols>
  <sheetData>
    <row r="1" spans="5:46" ht="18.75" customHeight="1">
      <c r="E1" s="198" t="s">
        <v>413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</row>
    <row r="2" spans="1:46" ht="18.75" customHeight="1">
      <c r="A2" s="196" t="s">
        <v>428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</row>
    <row r="3" spans="17:46" s="130" customFormat="1" ht="18.75">
      <c r="Q3" s="132"/>
      <c r="R3" s="132"/>
      <c r="S3" s="133"/>
      <c r="T3" s="133"/>
      <c r="U3" s="133"/>
      <c r="V3" s="133"/>
      <c r="W3" s="133"/>
      <c r="X3" s="133"/>
      <c r="Y3" s="199" t="s">
        <v>410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34"/>
      <c r="AO3" s="134"/>
      <c r="AP3" s="134"/>
      <c r="AQ3" s="134"/>
      <c r="AR3" s="134"/>
      <c r="AS3" s="134"/>
      <c r="AT3" s="134"/>
    </row>
    <row r="4" spans="1:46" s="130" customFormat="1" ht="18.75">
      <c r="A4" s="197" t="s">
        <v>411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</row>
    <row r="5" spans="1:46" s="130" customFormat="1" ht="18.75">
      <c r="A5" s="197" t="s">
        <v>412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</row>
    <row r="6" spans="1:46" s="130" customFormat="1" ht="18.75">
      <c r="A6" s="197" t="s">
        <v>405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</row>
    <row r="7" spans="1:57" ht="15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9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ht="31.5" customHeight="1">
      <c r="A8" s="204" t="s">
        <v>155</v>
      </c>
      <c r="B8" s="204" t="s">
        <v>8</v>
      </c>
      <c r="C8" s="204" t="s">
        <v>0</v>
      </c>
      <c r="D8" s="204" t="s">
        <v>158</v>
      </c>
      <c r="E8" s="105" t="s">
        <v>159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7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46" ht="44.25" customHeight="1">
      <c r="A9" s="205"/>
      <c r="B9" s="205"/>
      <c r="C9" s="205"/>
      <c r="D9" s="205"/>
      <c r="E9" s="200" t="s">
        <v>160</v>
      </c>
      <c r="F9" s="201"/>
      <c r="G9" s="201"/>
      <c r="H9" s="201"/>
      <c r="I9" s="201"/>
      <c r="J9" s="201"/>
      <c r="K9" s="202"/>
      <c r="L9" s="200" t="s">
        <v>160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  <c r="Z9" s="200" t="s">
        <v>161</v>
      </c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2"/>
      <c r="AN9" s="208" t="s">
        <v>61</v>
      </c>
      <c r="AO9" s="209"/>
      <c r="AP9" s="209"/>
      <c r="AQ9" s="209"/>
      <c r="AR9" s="209"/>
      <c r="AS9" s="209"/>
      <c r="AT9" s="210"/>
    </row>
    <row r="10" spans="1:46" ht="61.15" customHeight="1">
      <c r="A10" s="205"/>
      <c r="B10" s="205"/>
      <c r="C10" s="205"/>
      <c r="D10" s="206"/>
      <c r="E10" s="200" t="s">
        <v>1</v>
      </c>
      <c r="F10" s="201"/>
      <c r="G10" s="201"/>
      <c r="H10" s="201"/>
      <c r="I10" s="201"/>
      <c r="J10" s="201"/>
      <c r="K10" s="201"/>
      <c r="L10" s="200" t="s">
        <v>1</v>
      </c>
      <c r="M10" s="201"/>
      <c r="N10" s="201"/>
      <c r="O10" s="201"/>
      <c r="P10" s="201"/>
      <c r="Q10" s="201"/>
      <c r="R10" s="201"/>
      <c r="S10" s="208" t="s">
        <v>144</v>
      </c>
      <c r="T10" s="209"/>
      <c r="U10" s="209"/>
      <c r="V10" s="209"/>
      <c r="W10" s="209"/>
      <c r="X10" s="209"/>
      <c r="Y10" s="210"/>
      <c r="Z10" s="200" t="s">
        <v>162</v>
      </c>
      <c r="AA10" s="201"/>
      <c r="AB10" s="201"/>
      <c r="AC10" s="201"/>
      <c r="AD10" s="201"/>
      <c r="AE10" s="201"/>
      <c r="AF10" s="201"/>
      <c r="AG10" s="208" t="s">
        <v>163</v>
      </c>
      <c r="AH10" s="209"/>
      <c r="AI10" s="209"/>
      <c r="AJ10" s="209"/>
      <c r="AK10" s="209"/>
      <c r="AL10" s="209"/>
      <c r="AM10" s="210"/>
      <c r="AN10" s="208" t="s">
        <v>1</v>
      </c>
      <c r="AO10" s="209"/>
      <c r="AP10" s="209"/>
      <c r="AQ10" s="209"/>
      <c r="AR10" s="209"/>
      <c r="AS10" s="209"/>
      <c r="AT10" s="210"/>
    </row>
    <row r="11" spans="1:46" ht="52.15" customHeight="1">
      <c r="A11" s="205"/>
      <c r="B11" s="205"/>
      <c r="C11" s="205"/>
      <c r="D11" s="211" t="s">
        <v>41</v>
      </c>
      <c r="E11" s="89" t="s">
        <v>62</v>
      </c>
      <c r="F11" s="207" t="s">
        <v>63</v>
      </c>
      <c r="G11" s="207"/>
      <c r="H11" s="207"/>
      <c r="I11" s="207"/>
      <c r="J11" s="207"/>
      <c r="K11" s="207"/>
      <c r="L11" s="89" t="s">
        <v>62</v>
      </c>
      <c r="M11" s="207" t="s">
        <v>63</v>
      </c>
      <c r="N11" s="207"/>
      <c r="O11" s="207"/>
      <c r="P11" s="207"/>
      <c r="Q11" s="207"/>
      <c r="R11" s="207"/>
      <c r="S11" s="89" t="s">
        <v>62</v>
      </c>
      <c r="T11" s="207" t="s">
        <v>63</v>
      </c>
      <c r="U11" s="207"/>
      <c r="V11" s="207"/>
      <c r="W11" s="207"/>
      <c r="X11" s="207"/>
      <c r="Y11" s="207"/>
      <c r="Z11" s="89" t="s">
        <v>62</v>
      </c>
      <c r="AA11" s="207" t="s">
        <v>63</v>
      </c>
      <c r="AB11" s="207"/>
      <c r="AC11" s="207"/>
      <c r="AD11" s="207"/>
      <c r="AE11" s="207"/>
      <c r="AF11" s="207"/>
      <c r="AG11" s="89" t="s">
        <v>62</v>
      </c>
      <c r="AH11" s="207" t="s">
        <v>63</v>
      </c>
      <c r="AI11" s="207"/>
      <c r="AJ11" s="207"/>
      <c r="AK11" s="207"/>
      <c r="AL11" s="207"/>
      <c r="AM11" s="207"/>
      <c r="AN11" s="89" t="s">
        <v>62</v>
      </c>
      <c r="AO11" s="207" t="s">
        <v>63</v>
      </c>
      <c r="AP11" s="207"/>
      <c r="AQ11" s="207"/>
      <c r="AR11" s="207"/>
      <c r="AS11" s="207"/>
      <c r="AT11" s="207"/>
    </row>
    <row r="12" spans="1:46" ht="69.6" customHeight="1">
      <c r="A12" s="206"/>
      <c r="B12" s="206"/>
      <c r="C12" s="206"/>
      <c r="D12" s="211"/>
      <c r="E12" s="85" t="s">
        <v>164</v>
      </c>
      <c r="F12" s="85" t="s">
        <v>164</v>
      </c>
      <c r="G12" s="33" t="s">
        <v>64</v>
      </c>
      <c r="H12" s="33" t="s">
        <v>65</v>
      </c>
      <c r="I12" s="33" t="s">
        <v>66</v>
      </c>
      <c r="J12" s="33" t="s">
        <v>60</v>
      </c>
      <c r="K12" s="33" t="s">
        <v>165</v>
      </c>
      <c r="L12" s="85" t="s">
        <v>164</v>
      </c>
      <c r="M12" s="85" t="s">
        <v>164</v>
      </c>
      <c r="N12" s="33" t="s">
        <v>64</v>
      </c>
      <c r="O12" s="33" t="s">
        <v>65</v>
      </c>
      <c r="P12" s="33" t="s">
        <v>66</v>
      </c>
      <c r="Q12" s="33" t="s">
        <v>60</v>
      </c>
      <c r="R12" s="33" t="s">
        <v>67</v>
      </c>
      <c r="S12" s="85" t="s">
        <v>164</v>
      </c>
      <c r="T12" s="85" t="s">
        <v>164</v>
      </c>
      <c r="U12" s="33" t="s">
        <v>64</v>
      </c>
      <c r="V12" s="33" t="s">
        <v>65</v>
      </c>
      <c r="W12" s="33" t="s">
        <v>66</v>
      </c>
      <c r="X12" s="33" t="s">
        <v>60</v>
      </c>
      <c r="Y12" s="33" t="s">
        <v>67</v>
      </c>
      <c r="Z12" s="85" t="s">
        <v>164</v>
      </c>
      <c r="AA12" s="85" t="s">
        <v>164</v>
      </c>
      <c r="AB12" s="33" t="s">
        <v>64</v>
      </c>
      <c r="AC12" s="33" t="s">
        <v>65</v>
      </c>
      <c r="AD12" s="33" t="s">
        <v>66</v>
      </c>
      <c r="AE12" s="33" t="s">
        <v>60</v>
      </c>
      <c r="AF12" s="33" t="s">
        <v>67</v>
      </c>
      <c r="AG12" s="85" t="s">
        <v>164</v>
      </c>
      <c r="AH12" s="85" t="s">
        <v>164</v>
      </c>
      <c r="AI12" s="33" t="s">
        <v>64</v>
      </c>
      <c r="AJ12" s="33" t="s">
        <v>65</v>
      </c>
      <c r="AK12" s="33" t="s">
        <v>66</v>
      </c>
      <c r="AL12" s="33" t="s">
        <v>60</v>
      </c>
      <c r="AM12" s="33" t="s">
        <v>67</v>
      </c>
      <c r="AN12" s="85" t="s">
        <v>164</v>
      </c>
      <c r="AO12" s="85" t="s">
        <v>164</v>
      </c>
      <c r="AP12" s="33" t="s">
        <v>64</v>
      </c>
      <c r="AQ12" s="33" t="s">
        <v>65</v>
      </c>
      <c r="AR12" s="33" t="s">
        <v>66</v>
      </c>
      <c r="AS12" s="33" t="s">
        <v>60</v>
      </c>
      <c r="AT12" s="33" t="s">
        <v>165</v>
      </c>
    </row>
    <row r="13" spans="1:46" ht="15">
      <c r="A13" s="90">
        <v>1</v>
      </c>
      <c r="B13" s="90">
        <v>2</v>
      </c>
      <c r="C13" s="90">
        <v>3</v>
      </c>
      <c r="D13" s="90">
        <v>4</v>
      </c>
      <c r="E13" s="34" t="s">
        <v>54</v>
      </c>
      <c r="F13" s="34" t="s">
        <v>55</v>
      </c>
      <c r="G13" s="34" t="s">
        <v>56</v>
      </c>
      <c r="H13" s="34" t="s">
        <v>99</v>
      </c>
      <c r="I13" s="34" t="s">
        <v>100</v>
      </c>
      <c r="J13" s="34" t="s">
        <v>101</v>
      </c>
      <c r="K13" s="34" t="s">
        <v>399</v>
      </c>
      <c r="L13" s="34" t="s">
        <v>166</v>
      </c>
      <c r="M13" s="34" t="s">
        <v>167</v>
      </c>
      <c r="N13" s="34" t="s">
        <v>168</v>
      </c>
      <c r="O13" s="34" t="s">
        <v>169</v>
      </c>
      <c r="P13" s="34" t="s">
        <v>170</v>
      </c>
      <c r="Q13" s="34" t="s">
        <v>186</v>
      </c>
      <c r="R13" s="34" t="s">
        <v>187</v>
      </c>
      <c r="S13" s="34" t="s">
        <v>171</v>
      </c>
      <c r="T13" s="34" t="s">
        <v>172</v>
      </c>
      <c r="U13" s="34" t="s">
        <v>173</v>
      </c>
      <c r="V13" s="34" t="s">
        <v>174</v>
      </c>
      <c r="W13" s="34" t="s">
        <v>175</v>
      </c>
      <c r="X13" s="34" t="s">
        <v>188</v>
      </c>
      <c r="Y13" s="34" t="s">
        <v>189</v>
      </c>
      <c r="Z13" s="34" t="s">
        <v>176</v>
      </c>
      <c r="AA13" s="34" t="s">
        <v>177</v>
      </c>
      <c r="AB13" s="34" t="s">
        <v>178</v>
      </c>
      <c r="AC13" s="34" t="s">
        <v>179</v>
      </c>
      <c r="AD13" s="34" t="s">
        <v>180</v>
      </c>
      <c r="AE13" s="34" t="s">
        <v>190</v>
      </c>
      <c r="AF13" s="34" t="s">
        <v>191</v>
      </c>
      <c r="AG13" s="34" t="s">
        <v>181</v>
      </c>
      <c r="AH13" s="34" t="s">
        <v>182</v>
      </c>
      <c r="AI13" s="34" t="s">
        <v>183</v>
      </c>
      <c r="AJ13" s="34" t="s">
        <v>184</v>
      </c>
      <c r="AK13" s="34" t="s">
        <v>185</v>
      </c>
      <c r="AL13" s="34" t="s">
        <v>192</v>
      </c>
      <c r="AM13" s="34" t="s">
        <v>193</v>
      </c>
      <c r="AN13" s="34" t="s">
        <v>57</v>
      </c>
      <c r="AO13" s="34" t="s">
        <v>58</v>
      </c>
      <c r="AP13" s="34" t="s">
        <v>59</v>
      </c>
      <c r="AQ13" s="34" t="s">
        <v>68</v>
      </c>
      <c r="AR13" s="34" t="s">
        <v>69</v>
      </c>
      <c r="AS13" s="34" t="s">
        <v>70</v>
      </c>
      <c r="AT13" s="34" t="s">
        <v>71</v>
      </c>
    </row>
    <row r="14" spans="1:46" ht="31.5">
      <c r="A14" s="25" t="s">
        <v>10</v>
      </c>
      <c r="B14" s="26" t="s">
        <v>11</v>
      </c>
      <c r="C14" s="27" t="s">
        <v>12</v>
      </c>
      <c r="D14" s="19">
        <f>D15+D24+D28+D38</f>
        <v>57.213</v>
      </c>
      <c r="E14" s="34" t="s">
        <v>10</v>
      </c>
      <c r="F14" s="19">
        <f>F15+F24+F28+F38</f>
        <v>57.213</v>
      </c>
      <c r="G14" s="15" t="s">
        <v>13</v>
      </c>
      <c r="H14" s="35"/>
      <c r="I14" s="36">
        <f>I15+I28</f>
        <v>19.48</v>
      </c>
      <c r="J14" s="35"/>
      <c r="K14" s="37" t="s">
        <v>73</v>
      </c>
      <c r="L14" s="34" t="s">
        <v>10</v>
      </c>
      <c r="M14" s="34" t="s">
        <v>10</v>
      </c>
      <c r="N14" s="34" t="s">
        <v>10</v>
      </c>
      <c r="O14" s="34" t="s">
        <v>10</v>
      </c>
      <c r="P14" s="34" t="s">
        <v>10</v>
      </c>
      <c r="Q14" s="34" t="s">
        <v>10</v>
      </c>
      <c r="R14" s="34" t="s">
        <v>10</v>
      </c>
      <c r="S14" s="34" t="s">
        <v>10</v>
      </c>
      <c r="T14" s="34" t="s">
        <v>10</v>
      </c>
      <c r="U14" s="34" t="s">
        <v>10</v>
      </c>
      <c r="V14" s="34" t="s">
        <v>10</v>
      </c>
      <c r="W14" s="34" t="s">
        <v>10</v>
      </c>
      <c r="X14" s="34" t="s">
        <v>10</v>
      </c>
      <c r="Y14" s="34" t="s">
        <v>10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 t="s">
        <v>10</v>
      </c>
      <c r="AO14" s="19">
        <f>AO15+AO24+AO28+AO38</f>
        <v>57.213</v>
      </c>
      <c r="AP14" s="15" t="s">
        <v>13</v>
      </c>
      <c r="AQ14" s="35"/>
      <c r="AR14" s="36">
        <f>AR15+AR28</f>
        <v>19.48</v>
      </c>
      <c r="AS14" s="35"/>
      <c r="AT14" s="37" t="s">
        <v>73</v>
      </c>
    </row>
    <row r="15" spans="1:46" ht="47.25">
      <c r="A15" s="25" t="s">
        <v>15</v>
      </c>
      <c r="B15" s="26" t="s">
        <v>16</v>
      </c>
      <c r="C15" s="27" t="s">
        <v>12</v>
      </c>
      <c r="D15" s="19">
        <f>D16+D22</f>
        <v>5.813000000000001</v>
      </c>
      <c r="E15" s="34" t="s">
        <v>10</v>
      </c>
      <c r="F15" s="19">
        <f>F16+F22</f>
        <v>5.813000000000001</v>
      </c>
      <c r="G15" s="15" t="s">
        <v>13</v>
      </c>
      <c r="H15" s="35"/>
      <c r="I15" s="38">
        <v>2</v>
      </c>
      <c r="J15" s="35"/>
      <c r="K15" s="39" t="s">
        <v>76</v>
      </c>
      <c r="L15" s="34" t="s">
        <v>10</v>
      </c>
      <c r="M15" s="34" t="s">
        <v>10</v>
      </c>
      <c r="N15" s="34" t="s">
        <v>10</v>
      </c>
      <c r="O15" s="34" t="s">
        <v>10</v>
      </c>
      <c r="P15" s="34" t="s">
        <v>10</v>
      </c>
      <c r="Q15" s="34" t="s">
        <v>10</v>
      </c>
      <c r="R15" s="34" t="s">
        <v>10</v>
      </c>
      <c r="S15" s="34" t="s">
        <v>10</v>
      </c>
      <c r="T15" s="34" t="s">
        <v>10</v>
      </c>
      <c r="U15" s="34" t="s">
        <v>10</v>
      </c>
      <c r="V15" s="34" t="s">
        <v>10</v>
      </c>
      <c r="W15" s="34" t="s">
        <v>10</v>
      </c>
      <c r="X15" s="34" t="s">
        <v>10</v>
      </c>
      <c r="Y15" s="34" t="s">
        <v>10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 t="s">
        <v>10</v>
      </c>
      <c r="AO15" s="19">
        <f>AO16+AO22</f>
        <v>5.813000000000001</v>
      </c>
      <c r="AP15" s="15" t="s">
        <v>13</v>
      </c>
      <c r="AQ15" s="35"/>
      <c r="AR15" s="38">
        <v>2</v>
      </c>
      <c r="AS15" s="35"/>
      <c r="AT15" s="39" t="s">
        <v>76</v>
      </c>
    </row>
    <row r="16" spans="1:46" ht="63">
      <c r="A16" s="25" t="s">
        <v>17</v>
      </c>
      <c r="B16" s="26" t="s">
        <v>134</v>
      </c>
      <c r="C16" s="27" t="s">
        <v>12</v>
      </c>
      <c r="D16" s="84">
        <f>D21</f>
        <v>3.942</v>
      </c>
      <c r="E16" s="34" t="s">
        <v>10</v>
      </c>
      <c r="F16" s="56">
        <v>3.942</v>
      </c>
      <c r="G16" s="15" t="s">
        <v>13</v>
      </c>
      <c r="H16" s="35"/>
      <c r="I16" s="15" t="s">
        <v>13</v>
      </c>
      <c r="J16" s="35"/>
      <c r="K16" s="39" t="s">
        <v>76</v>
      </c>
      <c r="L16" s="34" t="s">
        <v>10</v>
      </c>
      <c r="M16" s="34" t="s">
        <v>10</v>
      </c>
      <c r="N16" s="34" t="s">
        <v>10</v>
      </c>
      <c r="O16" s="34" t="s">
        <v>10</v>
      </c>
      <c r="P16" s="34" t="s">
        <v>10</v>
      </c>
      <c r="Q16" s="34" t="s">
        <v>10</v>
      </c>
      <c r="R16" s="34" t="s">
        <v>10</v>
      </c>
      <c r="S16" s="34" t="s">
        <v>10</v>
      </c>
      <c r="T16" s="34" t="s">
        <v>10</v>
      </c>
      <c r="U16" s="34" t="s">
        <v>10</v>
      </c>
      <c r="V16" s="34" t="s">
        <v>10</v>
      </c>
      <c r="W16" s="34" t="s">
        <v>10</v>
      </c>
      <c r="X16" s="34" t="s">
        <v>10</v>
      </c>
      <c r="Y16" s="34" t="s">
        <v>10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 t="s">
        <v>10</v>
      </c>
      <c r="AO16" s="56">
        <v>3.942</v>
      </c>
      <c r="AP16" s="15" t="s">
        <v>13</v>
      </c>
      <c r="AQ16" s="35"/>
      <c r="AR16" s="15" t="s">
        <v>13</v>
      </c>
      <c r="AS16" s="35"/>
      <c r="AT16" s="39" t="s">
        <v>76</v>
      </c>
    </row>
    <row r="17" spans="1:46" ht="78.75">
      <c r="A17" s="25" t="s">
        <v>7</v>
      </c>
      <c r="B17" s="26" t="s">
        <v>141</v>
      </c>
      <c r="C17" s="27" t="s">
        <v>12</v>
      </c>
      <c r="D17" s="14" t="s">
        <v>13</v>
      </c>
      <c r="E17" s="34" t="s">
        <v>10</v>
      </c>
      <c r="F17" s="14" t="s">
        <v>13</v>
      </c>
      <c r="G17" s="15" t="s">
        <v>13</v>
      </c>
      <c r="H17" s="35"/>
      <c r="I17" s="15" t="s">
        <v>13</v>
      </c>
      <c r="J17" s="35"/>
      <c r="K17" s="15" t="s">
        <v>13</v>
      </c>
      <c r="L17" s="34" t="s">
        <v>10</v>
      </c>
      <c r="M17" s="34" t="s">
        <v>10</v>
      </c>
      <c r="N17" s="34" t="s">
        <v>10</v>
      </c>
      <c r="O17" s="34" t="s">
        <v>10</v>
      </c>
      <c r="P17" s="34" t="s">
        <v>10</v>
      </c>
      <c r="Q17" s="34" t="s">
        <v>10</v>
      </c>
      <c r="R17" s="34" t="s">
        <v>10</v>
      </c>
      <c r="S17" s="34" t="s">
        <v>10</v>
      </c>
      <c r="T17" s="34" t="s">
        <v>10</v>
      </c>
      <c r="U17" s="34" t="s">
        <v>10</v>
      </c>
      <c r="V17" s="34" t="s">
        <v>10</v>
      </c>
      <c r="W17" s="34" t="s">
        <v>10</v>
      </c>
      <c r="X17" s="34" t="s">
        <v>10</v>
      </c>
      <c r="Y17" s="34" t="s">
        <v>10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 t="s">
        <v>10</v>
      </c>
      <c r="AO17" s="14" t="s">
        <v>13</v>
      </c>
      <c r="AP17" s="15" t="s">
        <v>13</v>
      </c>
      <c r="AQ17" s="35"/>
      <c r="AR17" s="15" t="s">
        <v>13</v>
      </c>
      <c r="AS17" s="35"/>
      <c r="AT17" s="15" t="s">
        <v>13</v>
      </c>
    </row>
    <row r="18" spans="1:46" ht="78.75">
      <c r="A18" s="25" t="s">
        <v>7</v>
      </c>
      <c r="B18" s="26" t="s">
        <v>140</v>
      </c>
      <c r="C18" s="27" t="s">
        <v>12</v>
      </c>
      <c r="D18" s="84" t="s">
        <v>13</v>
      </c>
      <c r="E18" s="34" t="s">
        <v>10</v>
      </c>
      <c r="F18" s="84" t="s">
        <v>13</v>
      </c>
      <c r="G18" s="15" t="s">
        <v>13</v>
      </c>
      <c r="H18" s="35"/>
      <c r="I18" s="15" t="s">
        <v>13</v>
      </c>
      <c r="J18" s="35"/>
      <c r="K18" s="15" t="s">
        <v>13</v>
      </c>
      <c r="L18" s="34" t="s">
        <v>10</v>
      </c>
      <c r="M18" s="34" t="s">
        <v>10</v>
      </c>
      <c r="N18" s="34" t="s">
        <v>10</v>
      </c>
      <c r="O18" s="34" t="s">
        <v>10</v>
      </c>
      <c r="P18" s="34" t="s">
        <v>10</v>
      </c>
      <c r="Q18" s="34" t="s">
        <v>10</v>
      </c>
      <c r="R18" s="34" t="s">
        <v>10</v>
      </c>
      <c r="S18" s="34" t="s">
        <v>10</v>
      </c>
      <c r="T18" s="34" t="s">
        <v>10</v>
      </c>
      <c r="U18" s="34" t="s">
        <v>10</v>
      </c>
      <c r="V18" s="34" t="s">
        <v>10</v>
      </c>
      <c r="W18" s="34" t="s">
        <v>10</v>
      </c>
      <c r="X18" s="34" t="s">
        <v>10</v>
      </c>
      <c r="Y18" s="34" t="s">
        <v>10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 t="s">
        <v>10</v>
      </c>
      <c r="AO18" s="84" t="s">
        <v>13</v>
      </c>
      <c r="AP18" s="15" t="s">
        <v>13</v>
      </c>
      <c r="AQ18" s="35"/>
      <c r="AR18" s="15" t="s">
        <v>13</v>
      </c>
      <c r="AS18" s="35"/>
      <c r="AT18" s="15" t="s">
        <v>13</v>
      </c>
    </row>
    <row r="19" spans="1:46" ht="126">
      <c r="A19" s="25" t="s">
        <v>7</v>
      </c>
      <c r="B19" s="26" t="s">
        <v>139</v>
      </c>
      <c r="C19" s="27" t="s">
        <v>12</v>
      </c>
      <c r="D19" s="14" t="s">
        <v>13</v>
      </c>
      <c r="E19" s="34" t="s">
        <v>10</v>
      </c>
      <c r="F19" s="14" t="s">
        <v>13</v>
      </c>
      <c r="G19" s="15" t="s">
        <v>13</v>
      </c>
      <c r="H19" s="35"/>
      <c r="I19" s="15" t="s">
        <v>13</v>
      </c>
      <c r="J19" s="35"/>
      <c r="K19" s="15" t="s">
        <v>13</v>
      </c>
      <c r="L19" s="34" t="s">
        <v>10</v>
      </c>
      <c r="M19" s="34" t="s">
        <v>10</v>
      </c>
      <c r="N19" s="34" t="s">
        <v>10</v>
      </c>
      <c r="O19" s="34" t="s">
        <v>10</v>
      </c>
      <c r="P19" s="34" t="s">
        <v>10</v>
      </c>
      <c r="Q19" s="34" t="s">
        <v>10</v>
      </c>
      <c r="R19" s="34" t="s">
        <v>10</v>
      </c>
      <c r="S19" s="34" t="s">
        <v>10</v>
      </c>
      <c r="T19" s="34" t="s">
        <v>10</v>
      </c>
      <c r="U19" s="34" t="s">
        <v>10</v>
      </c>
      <c r="V19" s="34" t="s">
        <v>10</v>
      </c>
      <c r="W19" s="34" t="s">
        <v>10</v>
      </c>
      <c r="X19" s="34" t="s">
        <v>10</v>
      </c>
      <c r="Y19" s="34" t="s">
        <v>10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 t="s">
        <v>10</v>
      </c>
      <c r="AO19" s="14" t="s">
        <v>13</v>
      </c>
      <c r="AP19" s="15" t="s">
        <v>13</v>
      </c>
      <c r="AQ19" s="35"/>
      <c r="AR19" s="15" t="s">
        <v>13</v>
      </c>
      <c r="AS19" s="35"/>
      <c r="AT19" s="15" t="s">
        <v>13</v>
      </c>
    </row>
    <row r="20" spans="1:46" ht="94.5">
      <c r="A20" s="25" t="s">
        <v>7</v>
      </c>
      <c r="B20" s="26" t="s">
        <v>138</v>
      </c>
      <c r="C20" s="27" t="s">
        <v>12</v>
      </c>
      <c r="D20" s="19" t="s">
        <v>13</v>
      </c>
      <c r="E20" s="34" t="s">
        <v>10</v>
      </c>
      <c r="F20" s="19" t="s">
        <v>13</v>
      </c>
      <c r="G20" s="15" t="s">
        <v>13</v>
      </c>
      <c r="H20" s="35"/>
      <c r="I20" s="15" t="s">
        <v>13</v>
      </c>
      <c r="J20" s="35"/>
      <c r="K20" s="15" t="s">
        <v>13</v>
      </c>
      <c r="L20" s="34" t="s">
        <v>10</v>
      </c>
      <c r="M20" s="34" t="s">
        <v>10</v>
      </c>
      <c r="N20" s="34" t="s">
        <v>10</v>
      </c>
      <c r="O20" s="34" t="s">
        <v>10</v>
      </c>
      <c r="P20" s="34" t="s">
        <v>10</v>
      </c>
      <c r="Q20" s="34" t="s">
        <v>10</v>
      </c>
      <c r="R20" s="34" t="s">
        <v>10</v>
      </c>
      <c r="S20" s="34" t="s">
        <v>10</v>
      </c>
      <c r="T20" s="34" t="s">
        <v>10</v>
      </c>
      <c r="U20" s="34" t="s">
        <v>10</v>
      </c>
      <c r="V20" s="34" t="s">
        <v>10</v>
      </c>
      <c r="W20" s="34" t="s">
        <v>10</v>
      </c>
      <c r="X20" s="34" t="s">
        <v>10</v>
      </c>
      <c r="Y20" s="34" t="s">
        <v>10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 t="s">
        <v>10</v>
      </c>
      <c r="AO20" s="19" t="s">
        <v>13</v>
      </c>
      <c r="AP20" s="15" t="s">
        <v>13</v>
      </c>
      <c r="AQ20" s="35"/>
      <c r="AR20" s="15" t="s">
        <v>13</v>
      </c>
      <c r="AS20" s="35"/>
      <c r="AT20" s="15" t="s">
        <v>13</v>
      </c>
    </row>
    <row r="21" spans="1:46" ht="47.25">
      <c r="A21" s="25" t="s">
        <v>7</v>
      </c>
      <c r="B21" s="26" t="s">
        <v>137</v>
      </c>
      <c r="C21" s="27" t="s">
        <v>12</v>
      </c>
      <c r="D21" s="56">
        <v>3.942</v>
      </c>
      <c r="E21" s="34" t="s">
        <v>10</v>
      </c>
      <c r="F21" s="56">
        <v>3.942</v>
      </c>
      <c r="G21" s="15" t="s">
        <v>13</v>
      </c>
      <c r="H21" s="35"/>
      <c r="I21" s="15" t="s">
        <v>13</v>
      </c>
      <c r="J21" s="35"/>
      <c r="K21" s="15" t="s">
        <v>76</v>
      </c>
      <c r="L21" s="34" t="s">
        <v>10</v>
      </c>
      <c r="M21" s="34" t="s">
        <v>10</v>
      </c>
      <c r="N21" s="34" t="s">
        <v>10</v>
      </c>
      <c r="O21" s="34" t="s">
        <v>10</v>
      </c>
      <c r="P21" s="34" t="s">
        <v>10</v>
      </c>
      <c r="Q21" s="34" t="s">
        <v>10</v>
      </c>
      <c r="R21" s="34" t="s">
        <v>10</v>
      </c>
      <c r="S21" s="34" t="s">
        <v>10</v>
      </c>
      <c r="T21" s="34" t="s">
        <v>10</v>
      </c>
      <c r="U21" s="34" t="s">
        <v>10</v>
      </c>
      <c r="V21" s="34" t="s">
        <v>10</v>
      </c>
      <c r="W21" s="34" t="s">
        <v>10</v>
      </c>
      <c r="X21" s="34" t="s">
        <v>10</v>
      </c>
      <c r="Y21" s="34" t="s">
        <v>10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 t="s">
        <v>10</v>
      </c>
      <c r="AO21" s="56">
        <v>3.942</v>
      </c>
      <c r="AP21" s="15" t="s">
        <v>13</v>
      </c>
      <c r="AQ21" s="35"/>
      <c r="AR21" s="15" t="s">
        <v>13</v>
      </c>
      <c r="AS21" s="35"/>
      <c r="AT21" s="15" t="s">
        <v>76</v>
      </c>
    </row>
    <row r="22" spans="1:46" ht="63">
      <c r="A22" s="25" t="s">
        <v>18</v>
      </c>
      <c r="B22" s="26" t="s">
        <v>134</v>
      </c>
      <c r="C22" s="27" t="s">
        <v>12</v>
      </c>
      <c r="D22" s="19">
        <f>D23</f>
        <v>1.871</v>
      </c>
      <c r="E22" s="34" t="s">
        <v>10</v>
      </c>
      <c r="F22" s="14" t="s">
        <v>194</v>
      </c>
      <c r="G22" s="15" t="s">
        <v>13</v>
      </c>
      <c r="H22" s="35"/>
      <c r="I22" s="38" t="str">
        <f>I23</f>
        <v>2</v>
      </c>
      <c r="J22" s="35"/>
      <c r="K22" s="39" t="s">
        <v>13</v>
      </c>
      <c r="L22" s="34" t="s">
        <v>10</v>
      </c>
      <c r="M22" s="34" t="s">
        <v>10</v>
      </c>
      <c r="N22" s="34" t="s">
        <v>10</v>
      </c>
      <c r="O22" s="34" t="s">
        <v>10</v>
      </c>
      <c r="P22" s="34" t="s">
        <v>10</v>
      </c>
      <c r="Q22" s="34" t="s">
        <v>10</v>
      </c>
      <c r="R22" s="34" t="s">
        <v>10</v>
      </c>
      <c r="S22" s="34" t="s">
        <v>10</v>
      </c>
      <c r="T22" s="34" t="s">
        <v>10</v>
      </c>
      <c r="U22" s="34" t="s">
        <v>10</v>
      </c>
      <c r="V22" s="34" t="s">
        <v>10</v>
      </c>
      <c r="W22" s="34" t="s">
        <v>10</v>
      </c>
      <c r="X22" s="34" t="s">
        <v>10</v>
      </c>
      <c r="Y22" s="34" t="s">
        <v>10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 t="s">
        <v>10</v>
      </c>
      <c r="AO22" s="14" t="s">
        <v>194</v>
      </c>
      <c r="AP22" s="15" t="s">
        <v>13</v>
      </c>
      <c r="AQ22" s="35"/>
      <c r="AR22" s="38" t="str">
        <f>AR23</f>
        <v>2</v>
      </c>
      <c r="AS22" s="35"/>
      <c r="AT22" s="39" t="s">
        <v>13</v>
      </c>
    </row>
    <row r="23" spans="1:46" ht="78.75">
      <c r="A23" s="25" t="s">
        <v>19</v>
      </c>
      <c r="B23" s="26" t="s">
        <v>133</v>
      </c>
      <c r="C23" s="27" t="s">
        <v>12</v>
      </c>
      <c r="D23" s="19">
        <v>1.871</v>
      </c>
      <c r="E23" s="34" t="s">
        <v>10</v>
      </c>
      <c r="F23" s="19">
        <v>1.871</v>
      </c>
      <c r="G23" s="15" t="s">
        <v>13</v>
      </c>
      <c r="H23" s="35"/>
      <c r="I23" s="39" t="s">
        <v>195</v>
      </c>
      <c r="J23" s="35"/>
      <c r="K23" s="39" t="s">
        <v>13</v>
      </c>
      <c r="L23" s="34" t="s">
        <v>10</v>
      </c>
      <c r="M23" s="34" t="s">
        <v>10</v>
      </c>
      <c r="N23" s="34" t="s">
        <v>10</v>
      </c>
      <c r="O23" s="34" t="s">
        <v>10</v>
      </c>
      <c r="P23" s="34" t="s">
        <v>10</v>
      </c>
      <c r="Q23" s="34" t="s">
        <v>10</v>
      </c>
      <c r="R23" s="34" t="s">
        <v>10</v>
      </c>
      <c r="S23" s="34" t="s">
        <v>10</v>
      </c>
      <c r="T23" s="34" t="s">
        <v>10</v>
      </c>
      <c r="U23" s="34" t="s">
        <v>10</v>
      </c>
      <c r="V23" s="34" t="s">
        <v>10</v>
      </c>
      <c r="W23" s="34" t="s">
        <v>10</v>
      </c>
      <c r="X23" s="34" t="s">
        <v>10</v>
      </c>
      <c r="Y23" s="34" t="s">
        <v>10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 t="s">
        <v>10</v>
      </c>
      <c r="AO23" s="19">
        <v>1.871</v>
      </c>
      <c r="AP23" s="15" t="s">
        <v>13</v>
      </c>
      <c r="AQ23" s="35"/>
      <c r="AR23" s="39" t="s">
        <v>195</v>
      </c>
      <c r="AS23" s="35"/>
      <c r="AT23" s="39" t="s">
        <v>13</v>
      </c>
    </row>
    <row r="24" spans="1:46" ht="47.25">
      <c r="A24" s="25" t="s">
        <v>20</v>
      </c>
      <c r="B24" s="26" t="s">
        <v>132</v>
      </c>
      <c r="C24" s="27" t="s">
        <v>12</v>
      </c>
      <c r="D24" s="19">
        <f>D25</f>
        <v>6.134</v>
      </c>
      <c r="E24" s="34" t="s">
        <v>10</v>
      </c>
      <c r="F24" s="19">
        <f>F25</f>
        <v>6.134</v>
      </c>
      <c r="G24" s="15" t="s">
        <v>13</v>
      </c>
      <c r="H24" s="35"/>
      <c r="I24" s="15" t="s">
        <v>13</v>
      </c>
      <c r="J24" s="35"/>
      <c r="K24" s="39" t="s">
        <v>13</v>
      </c>
      <c r="L24" s="34" t="s">
        <v>10</v>
      </c>
      <c r="M24" s="34" t="s">
        <v>10</v>
      </c>
      <c r="N24" s="34" t="s">
        <v>10</v>
      </c>
      <c r="O24" s="34" t="s">
        <v>10</v>
      </c>
      <c r="P24" s="34" t="s">
        <v>10</v>
      </c>
      <c r="Q24" s="34" t="s">
        <v>10</v>
      </c>
      <c r="R24" s="34" t="s">
        <v>10</v>
      </c>
      <c r="S24" s="34" t="s">
        <v>10</v>
      </c>
      <c r="T24" s="34" t="s">
        <v>10</v>
      </c>
      <c r="U24" s="34" t="s">
        <v>10</v>
      </c>
      <c r="V24" s="34" t="s">
        <v>10</v>
      </c>
      <c r="W24" s="34" t="s">
        <v>10</v>
      </c>
      <c r="X24" s="34" t="s">
        <v>10</v>
      </c>
      <c r="Y24" s="34" t="s">
        <v>10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 t="s">
        <v>10</v>
      </c>
      <c r="AO24" s="19">
        <f>AO25</f>
        <v>6.134</v>
      </c>
      <c r="AP24" s="15" t="s">
        <v>13</v>
      </c>
      <c r="AQ24" s="35"/>
      <c r="AR24" s="15" t="s">
        <v>13</v>
      </c>
      <c r="AS24" s="35"/>
      <c r="AT24" s="39" t="s">
        <v>13</v>
      </c>
    </row>
    <row r="25" spans="1:46" ht="63">
      <c r="A25" s="25" t="s">
        <v>21</v>
      </c>
      <c r="B25" s="26" t="s">
        <v>131</v>
      </c>
      <c r="C25" s="27" t="s">
        <v>12</v>
      </c>
      <c r="D25" s="19">
        <f>D26+D27</f>
        <v>6.134</v>
      </c>
      <c r="E25" s="34" t="s">
        <v>10</v>
      </c>
      <c r="F25" s="19">
        <f>F26+F27</f>
        <v>6.134</v>
      </c>
      <c r="G25" s="15" t="s">
        <v>13</v>
      </c>
      <c r="H25" s="35"/>
      <c r="I25" s="15" t="s">
        <v>13</v>
      </c>
      <c r="J25" s="35"/>
      <c r="K25" s="39" t="s">
        <v>13</v>
      </c>
      <c r="L25" s="34" t="s">
        <v>10</v>
      </c>
      <c r="M25" s="34" t="s">
        <v>10</v>
      </c>
      <c r="N25" s="34" t="s">
        <v>10</v>
      </c>
      <c r="O25" s="34" t="s">
        <v>10</v>
      </c>
      <c r="P25" s="34" t="s">
        <v>10</v>
      </c>
      <c r="Q25" s="34" t="s">
        <v>10</v>
      </c>
      <c r="R25" s="34" t="s">
        <v>10</v>
      </c>
      <c r="S25" s="34" t="s">
        <v>10</v>
      </c>
      <c r="T25" s="34" t="s">
        <v>10</v>
      </c>
      <c r="U25" s="34" t="s">
        <v>10</v>
      </c>
      <c r="V25" s="34" t="s">
        <v>10</v>
      </c>
      <c r="W25" s="34" t="s">
        <v>10</v>
      </c>
      <c r="X25" s="34" t="s">
        <v>10</v>
      </c>
      <c r="Y25" s="34" t="s">
        <v>10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 t="s">
        <v>10</v>
      </c>
      <c r="AO25" s="19">
        <f>AO26+AO27</f>
        <v>6.134</v>
      </c>
      <c r="AP25" s="15" t="s">
        <v>13</v>
      </c>
      <c r="AQ25" s="35"/>
      <c r="AR25" s="15" t="s">
        <v>13</v>
      </c>
      <c r="AS25" s="35"/>
      <c r="AT25" s="39" t="s">
        <v>13</v>
      </c>
    </row>
    <row r="26" spans="1:46" ht="67.15" customHeight="1">
      <c r="A26" s="25" t="s">
        <v>129</v>
      </c>
      <c r="B26" s="26" t="s">
        <v>130</v>
      </c>
      <c r="C26" s="27" t="s">
        <v>12</v>
      </c>
      <c r="D26" s="19">
        <v>4.961</v>
      </c>
      <c r="E26" s="34" t="s">
        <v>10</v>
      </c>
      <c r="F26" s="19">
        <v>4.961</v>
      </c>
      <c r="G26" s="15" t="s">
        <v>13</v>
      </c>
      <c r="H26" s="35"/>
      <c r="I26" s="15" t="s">
        <v>13</v>
      </c>
      <c r="J26" s="35"/>
      <c r="K26" s="15" t="s">
        <v>13</v>
      </c>
      <c r="L26" s="34" t="s">
        <v>10</v>
      </c>
      <c r="M26" s="34" t="s">
        <v>10</v>
      </c>
      <c r="N26" s="34" t="s">
        <v>10</v>
      </c>
      <c r="O26" s="34" t="s">
        <v>10</v>
      </c>
      <c r="P26" s="34" t="s">
        <v>10</v>
      </c>
      <c r="Q26" s="34" t="s">
        <v>10</v>
      </c>
      <c r="R26" s="34" t="s">
        <v>10</v>
      </c>
      <c r="S26" s="34" t="s">
        <v>10</v>
      </c>
      <c r="T26" s="34" t="s">
        <v>10</v>
      </c>
      <c r="U26" s="34" t="s">
        <v>10</v>
      </c>
      <c r="V26" s="34" t="s">
        <v>10</v>
      </c>
      <c r="W26" s="34" t="s">
        <v>10</v>
      </c>
      <c r="X26" s="34" t="s">
        <v>10</v>
      </c>
      <c r="Y26" s="34" t="s">
        <v>10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10</v>
      </c>
      <c r="AO26" s="19">
        <v>4.961</v>
      </c>
      <c r="AP26" s="15" t="s">
        <v>13</v>
      </c>
      <c r="AQ26" s="35"/>
      <c r="AR26" s="15" t="s">
        <v>13</v>
      </c>
      <c r="AS26" s="35"/>
      <c r="AT26" s="15" t="s">
        <v>13</v>
      </c>
    </row>
    <row r="27" spans="1:46" ht="47.25">
      <c r="A27" s="25" t="s">
        <v>129</v>
      </c>
      <c r="B27" s="26" t="s">
        <v>128</v>
      </c>
      <c r="C27" s="27" t="s">
        <v>12</v>
      </c>
      <c r="D27" s="19">
        <v>1.173</v>
      </c>
      <c r="E27" s="34" t="s">
        <v>10</v>
      </c>
      <c r="F27" s="19">
        <v>1.173</v>
      </c>
      <c r="G27" s="15" t="s">
        <v>13</v>
      </c>
      <c r="H27" s="35"/>
      <c r="I27" s="15" t="s">
        <v>13</v>
      </c>
      <c r="J27" s="35"/>
      <c r="K27" s="15" t="s">
        <v>13</v>
      </c>
      <c r="L27" s="34" t="s">
        <v>10</v>
      </c>
      <c r="M27" s="34" t="s">
        <v>10</v>
      </c>
      <c r="N27" s="34" t="s">
        <v>10</v>
      </c>
      <c r="O27" s="34" t="s">
        <v>10</v>
      </c>
      <c r="P27" s="34" t="s">
        <v>10</v>
      </c>
      <c r="Q27" s="34" t="s">
        <v>10</v>
      </c>
      <c r="R27" s="34" t="s">
        <v>10</v>
      </c>
      <c r="S27" s="34" t="s">
        <v>10</v>
      </c>
      <c r="T27" s="34" t="s">
        <v>10</v>
      </c>
      <c r="U27" s="34" t="s">
        <v>10</v>
      </c>
      <c r="V27" s="34" t="s">
        <v>10</v>
      </c>
      <c r="W27" s="34" t="s">
        <v>10</v>
      </c>
      <c r="X27" s="34" t="s">
        <v>10</v>
      </c>
      <c r="Y27" s="34" t="s">
        <v>10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 t="s">
        <v>10</v>
      </c>
      <c r="AO27" s="19">
        <v>1.173</v>
      </c>
      <c r="AP27" s="15" t="s">
        <v>13</v>
      </c>
      <c r="AQ27" s="35"/>
      <c r="AR27" s="15" t="s">
        <v>13</v>
      </c>
      <c r="AS27" s="35"/>
      <c r="AT27" s="15" t="s">
        <v>13</v>
      </c>
    </row>
    <row r="28" spans="1:46" ht="47.25">
      <c r="A28" s="25" t="s">
        <v>22</v>
      </c>
      <c r="B28" s="26" t="s">
        <v>127</v>
      </c>
      <c r="C28" s="27" t="s">
        <v>12</v>
      </c>
      <c r="D28" s="19">
        <f>D29+D30+D31+D33+D34+D35+D36+D37</f>
        <v>40.556</v>
      </c>
      <c r="E28" s="34" t="s">
        <v>10</v>
      </c>
      <c r="F28" s="19">
        <f>F29+F30+F31+F33+F34+F35+F36+F37</f>
        <v>40.556</v>
      </c>
      <c r="G28" s="15" t="s">
        <v>13</v>
      </c>
      <c r="H28" s="35"/>
      <c r="I28" s="28">
        <f>I29+I30+I33+I34+I35+I36+I37</f>
        <v>17.48</v>
      </c>
      <c r="J28" s="35"/>
      <c r="K28" s="40">
        <v>4</v>
      </c>
      <c r="L28" s="34" t="s">
        <v>10</v>
      </c>
      <c r="M28" s="34" t="s">
        <v>10</v>
      </c>
      <c r="N28" s="34" t="s">
        <v>10</v>
      </c>
      <c r="O28" s="34" t="s">
        <v>10</v>
      </c>
      <c r="P28" s="34" t="s">
        <v>10</v>
      </c>
      <c r="Q28" s="34" t="s">
        <v>10</v>
      </c>
      <c r="R28" s="34" t="s">
        <v>10</v>
      </c>
      <c r="S28" s="34" t="s">
        <v>10</v>
      </c>
      <c r="T28" s="34" t="s">
        <v>10</v>
      </c>
      <c r="U28" s="34" t="s">
        <v>10</v>
      </c>
      <c r="V28" s="34" t="s">
        <v>10</v>
      </c>
      <c r="W28" s="34" t="s">
        <v>10</v>
      </c>
      <c r="X28" s="34" t="s">
        <v>10</v>
      </c>
      <c r="Y28" s="34" t="s">
        <v>10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 t="s">
        <v>10</v>
      </c>
      <c r="AO28" s="19">
        <f>AO29+AO30+AO31+AO33+AO34+AO35+AO36+AO37</f>
        <v>40.556</v>
      </c>
      <c r="AP28" s="15" t="s">
        <v>13</v>
      </c>
      <c r="AQ28" s="35"/>
      <c r="AR28" s="28">
        <f>AR29+AR30+AR33+AR34+AR35+AR36+AR37</f>
        <v>17.48</v>
      </c>
      <c r="AS28" s="35"/>
      <c r="AT28" s="40">
        <v>4</v>
      </c>
    </row>
    <row r="29" spans="1:46" ht="94.5">
      <c r="A29" s="25" t="s">
        <v>22</v>
      </c>
      <c r="B29" s="26" t="s">
        <v>126</v>
      </c>
      <c r="C29" s="27" t="s">
        <v>12</v>
      </c>
      <c r="D29" s="19">
        <v>7.442</v>
      </c>
      <c r="E29" s="34" t="s">
        <v>10</v>
      </c>
      <c r="F29" s="84">
        <v>7.442</v>
      </c>
      <c r="G29" s="15" t="s">
        <v>13</v>
      </c>
      <c r="H29" s="35"/>
      <c r="I29" s="27">
        <v>2.8</v>
      </c>
      <c r="J29" s="35"/>
      <c r="K29" s="39" t="s">
        <v>13</v>
      </c>
      <c r="L29" s="34" t="s">
        <v>10</v>
      </c>
      <c r="M29" s="34" t="s">
        <v>10</v>
      </c>
      <c r="N29" s="34" t="s">
        <v>10</v>
      </c>
      <c r="O29" s="34" t="s">
        <v>10</v>
      </c>
      <c r="P29" s="34" t="s">
        <v>10</v>
      </c>
      <c r="Q29" s="34" t="s">
        <v>10</v>
      </c>
      <c r="R29" s="34" t="s">
        <v>10</v>
      </c>
      <c r="S29" s="34" t="s">
        <v>10</v>
      </c>
      <c r="T29" s="34" t="s">
        <v>10</v>
      </c>
      <c r="U29" s="34" t="s">
        <v>10</v>
      </c>
      <c r="V29" s="34" t="s">
        <v>10</v>
      </c>
      <c r="W29" s="34" t="s">
        <v>10</v>
      </c>
      <c r="X29" s="34" t="s">
        <v>10</v>
      </c>
      <c r="Y29" s="34" t="s">
        <v>10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 t="s">
        <v>10</v>
      </c>
      <c r="AO29" s="84">
        <v>7.442</v>
      </c>
      <c r="AP29" s="15" t="s">
        <v>13</v>
      </c>
      <c r="AQ29" s="35"/>
      <c r="AR29" s="27">
        <v>2.8</v>
      </c>
      <c r="AS29" s="35"/>
      <c r="AT29" s="39" t="s">
        <v>13</v>
      </c>
    </row>
    <row r="30" spans="1:46" ht="78.75">
      <c r="A30" s="25" t="s">
        <v>22</v>
      </c>
      <c r="B30" s="26" t="s">
        <v>125</v>
      </c>
      <c r="C30" s="27" t="s">
        <v>12</v>
      </c>
      <c r="D30" s="19">
        <v>6.373</v>
      </c>
      <c r="E30" s="34" t="s">
        <v>10</v>
      </c>
      <c r="F30" s="84">
        <v>6.373</v>
      </c>
      <c r="G30" s="15" t="s">
        <v>13</v>
      </c>
      <c r="H30" s="35"/>
      <c r="I30" s="27">
        <v>2.81</v>
      </c>
      <c r="J30" s="35"/>
      <c r="K30" s="39" t="s">
        <v>13</v>
      </c>
      <c r="L30" s="34" t="s">
        <v>10</v>
      </c>
      <c r="M30" s="34" t="s">
        <v>10</v>
      </c>
      <c r="N30" s="34" t="s">
        <v>10</v>
      </c>
      <c r="O30" s="34" t="s">
        <v>10</v>
      </c>
      <c r="P30" s="34" t="s">
        <v>10</v>
      </c>
      <c r="Q30" s="34" t="s">
        <v>10</v>
      </c>
      <c r="R30" s="34" t="s">
        <v>10</v>
      </c>
      <c r="S30" s="34" t="s">
        <v>10</v>
      </c>
      <c r="T30" s="34" t="s">
        <v>10</v>
      </c>
      <c r="U30" s="34" t="s">
        <v>10</v>
      </c>
      <c r="V30" s="34" t="s">
        <v>10</v>
      </c>
      <c r="W30" s="34" t="s">
        <v>10</v>
      </c>
      <c r="X30" s="34" t="s">
        <v>10</v>
      </c>
      <c r="Y30" s="34" t="s">
        <v>10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 t="s">
        <v>10</v>
      </c>
      <c r="AO30" s="84">
        <v>6.373</v>
      </c>
      <c r="AP30" s="15" t="s">
        <v>13</v>
      </c>
      <c r="AQ30" s="35"/>
      <c r="AR30" s="27">
        <v>2.81</v>
      </c>
      <c r="AS30" s="35"/>
      <c r="AT30" s="39" t="s">
        <v>13</v>
      </c>
    </row>
    <row r="31" spans="1:46" ht="116.45" customHeight="1">
      <c r="A31" s="25" t="s">
        <v>22</v>
      </c>
      <c r="B31" s="26" t="s">
        <v>124</v>
      </c>
      <c r="C31" s="27" t="s">
        <v>12</v>
      </c>
      <c r="D31" s="19">
        <v>1.66</v>
      </c>
      <c r="E31" s="34" t="s">
        <v>10</v>
      </c>
      <c r="F31" s="19">
        <v>1.66</v>
      </c>
      <c r="G31" s="15" t="s">
        <v>13</v>
      </c>
      <c r="H31" s="35"/>
      <c r="I31" s="15" t="s">
        <v>13</v>
      </c>
      <c r="J31" s="35"/>
      <c r="K31" s="40">
        <v>4</v>
      </c>
      <c r="L31" s="34" t="s">
        <v>10</v>
      </c>
      <c r="M31" s="34" t="s">
        <v>10</v>
      </c>
      <c r="N31" s="34" t="s">
        <v>10</v>
      </c>
      <c r="O31" s="34" t="s">
        <v>10</v>
      </c>
      <c r="P31" s="34" t="s">
        <v>10</v>
      </c>
      <c r="Q31" s="34" t="s">
        <v>10</v>
      </c>
      <c r="R31" s="34" t="s">
        <v>10</v>
      </c>
      <c r="S31" s="34" t="s">
        <v>10</v>
      </c>
      <c r="T31" s="34" t="s">
        <v>10</v>
      </c>
      <c r="U31" s="34" t="s">
        <v>10</v>
      </c>
      <c r="V31" s="34" t="s">
        <v>10</v>
      </c>
      <c r="W31" s="34" t="s">
        <v>10</v>
      </c>
      <c r="X31" s="34" t="s">
        <v>10</v>
      </c>
      <c r="Y31" s="34" t="s">
        <v>10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 t="s">
        <v>10</v>
      </c>
      <c r="AO31" s="19">
        <v>1.66</v>
      </c>
      <c r="AP31" s="15" t="s">
        <v>13</v>
      </c>
      <c r="AQ31" s="35"/>
      <c r="AR31" s="15" t="s">
        <v>13</v>
      </c>
      <c r="AS31" s="35"/>
      <c r="AT31" s="40">
        <v>4</v>
      </c>
    </row>
    <row r="32" spans="1:46" ht="78.75">
      <c r="A32" s="25" t="s">
        <v>22</v>
      </c>
      <c r="B32" s="26" t="s">
        <v>123</v>
      </c>
      <c r="C32" s="27" t="s">
        <v>12</v>
      </c>
      <c r="D32" s="19" t="s">
        <v>13</v>
      </c>
      <c r="E32" s="34" t="s">
        <v>10</v>
      </c>
      <c r="F32" s="19" t="s">
        <v>13</v>
      </c>
      <c r="G32" s="15" t="s">
        <v>13</v>
      </c>
      <c r="H32" s="35"/>
      <c r="I32" s="15" t="s">
        <v>13</v>
      </c>
      <c r="J32" s="35"/>
      <c r="K32" s="15" t="s">
        <v>13</v>
      </c>
      <c r="L32" s="34" t="s">
        <v>10</v>
      </c>
      <c r="M32" s="34" t="s">
        <v>10</v>
      </c>
      <c r="N32" s="34" t="s">
        <v>10</v>
      </c>
      <c r="O32" s="34" t="s">
        <v>10</v>
      </c>
      <c r="P32" s="34" t="s">
        <v>10</v>
      </c>
      <c r="Q32" s="34" t="s">
        <v>10</v>
      </c>
      <c r="R32" s="34" t="s">
        <v>10</v>
      </c>
      <c r="S32" s="34" t="s">
        <v>10</v>
      </c>
      <c r="T32" s="34" t="s">
        <v>10</v>
      </c>
      <c r="U32" s="34" t="s">
        <v>10</v>
      </c>
      <c r="V32" s="34" t="s">
        <v>10</v>
      </c>
      <c r="W32" s="34" t="s">
        <v>10</v>
      </c>
      <c r="X32" s="34" t="s">
        <v>10</v>
      </c>
      <c r="Y32" s="34" t="s">
        <v>10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 t="s">
        <v>10</v>
      </c>
      <c r="AO32" s="19" t="s">
        <v>13</v>
      </c>
      <c r="AP32" s="15" t="s">
        <v>13</v>
      </c>
      <c r="AQ32" s="35"/>
      <c r="AR32" s="15" t="s">
        <v>13</v>
      </c>
      <c r="AS32" s="35"/>
      <c r="AT32" s="15" t="s">
        <v>13</v>
      </c>
    </row>
    <row r="33" spans="1:46" ht="78.75">
      <c r="A33" s="25" t="s">
        <v>22</v>
      </c>
      <c r="B33" s="26" t="s">
        <v>122</v>
      </c>
      <c r="C33" s="27" t="s">
        <v>12</v>
      </c>
      <c r="D33" s="19">
        <v>0.767</v>
      </c>
      <c r="E33" s="34" t="s">
        <v>10</v>
      </c>
      <c r="F33" s="19">
        <v>0.767</v>
      </c>
      <c r="G33" s="15" t="s">
        <v>13</v>
      </c>
      <c r="H33" s="35"/>
      <c r="I33" s="27">
        <v>0.4</v>
      </c>
      <c r="J33" s="35"/>
      <c r="K33" s="39" t="s">
        <v>13</v>
      </c>
      <c r="L33" s="34" t="s">
        <v>10</v>
      </c>
      <c r="M33" s="34" t="s">
        <v>10</v>
      </c>
      <c r="N33" s="34" t="s">
        <v>10</v>
      </c>
      <c r="O33" s="34" t="s">
        <v>10</v>
      </c>
      <c r="P33" s="34" t="s">
        <v>10</v>
      </c>
      <c r="Q33" s="34" t="s">
        <v>10</v>
      </c>
      <c r="R33" s="34" t="s">
        <v>10</v>
      </c>
      <c r="S33" s="34" t="s">
        <v>10</v>
      </c>
      <c r="T33" s="34" t="s">
        <v>10</v>
      </c>
      <c r="U33" s="34" t="s">
        <v>10</v>
      </c>
      <c r="V33" s="34" t="s">
        <v>10</v>
      </c>
      <c r="W33" s="34" t="s">
        <v>10</v>
      </c>
      <c r="X33" s="34" t="s">
        <v>10</v>
      </c>
      <c r="Y33" s="34" t="s">
        <v>10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 t="s">
        <v>10</v>
      </c>
      <c r="AO33" s="19">
        <v>0.767</v>
      </c>
      <c r="AP33" s="15" t="s">
        <v>13</v>
      </c>
      <c r="AQ33" s="35"/>
      <c r="AR33" s="27">
        <v>0.4</v>
      </c>
      <c r="AS33" s="35"/>
      <c r="AT33" s="39" t="s">
        <v>13</v>
      </c>
    </row>
    <row r="34" spans="1:46" ht="94.5">
      <c r="A34" s="25" t="s">
        <v>22</v>
      </c>
      <c r="B34" s="26" t="s">
        <v>121</v>
      </c>
      <c r="C34" s="27" t="s">
        <v>12</v>
      </c>
      <c r="D34" s="19">
        <v>3.9699999999999998</v>
      </c>
      <c r="E34" s="34" t="s">
        <v>10</v>
      </c>
      <c r="F34" s="19">
        <v>3.9699999999999998</v>
      </c>
      <c r="G34" s="15" t="s">
        <v>13</v>
      </c>
      <c r="H34" s="35"/>
      <c r="I34" s="27">
        <v>2.52</v>
      </c>
      <c r="J34" s="35"/>
      <c r="K34" s="39" t="s">
        <v>13</v>
      </c>
      <c r="L34" s="34" t="s">
        <v>10</v>
      </c>
      <c r="M34" s="34" t="s">
        <v>10</v>
      </c>
      <c r="N34" s="34" t="s">
        <v>10</v>
      </c>
      <c r="O34" s="34" t="s">
        <v>10</v>
      </c>
      <c r="P34" s="34" t="s">
        <v>10</v>
      </c>
      <c r="Q34" s="34" t="s">
        <v>10</v>
      </c>
      <c r="R34" s="34" t="s">
        <v>10</v>
      </c>
      <c r="S34" s="34" t="s">
        <v>10</v>
      </c>
      <c r="T34" s="34" t="s">
        <v>10</v>
      </c>
      <c r="U34" s="34" t="s">
        <v>10</v>
      </c>
      <c r="V34" s="34" t="s">
        <v>10</v>
      </c>
      <c r="W34" s="34" t="s">
        <v>10</v>
      </c>
      <c r="X34" s="34" t="s">
        <v>10</v>
      </c>
      <c r="Y34" s="34" t="s">
        <v>10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 t="s">
        <v>10</v>
      </c>
      <c r="AO34" s="19">
        <v>3.9699999999999998</v>
      </c>
      <c r="AP34" s="15" t="s">
        <v>13</v>
      </c>
      <c r="AQ34" s="35"/>
      <c r="AR34" s="27">
        <v>2.52</v>
      </c>
      <c r="AS34" s="35"/>
      <c r="AT34" s="39" t="s">
        <v>13</v>
      </c>
    </row>
    <row r="35" spans="1:46" ht="94.5">
      <c r="A35" s="25" t="s">
        <v>22</v>
      </c>
      <c r="B35" s="26" t="s">
        <v>120</v>
      </c>
      <c r="C35" s="27" t="s">
        <v>12</v>
      </c>
      <c r="D35" s="19">
        <v>8.004</v>
      </c>
      <c r="E35" s="34" t="s">
        <v>10</v>
      </c>
      <c r="F35" s="19">
        <v>8.004</v>
      </c>
      <c r="G35" s="15" t="s">
        <v>13</v>
      </c>
      <c r="H35" s="35"/>
      <c r="I35" s="27">
        <v>3</v>
      </c>
      <c r="J35" s="35"/>
      <c r="K35" s="39" t="s">
        <v>13</v>
      </c>
      <c r="L35" s="34" t="s">
        <v>10</v>
      </c>
      <c r="M35" s="34" t="s">
        <v>10</v>
      </c>
      <c r="N35" s="34" t="s">
        <v>10</v>
      </c>
      <c r="O35" s="34" t="s">
        <v>10</v>
      </c>
      <c r="P35" s="34" t="s">
        <v>10</v>
      </c>
      <c r="Q35" s="34" t="s">
        <v>10</v>
      </c>
      <c r="R35" s="34" t="s">
        <v>10</v>
      </c>
      <c r="S35" s="34" t="s">
        <v>10</v>
      </c>
      <c r="T35" s="34" t="s">
        <v>10</v>
      </c>
      <c r="U35" s="34" t="s">
        <v>10</v>
      </c>
      <c r="V35" s="34" t="s">
        <v>10</v>
      </c>
      <c r="W35" s="34" t="s">
        <v>10</v>
      </c>
      <c r="X35" s="34" t="s">
        <v>10</v>
      </c>
      <c r="Y35" s="34" t="s">
        <v>10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 t="s">
        <v>10</v>
      </c>
      <c r="AO35" s="19">
        <v>8.004</v>
      </c>
      <c r="AP35" s="15" t="s">
        <v>13</v>
      </c>
      <c r="AQ35" s="35"/>
      <c r="AR35" s="27">
        <v>3</v>
      </c>
      <c r="AS35" s="35"/>
      <c r="AT35" s="39" t="s">
        <v>13</v>
      </c>
    </row>
    <row r="36" spans="1:46" ht="94.5">
      <c r="A36" s="25" t="s">
        <v>22</v>
      </c>
      <c r="B36" s="26" t="s">
        <v>119</v>
      </c>
      <c r="C36" s="27" t="s">
        <v>12</v>
      </c>
      <c r="D36" s="19">
        <v>5.894</v>
      </c>
      <c r="E36" s="34" t="s">
        <v>10</v>
      </c>
      <c r="F36" s="19">
        <v>5.894</v>
      </c>
      <c r="G36" s="15" t="s">
        <v>13</v>
      </c>
      <c r="H36" s="35"/>
      <c r="I36" s="27">
        <v>3.2</v>
      </c>
      <c r="J36" s="35"/>
      <c r="K36" s="39" t="s">
        <v>13</v>
      </c>
      <c r="L36" s="34" t="s">
        <v>10</v>
      </c>
      <c r="M36" s="34" t="s">
        <v>10</v>
      </c>
      <c r="N36" s="34" t="s">
        <v>10</v>
      </c>
      <c r="O36" s="34" t="s">
        <v>10</v>
      </c>
      <c r="P36" s="34" t="s">
        <v>10</v>
      </c>
      <c r="Q36" s="34" t="s">
        <v>10</v>
      </c>
      <c r="R36" s="34" t="s">
        <v>10</v>
      </c>
      <c r="S36" s="34" t="s">
        <v>10</v>
      </c>
      <c r="T36" s="34" t="s">
        <v>10</v>
      </c>
      <c r="U36" s="34" t="s">
        <v>10</v>
      </c>
      <c r="V36" s="34" t="s">
        <v>10</v>
      </c>
      <c r="W36" s="34" t="s">
        <v>10</v>
      </c>
      <c r="X36" s="34" t="s">
        <v>10</v>
      </c>
      <c r="Y36" s="34" t="s">
        <v>10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 t="s">
        <v>10</v>
      </c>
      <c r="AO36" s="19">
        <v>5.894</v>
      </c>
      <c r="AP36" s="15" t="s">
        <v>13</v>
      </c>
      <c r="AQ36" s="35"/>
      <c r="AR36" s="27">
        <v>3.2</v>
      </c>
      <c r="AS36" s="35"/>
      <c r="AT36" s="39" t="s">
        <v>13</v>
      </c>
    </row>
    <row r="37" spans="1:46" ht="94.5">
      <c r="A37" s="25" t="s">
        <v>22</v>
      </c>
      <c r="B37" s="26" t="s">
        <v>118</v>
      </c>
      <c r="C37" s="27" t="s">
        <v>12</v>
      </c>
      <c r="D37" s="19">
        <v>6.446</v>
      </c>
      <c r="E37" s="34" t="s">
        <v>10</v>
      </c>
      <c r="F37" s="19">
        <v>6.446</v>
      </c>
      <c r="G37" s="15" t="s">
        <v>13</v>
      </c>
      <c r="H37" s="35"/>
      <c r="I37" s="27">
        <v>2.75</v>
      </c>
      <c r="J37" s="35"/>
      <c r="K37" s="39" t="s">
        <v>13</v>
      </c>
      <c r="L37" s="34" t="s">
        <v>10</v>
      </c>
      <c r="M37" s="34" t="s">
        <v>10</v>
      </c>
      <c r="N37" s="34" t="s">
        <v>10</v>
      </c>
      <c r="O37" s="34" t="s">
        <v>10</v>
      </c>
      <c r="P37" s="34" t="s">
        <v>10</v>
      </c>
      <c r="Q37" s="34" t="s">
        <v>10</v>
      </c>
      <c r="R37" s="34" t="s">
        <v>10</v>
      </c>
      <c r="S37" s="34" t="s">
        <v>10</v>
      </c>
      <c r="T37" s="34" t="s">
        <v>10</v>
      </c>
      <c r="U37" s="34" t="s">
        <v>10</v>
      </c>
      <c r="V37" s="34" t="s">
        <v>10</v>
      </c>
      <c r="W37" s="34" t="s">
        <v>10</v>
      </c>
      <c r="X37" s="34" t="s">
        <v>10</v>
      </c>
      <c r="Y37" s="34" t="s">
        <v>10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 t="s">
        <v>10</v>
      </c>
      <c r="AO37" s="19">
        <v>6.446</v>
      </c>
      <c r="AP37" s="15" t="s">
        <v>13</v>
      </c>
      <c r="AQ37" s="35"/>
      <c r="AR37" s="27">
        <v>2.75</v>
      </c>
      <c r="AS37" s="35"/>
      <c r="AT37" s="39" t="s">
        <v>13</v>
      </c>
    </row>
    <row r="38" spans="1:46" ht="31.5">
      <c r="A38" s="25" t="s">
        <v>23</v>
      </c>
      <c r="B38" s="26" t="s">
        <v>117</v>
      </c>
      <c r="C38" s="27" t="s">
        <v>12</v>
      </c>
      <c r="D38" s="19">
        <f>D41+D42</f>
        <v>4.71</v>
      </c>
      <c r="E38" s="34" t="s">
        <v>10</v>
      </c>
      <c r="F38" s="84">
        <f>F41+F42</f>
        <v>4.71</v>
      </c>
      <c r="G38" s="15" t="s">
        <v>13</v>
      </c>
      <c r="H38" s="35"/>
      <c r="I38" s="15" t="s">
        <v>13</v>
      </c>
      <c r="J38" s="35"/>
      <c r="K38" s="15" t="s">
        <v>13</v>
      </c>
      <c r="L38" s="34" t="s">
        <v>10</v>
      </c>
      <c r="M38" s="34" t="s">
        <v>10</v>
      </c>
      <c r="N38" s="34" t="s">
        <v>10</v>
      </c>
      <c r="O38" s="34" t="s">
        <v>10</v>
      </c>
      <c r="P38" s="34" t="s">
        <v>10</v>
      </c>
      <c r="Q38" s="34" t="s">
        <v>10</v>
      </c>
      <c r="R38" s="34" t="s">
        <v>10</v>
      </c>
      <c r="S38" s="34" t="s">
        <v>10</v>
      </c>
      <c r="T38" s="34" t="s">
        <v>10</v>
      </c>
      <c r="U38" s="34" t="s">
        <v>10</v>
      </c>
      <c r="V38" s="34" t="s">
        <v>10</v>
      </c>
      <c r="W38" s="34" t="s">
        <v>10</v>
      </c>
      <c r="X38" s="34" t="s">
        <v>10</v>
      </c>
      <c r="Y38" s="34" t="s">
        <v>10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 t="s">
        <v>10</v>
      </c>
      <c r="AO38" s="84">
        <f>AO41+AO42</f>
        <v>4.71</v>
      </c>
      <c r="AP38" s="15" t="s">
        <v>13</v>
      </c>
      <c r="AQ38" s="35"/>
      <c r="AR38" s="15" t="s">
        <v>13</v>
      </c>
      <c r="AS38" s="35"/>
      <c r="AT38" s="15" t="s">
        <v>13</v>
      </c>
    </row>
    <row r="39" spans="1:46" ht="99.6" customHeight="1">
      <c r="A39" s="25" t="s">
        <v>23</v>
      </c>
      <c r="B39" s="26" t="s">
        <v>116</v>
      </c>
      <c r="C39" s="27" t="s">
        <v>12</v>
      </c>
      <c r="D39" s="84" t="s">
        <v>13</v>
      </c>
      <c r="E39" s="34" t="s">
        <v>10</v>
      </c>
      <c r="F39" s="84" t="s">
        <v>13</v>
      </c>
      <c r="G39" s="15" t="s">
        <v>13</v>
      </c>
      <c r="H39" s="35"/>
      <c r="I39" s="15" t="s">
        <v>13</v>
      </c>
      <c r="J39" s="35"/>
      <c r="K39" s="15" t="s">
        <v>13</v>
      </c>
      <c r="L39" s="34" t="s">
        <v>10</v>
      </c>
      <c r="M39" s="34" t="s">
        <v>10</v>
      </c>
      <c r="N39" s="34" t="s">
        <v>10</v>
      </c>
      <c r="O39" s="34" t="s">
        <v>10</v>
      </c>
      <c r="P39" s="34" t="s">
        <v>10</v>
      </c>
      <c r="Q39" s="34" t="s">
        <v>10</v>
      </c>
      <c r="R39" s="34" t="s">
        <v>10</v>
      </c>
      <c r="S39" s="34" t="s">
        <v>10</v>
      </c>
      <c r="T39" s="34" t="s">
        <v>10</v>
      </c>
      <c r="U39" s="34" t="s">
        <v>10</v>
      </c>
      <c r="V39" s="34" t="s">
        <v>10</v>
      </c>
      <c r="W39" s="34" t="s">
        <v>10</v>
      </c>
      <c r="X39" s="34" t="s">
        <v>10</v>
      </c>
      <c r="Y39" s="34" t="s">
        <v>10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 t="s">
        <v>10</v>
      </c>
      <c r="AO39" s="84" t="s">
        <v>13</v>
      </c>
      <c r="AP39" s="15" t="s">
        <v>13</v>
      </c>
      <c r="AQ39" s="35"/>
      <c r="AR39" s="15" t="s">
        <v>13</v>
      </c>
      <c r="AS39" s="35"/>
      <c r="AT39" s="15" t="s">
        <v>13</v>
      </c>
    </row>
    <row r="40" spans="1:46" ht="63">
      <c r="A40" s="25" t="s">
        <v>23</v>
      </c>
      <c r="B40" s="26" t="s">
        <v>115</v>
      </c>
      <c r="C40" s="27" t="s">
        <v>12</v>
      </c>
      <c r="D40" s="84" t="s">
        <v>13</v>
      </c>
      <c r="E40" s="34" t="s">
        <v>10</v>
      </c>
      <c r="F40" s="84" t="s">
        <v>13</v>
      </c>
      <c r="G40" s="15" t="s">
        <v>13</v>
      </c>
      <c r="H40" s="35"/>
      <c r="I40" s="15" t="s">
        <v>13</v>
      </c>
      <c r="J40" s="35"/>
      <c r="K40" s="15" t="s">
        <v>13</v>
      </c>
      <c r="L40" s="34" t="s">
        <v>10</v>
      </c>
      <c r="M40" s="34" t="s">
        <v>10</v>
      </c>
      <c r="N40" s="34" t="s">
        <v>10</v>
      </c>
      <c r="O40" s="34" t="s">
        <v>10</v>
      </c>
      <c r="P40" s="34" t="s">
        <v>10</v>
      </c>
      <c r="Q40" s="34" t="s">
        <v>10</v>
      </c>
      <c r="R40" s="34" t="s">
        <v>10</v>
      </c>
      <c r="S40" s="34" t="s">
        <v>10</v>
      </c>
      <c r="T40" s="34" t="s">
        <v>10</v>
      </c>
      <c r="U40" s="34" t="s">
        <v>10</v>
      </c>
      <c r="V40" s="34" t="s">
        <v>10</v>
      </c>
      <c r="W40" s="34" t="s">
        <v>10</v>
      </c>
      <c r="X40" s="34" t="s">
        <v>10</v>
      </c>
      <c r="Y40" s="34" t="s">
        <v>10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 t="s">
        <v>10</v>
      </c>
      <c r="AO40" s="84" t="s">
        <v>13</v>
      </c>
      <c r="AP40" s="15" t="s">
        <v>13</v>
      </c>
      <c r="AQ40" s="35"/>
      <c r="AR40" s="15" t="s">
        <v>13</v>
      </c>
      <c r="AS40" s="35"/>
      <c r="AT40" s="15" t="s">
        <v>13</v>
      </c>
    </row>
    <row r="41" spans="1:46" ht="47.25">
      <c r="A41" s="25" t="s">
        <v>23</v>
      </c>
      <c r="B41" s="26" t="s">
        <v>114</v>
      </c>
      <c r="C41" s="27" t="s">
        <v>12</v>
      </c>
      <c r="D41" s="19">
        <v>0.55</v>
      </c>
      <c r="E41" s="34" t="s">
        <v>10</v>
      </c>
      <c r="F41" s="84">
        <v>0.55</v>
      </c>
      <c r="G41" s="15" t="s">
        <v>13</v>
      </c>
      <c r="H41" s="35"/>
      <c r="I41" s="15" t="s">
        <v>13</v>
      </c>
      <c r="J41" s="35"/>
      <c r="K41" s="15" t="s">
        <v>13</v>
      </c>
      <c r="L41" s="34" t="s">
        <v>10</v>
      </c>
      <c r="M41" s="34" t="s">
        <v>10</v>
      </c>
      <c r="N41" s="34" t="s">
        <v>10</v>
      </c>
      <c r="O41" s="34" t="s">
        <v>10</v>
      </c>
      <c r="P41" s="34" t="s">
        <v>10</v>
      </c>
      <c r="Q41" s="34" t="s">
        <v>10</v>
      </c>
      <c r="R41" s="34" t="s">
        <v>10</v>
      </c>
      <c r="S41" s="34" t="s">
        <v>10</v>
      </c>
      <c r="T41" s="34" t="s">
        <v>10</v>
      </c>
      <c r="U41" s="34" t="s">
        <v>10</v>
      </c>
      <c r="V41" s="34" t="s">
        <v>10</v>
      </c>
      <c r="W41" s="34" t="s">
        <v>10</v>
      </c>
      <c r="X41" s="34" t="s">
        <v>10</v>
      </c>
      <c r="Y41" s="34" t="s">
        <v>10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 t="s">
        <v>10</v>
      </c>
      <c r="AO41" s="84">
        <v>0.55</v>
      </c>
      <c r="AP41" s="15" t="s">
        <v>13</v>
      </c>
      <c r="AQ41" s="35"/>
      <c r="AR41" s="15" t="s">
        <v>13</v>
      </c>
      <c r="AS41" s="35"/>
      <c r="AT41" s="15" t="s">
        <v>13</v>
      </c>
    </row>
    <row r="42" spans="1:46" ht="94.5">
      <c r="A42" s="25" t="s">
        <v>23</v>
      </c>
      <c r="B42" s="26" t="s">
        <v>113</v>
      </c>
      <c r="C42" s="27" t="s">
        <v>12</v>
      </c>
      <c r="D42" s="19">
        <v>4.16</v>
      </c>
      <c r="E42" s="34" t="s">
        <v>10</v>
      </c>
      <c r="F42" s="84">
        <v>4.16</v>
      </c>
      <c r="G42" s="15" t="s">
        <v>13</v>
      </c>
      <c r="H42" s="35"/>
      <c r="I42" s="15" t="s">
        <v>13</v>
      </c>
      <c r="J42" s="35"/>
      <c r="K42" s="15" t="s">
        <v>13</v>
      </c>
      <c r="L42" s="34" t="s">
        <v>10</v>
      </c>
      <c r="M42" s="34" t="s">
        <v>10</v>
      </c>
      <c r="N42" s="34" t="s">
        <v>10</v>
      </c>
      <c r="O42" s="34" t="s">
        <v>10</v>
      </c>
      <c r="P42" s="34" t="s">
        <v>10</v>
      </c>
      <c r="Q42" s="34" t="s">
        <v>10</v>
      </c>
      <c r="R42" s="34" t="s">
        <v>10</v>
      </c>
      <c r="S42" s="34" t="s">
        <v>10</v>
      </c>
      <c r="T42" s="34" t="s">
        <v>10</v>
      </c>
      <c r="U42" s="34" t="s">
        <v>10</v>
      </c>
      <c r="V42" s="34" t="s">
        <v>10</v>
      </c>
      <c r="W42" s="34" t="s">
        <v>10</v>
      </c>
      <c r="X42" s="34" t="s">
        <v>10</v>
      </c>
      <c r="Y42" s="34" t="s">
        <v>10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 t="s">
        <v>10</v>
      </c>
      <c r="AO42" s="84">
        <v>4.16</v>
      </c>
      <c r="AP42" s="15" t="s">
        <v>13</v>
      </c>
      <c r="AQ42" s="35"/>
      <c r="AR42" s="15" t="s">
        <v>13</v>
      </c>
      <c r="AS42" s="35"/>
      <c r="AT42" s="15" t="s">
        <v>13</v>
      </c>
    </row>
  </sheetData>
  <mergeCells count="28">
    <mergeCell ref="D11:D12"/>
    <mergeCell ref="E10:K10"/>
    <mergeCell ref="E9:K9"/>
    <mergeCell ref="AN9:AT9"/>
    <mergeCell ref="F11:K11"/>
    <mergeCell ref="M11:R11"/>
    <mergeCell ref="T11:Y11"/>
    <mergeCell ref="AA11:AF11"/>
    <mergeCell ref="S10:Y10"/>
    <mergeCell ref="Z10:AF10"/>
    <mergeCell ref="AG10:AM10"/>
    <mergeCell ref="AN10:AT10"/>
    <mergeCell ref="E1:AT1"/>
    <mergeCell ref="A2:AT2"/>
    <mergeCell ref="Y3:AM3"/>
    <mergeCell ref="L10:R10"/>
    <mergeCell ref="L9:Y9"/>
    <mergeCell ref="Z9:AM9"/>
    <mergeCell ref="A7:AS7"/>
    <mergeCell ref="A8:A12"/>
    <mergeCell ref="B8:B12"/>
    <mergeCell ref="C8:C12"/>
    <mergeCell ref="A4:AT4"/>
    <mergeCell ref="A5:AT5"/>
    <mergeCell ref="A6:AT6"/>
    <mergeCell ref="AH11:AM11"/>
    <mergeCell ref="AO11:AT11"/>
    <mergeCell ref="D8:D10"/>
  </mergeCells>
  <printOptions horizontalCentered="1"/>
  <pageMargins left="0" right="0" top="0" bottom="0" header="0.31496062992125984" footer="0"/>
  <pageSetup fitToWidth="2" horizontalDpi="600" verticalDpi="600" orientation="portrait" paperSize="8" scale="83" r:id="rId1"/>
  <headerFooter differentFirst="1">
    <oddHeader>&amp;C&amp;P</oddHeader>
  </headerFooter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2"/>
  <sheetViews>
    <sheetView view="pageBreakPreview" zoomScale="80" zoomScaleSheetLayoutView="80" workbookViewId="0" topLeftCell="O1">
      <selection activeCell="Y35" sqref="Y35"/>
    </sheetView>
  </sheetViews>
  <sheetFormatPr defaultColWidth="10.28125" defaultRowHeight="15" outlineLevelRow="1"/>
  <cols>
    <col min="1" max="1" width="13.28125" style="108" customWidth="1"/>
    <col min="2" max="2" width="106.57421875" style="108" customWidth="1"/>
    <col min="3" max="3" width="13.8515625" style="108" customWidth="1"/>
    <col min="4" max="4" width="16.8515625" style="108" customWidth="1"/>
    <col min="5" max="5" width="8.28125" style="108" customWidth="1"/>
    <col min="6" max="6" width="6.8515625" style="108" customWidth="1"/>
    <col min="7" max="7" width="6.8515625" style="108" hidden="1" customWidth="1"/>
    <col min="8" max="8" width="6.8515625" style="108" customWidth="1"/>
    <col min="9" max="9" width="6.8515625" style="108" hidden="1" customWidth="1"/>
    <col min="10" max="10" width="6.8515625" style="108" customWidth="1"/>
    <col min="11" max="11" width="17.00390625" style="108" customWidth="1"/>
    <col min="12" max="12" width="8.28125" style="108" customWidth="1"/>
    <col min="13" max="13" width="6.8515625" style="108" customWidth="1"/>
    <col min="14" max="14" width="6.8515625" style="108" hidden="1" customWidth="1"/>
    <col min="15" max="15" width="6.8515625" style="108" customWidth="1"/>
    <col min="16" max="16" width="6.8515625" style="108" hidden="1" customWidth="1"/>
    <col min="17" max="17" width="6.8515625" style="108" customWidth="1"/>
    <col min="18" max="18" width="16.7109375" style="108" customWidth="1"/>
    <col min="19" max="19" width="8.8515625" style="108" customWidth="1"/>
    <col min="20" max="20" width="6.8515625" style="108" customWidth="1"/>
    <col min="21" max="21" width="6.8515625" style="108" hidden="1" customWidth="1"/>
    <col min="22" max="22" width="7.57421875" style="108" customWidth="1"/>
    <col min="23" max="23" width="6.8515625" style="108" hidden="1" customWidth="1"/>
    <col min="24" max="24" width="6.8515625" style="108" customWidth="1"/>
    <col min="25" max="25" width="16.7109375" style="108" customWidth="1"/>
    <col min="26" max="26" width="8.140625" style="108" customWidth="1"/>
    <col min="27" max="27" width="6.8515625" style="108" customWidth="1"/>
    <col min="28" max="28" width="6.8515625" style="108" hidden="1" customWidth="1"/>
    <col min="29" max="29" width="6.8515625" style="108" customWidth="1"/>
    <col min="30" max="30" width="6.8515625" style="108" hidden="1" customWidth="1"/>
    <col min="31" max="31" width="6.8515625" style="108" customWidth="1"/>
    <col min="32" max="32" width="16.00390625" style="108" customWidth="1"/>
    <col min="33" max="33" width="8.140625" style="108" customWidth="1"/>
    <col min="34" max="34" width="6.8515625" style="108" customWidth="1"/>
    <col min="35" max="35" width="6.8515625" style="108" hidden="1" customWidth="1"/>
    <col min="36" max="36" width="7.421875" style="108" customWidth="1"/>
    <col min="37" max="37" width="6.8515625" style="108" hidden="1" customWidth="1"/>
    <col min="38" max="38" width="6.8515625" style="108" customWidth="1"/>
    <col min="39" max="39" width="4.00390625" style="108" customWidth="1"/>
    <col min="40" max="40" width="6.57421875" style="108" customWidth="1"/>
    <col min="41" max="41" width="18.421875" style="108" customWidth="1"/>
    <col min="42" max="42" width="24.28125" style="108" customWidth="1"/>
    <col min="43" max="43" width="14.421875" style="108" customWidth="1"/>
    <col min="44" max="44" width="25.57421875" style="108" customWidth="1"/>
    <col min="45" max="45" width="12.421875" style="108" customWidth="1"/>
    <col min="46" max="46" width="19.8515625" style="108" customWidth="1"/>
    <col min="47" max="48" width="4.7109375" style="108" customWidth="1"/>
    <col min="49" max="49" width="4.28125" style="108" customWidth="1"/>
    <col min="50" max="50" width="4.421875" style="108" customWidth="1"/>
    <col min="51" max="51" width="5.140625" style="108" customWidth="1"/>
    <col min="52" max="52" width="5.7109375" style="108" customWidth="1"/>
    <col min="53" max="53" width="6.28125" style="108" customWidth="1"/>
    <col min="54" max="54" width="6.57421875" style="108" customWidth="1"/>
    <col min="55" max="55" width="6.28125" style="108" customWidth="1"/>
    <col min="56" max="57" width="5.7109375" style="108" customWidth="1"/>
    <col min="58" max="58" width="14.7109375" style="108" customWidth="1"/>
    <col min="59" max="68" width="5.7109375" style="108" customWidth="1"/>
    <col min="69" max="16384" width="10.28125" style="108" customWidth="1"/>
  </cols>
  <sheetData>
    <row r="1" spans="17:38" s="130" customFormat="1" ht="18.75">
      <c r="Q1" s="132"/>
      <c r="R1" s="132"/>
      <c r="S1" s="133"/>
      <c r="T1" s="133"/>
      <c r="U1" s="133"/>
      <c r="V1" s="133"/>
      <c r="W1" s="133"/>
      <c r="X1" s="133"/>
      <c r="Y1" s="199" t="s">
        <v>414</v>
      </c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2:38" s="130" customFormat="1" ht="18.75">
      <c r="L2" s="212"/>
      <c r="M2" s="212"/>
      <c r="N2" s="212"/>
      <c r="O2" s="199" t="s">
        <v>427</v>
      </c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2:27" s="130" customFormat="1" ht="18.75">
      <c r="L3" s="135"/>
      <c r="M3" s="135"/>
      <c r="N3" s="135"/>
      <c r="O3" s="135"/>
      <c r="P3" s="135"/>
      <c r="Z3" s="213"/>
      <c r="AA3" s="213"/>
    </row>
    <row r="4" spans="1:38" s="130" customFormat="1" ht="18.75">
      <c r="A4" s="197" t="s">
        <v>411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38" s="130" customFormat="1" ht="18.75">
      <c r="A5" s="197" t="s">
        <v>415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38" ht="15" outlineLevel="1">
      <c r="A6" s="203" t="s">
        <v>405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67" ht="18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</row>
    <row r="8" spans="1:58" ht="1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0" ht="19.5" customHeight="1">
      <c r="A9" s="204" t="s">
        <v>155</v>
      </c>
      <c r="B9" s="211" t="s">
        <v>8</v>
      </c>
      <c r="C9" s="211" t="s">
        <v>196</v>
      </c>
      <c r="D9" s="207" t="s">
        <v>199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</row>
    <row r="10" spans="1:42" ht="43.5" customHeight="1">
      <c r="A10" s="205"/>
      <c r="B10" s="211"/>
      <c r="C10" s="211"/>
      <c r="D10" s="207" t="s">
        <v>97</v>
      </c>
      <c r="E10" s="207"/>
      <c r="F10" s="207"/>
      <c r="G10" s="207"/>
      <c r="H10" s="207"/>
      <c r="I10" s="207"/>
      <c r="J10" s="207"/>
      <c r="K10" s="207" t="s">
        <v>96</v>
      </c>
      <c r="L10" s="207"/>
      <c r="M10" s="207"/>
      <c r="N10" s="207"/>
      <c r="O10" s="207"/>
      <c r="P10" s="207"/>
      <c r="Q10" s="207"/>
      <c r="R10" s="207" t="s">
        <v>95</v>
      </c>
      <c r="S10" s="207"/>
      <c r="T10" s="207"/>
      <c r="U10" s="207"/>
      <c r="V10" s="207"/>
      <c r="W10" s="207"/>
      <c r="X10" s="207"/>
      <c r="Y10" s="207" t="s">
        <v>94</v>
      </c>
      <c r="Z10" s="207"/>
      <c r="AA10" s="207"/>
      <c r="AB10" s="207"/>
      <c r="AC10" s="207"/>
      <c r="AD10" s="207"/>
      <c r="AE10" s="207"/>
      <c r="AF10" s="211" t="s">
        <v>200</v>
      </c>
      <c r="AG10" s="211"/>
      <c r="AH10" s="211"/>
      <c r="AI10" s="211"/>
      <c r="AJ10" s="211"/>
      <c r="AK10" s="211"/>
      <c r="AL10" s="211"/>
      <c r="AM10" s="110"/>
      <c r="AN10" s="110"/>
      <c r="AO10" s="110"/>
      <c r="AP10" s="110"/>
    </row>
    <row r="11" spans="1:38" ht="43.5" customHeight="1">
      <c r="A11" s="205"/>
      <c r="B11" s="211"/>
      <c r="C11" s="211"/>
      <c r="D11" s="89" t="s">
        <v>62</v>
      </c>
      <c r="E11" s="207" t="s">
        <v>63</v>
      </c>
      <c r="F11" s="207"/>
      <c r="G11" s="207"/>
      <c r="H11" s="207"/>
      <c r="I11" s="207"/>
      <c r="J11" s="207"/>
      <c r="K11" s="89" t="s">
        <v>62</v>
      </c>
      <c r="L11" s="211" t="s">
        <v>63</v>
      </c>
      <c r="M11" s="211"/>
      <c r="N11" s="211"/>
      <c r="O11" s="211"/>
      <c r="P11" s="211"/>
      <c r="Q11" s="211"/>
      <c r="R11" s="89" t="s">
        <v>62</v>
      </c>
      <c r="S11" s="211" t="s">
        <v>63</v>
      </c>
      <c r="T11" s="211"/>
      <c r="U11" s="211"/>
      <c r="V11" s="211"/>
      <c r="W11" s="211"/>
      <c r="X11" s="211"/>
      <c r="Y11" s="89" t="s">
        <v>62</v>
      </c>
      <c r="Z11" s="211" t="s">
        <v>63</v>
      </c>
      <c r="AA11" s="211"/>
      <c r="AB11" s="211"/>
      <c r="AC11" s="211"/>
      <c r="AD11" s="211"/>
      <c r="AE11" s="211"/>
      <c r="AF11" s="89" t="s">
        <v>62</v>
      </c>
      <c r="AG11" s="211" t="s">
        <v>63</v>
      </c>
      <c r="AH11" s="211"/>
      <c r="AI11" s="211"/>
      <c r="AJ11" s="211"/>
      <c r="AK11" s="211"/>
      <c r="AL11" s="211"/>
    </row>
    <row r="12" spans="1:38" ht="97.15" customHeight="1">
      <c r="A12" s="206"/>
      <c r="B12" s="211"/>
      <c r="C12" s="211"/>
      <c r="D12" s="111" t="s">
        <v>164</v>
      </c>
      <c r="E12" s="111" t="s">
        <v>164</v>
      </c>
      <c r="F12" s="33" t="s">
        <v>64</v>
      </c>
      <c r="G12" s="33" t="s">
        <v>65</v>
      </c>
      <c r="H12" s="33" t="s">
        <v>66</v>
      </c>
      <c r="I12" s="33" t="s">
        <v>60</v>
      </c>
      <c r="J12" s="33" t="s">
        <v>165</v>
      </c>
      <c r="K12" s="111" t="s">
        <v>164</v>
      </c>
      <c r="L12" s="111" t="s">
        <v>164</v>
      </c>
      <c r="M12" s="33" t="s">
        <v>66</v>
      </c>
      <c r="N12" s="33" t="s">
        <v>65</v>
      </c>
      <c r="O12" s="33" t="s">
        <v>66</v>
      </c>
      <c r="P12" s="33" t="s">
        <v>60</v>
      </c>
      <c r="Q12" s="33" t="s">
        <v>165</v>
      </c>
      <c r="R12" s="111" t="s">
        <v>164</v>
      </c>
      <c r="S12" s="111" t="s">
        <v>164</v>
      </c>
      <c r="T12" s="33" t="s">
        <v>64</v>
      </c>
      <c r="U12" s="33" t="s">
        <v>65</v>
      </c>
      <c r="V12" s="33" t="s">
        <v>66</v>
      </c>
      <c r="W12" s="33" t="s">
        <v>60</v>
      </c>
      <c r="X12" s="33" t="s">
        <v>165</v>
      </c>
      <c r="Y12" s="111" t="s">
        <v>164</v>
      </c>
      <c r="Z12" s="111" t="s">
        <v>164</v>
      </c>
      <c r="AA12" s="33" t="s">
        <v>64</v>
      </c>
      <c r="AB12" s="33" t="s">
        <v>65</v>
      </c>
      <c r="AC12" s="33" t="s">
        <v>66</v>
      </c>
      <c r="AD12" s="33" t="s">
        <v>60</v>
      </c>
      <c r="AE12" s="33" t="s">
        <v>165</v>
      </c>
      <c r="AF12" s="111" t="s">
        <v>164</v>
      </c>
      <c r="AG12" s="111" t="s">
        <v>164</v>
      </c>
      <c r="AH12" s="33" t="s">
        <v>64</v>
      </c>
      <c r="AI12" s="33" t="s">
        <v>65</v>
      </c>
      <c r="AJ12" s="33" t="s">
        <v>66</v>
      </c>
      <c r="AK12" s="33" t="s">
        <v>60</v>
      </c>
      <c r="AL12" s="33" t="s">
        <v>165</v>
      </c>
    </row>
    <row r="13" spans="1:38" ht="15">
      <c r="A13" s="90">
        <v>1</v>
      </c>
      <c r="B13" s="90">
        <v>2</v>
      </c>
      <c r="C13" s="90">
        <v>3</v>
      </c>
      <c r="D13" s="34" t="s">
        <v>46</v>
      </c>
      <c r="E13" s="34" t="s">
        <v>47</v>
      </c>
      <c r="F13" s="34" t="s">
        <v>48</v>
      </c>
      <c r="G13" s="34" t="s">
        <v>49</v>
      </c>
      <c r="H13" s="34" t="s">
        <v>49</v>
      </c>
      <c r="I13" s="34" t="s">
        <v>92</v>
      </c>
      <c r="J13" s="34" t="s">
        <v>93</v>
      </c>
      <c r="K13" s="34" t="s">
        <v>50</v>
      </c>
      <c r="L13" s="34" t="s">
        <v>51</v>
      </c>
      <c r="M13" s="34" t="s">
        <v>52</v>
      </c>
      <c r="N13" s="34" t="s">
        <v>53</v>
      </c>
      <c r="O13" s="34" t="s">
        <v>53</v>
      </c>
      <c r="P13" s="34" t="s">
        <v>90</v>
      </c>
      <c r="Q13" s="34" t="s">
        <v>91</v>
      </c>
      <c r="R13" s="34" t="s">
        <v>89</v>
      </c>
      <c r="S13" s="34" t="s">
        <v>88</v>
      </c>
      <c r="T13" s="34" t="s">
        <v>87</v>
      </c>
      <c r="U13" s="34" t="s">
        <v>86</v>
      </c>
      <c r="V13" s="34" t="s">
        <v>86</v>
      </c>
      <c r="W13" s="34" t="s">
        <v>84</v>
      </c>
      <c r="X13" s="34" t="s">
        <v>85</v>
      </c>
      <c r="Y13" s="34" t="s">
        <v>83</v>
      </c>
      <c r="Z13" s="34" t="s">
        <v>82</v>
      </c>
      <c r="AA13" s="34" t="s">
        <v>81</v>
      </c>
      <c r="AB13" s="34" t="s">
        <v>80</v>
      </c>
      <c r="AC13" s="34" t="s">
        <v>80</v>
      </c>
      <c r="AD13" s="34" t="s">
        <v>78</v>
      </c>
      <c r="AE13" s="34" t="s">
        <v>79</v>
      </c>
      <c r="AF13" s="34" t="s">
        <v>77</v>
      </c>
      <c r="AG13" s="34" t="s">
        <v>76</v>
      </c>
      <c r="AH13" s="34" t="s">
        <v>75</v>
      </c>
      <c r="AI13" s="34" t="s">
        <v>74</v>
      </c>
      <c r="AJ13" s="34" t="s">
        <v>74</v>
      </c>
      <c r="AK13" s="34" t="s">
        <v>73</v>
      </c>
      <c r="AL13" s="34" t="s">
        <v>72</v>
      </c>
    </row>
    <row r="14" spans="1:38" ht="15">
      <c r="A14" s="25" t="s">
        <v>10</v>
      </c>
      <c r="B14" s="26" t="s">
        <v>11</v>
      </c>
      <c r="C14" s="27" t="s">
        <v>12</v>
      </c>
      <c r="D14" s="34" t="s">
        <v>10</v>
      </c>
      <c r="E14" s="112">
        <v>1.59</v>
      </c>
      <c r="F14" s="41" t="s">
        <v>13</v>
      </c>
      <c r="G14" s="42"/>
      <c r="H14" s="41" t="s">
        <v>13</v>
      </c>
      <c r="I14" s="42"/>
      <c r="J14" s="41" t="s">
        <v>13</v>
      </c>
      <c r="K14" s="42" t="s">
        <v>10</v>
      </c>
      <c r="L14" s="112">
        <v>13.625</v>
      </c>
      <c r="M14" s="41" t="s">
        <v>13</v>
      </c>
      <c r="N14" s="42"/>
      <c r="O14" s="43">
        <f>O24</f>
        <v>5.32</v>
      </c>
      <c r="P14" s="42"/>
      <c r="Q14" s="41" t="s">
        <v>13</v>
      </c>
      <c r="R14" s="42" t="s">
        <v>10</v>
      </c>
      <c r="S14" s="112">
        <v>30.57</v>
      </c>
      <c r="T14" s="41" t="s">
        <v>13</v>
      </c>
      <c r="U14" s="42"/>
      <c r="V14" s="43">
        <f>V15+V24</f>
        <v>11.41</v>
      </c>
      <c r="W14" s="42"/>
      <c r="X14" s="44">
        <v>4</v>
      </c>
      <c r="Y14" s="42" t="s">
        <v>10</v>
      </c>
      <c r="Z14" s="112">
        <f>Z15+Z24+Z33</f>
        <v>11.428</v>
      </c>
      <c r="AA14" s="41" t="s">
        <v>13</v>
      </c>
      <c r="AB14" s="42"/>
      <c r="AC14" s="41" t="s">
        <v>201</v>
      </c>
      <c r="AD14" s="42"/>
      <c r="AE14" s="41" t="s">
        <v>76</v>
      </c>
      <c r="AF14" s="42" t="s">
        <v>10</v>
      </c>
      <c r="AG14" s="112">
        <f>AG15+AG20+AG24+AG33</f>
        <v>57.213</v>
      </c>
      <c r="AH14" s="45" t="s">
        <v>13</v>
      </c>
      <c r="AI14" s="42"/>
      <c r="AJ14" s="36">
        <f>AJ15+AJ24</f>
        <v>19.48</v>
      </c>
      <c r="AK14" s="42"/>
      <c r="AL14" s="46">
        <v>10</v>
      </c>
    </row>
    <row r="15" spans="1:38" ht="15">
      <c r="A15" s="25" t="s">
        <v>15</v>
      </c>
      <c r="B15" s="26" t="s">
        <v>16</v>
      </c>
      <c r="C15" s="27" t="s">
        <v>12</v>
      </c>
      <c r="D15" s="34" t="s">
        <v>10</v>
      </c>
      <c r="E15" s="39" t="s">
        <v>13</v>
      </c>
      <c r="F15" s="39" t="s">
        <v>13</v>
      </c>
      <c r="G15" s="35"/>
      <c r="H15" s="39" t="s">
        <v>13</v>
      </c>
      <c r="I15" s="35"/>
      <c r="J15" s="39" t="s">
        <v>13</v>
      </c>
      <c r="K15" s="34" t="s">
        <v>10</v>
      </c>
      <c r="L15" s="39" t="s">
        <v>13</v>
      </c>
      <c r="M15" s="39" t="s">
        <v>13</v>
      </c>
      <c r="N15" s="35"/>
      <c r="O15" s="39" t="s">
        <v>13</v>
      </c>
      <c r="P15" s="35"/>
      <c r="Q15" s="39" t="s">
        <v>13</v>
      </c>
      <c r="R15" s="34" t="s">
        <v>10</v>
      </c>
      <c r="S15" s="112">
        <v>1.871</v>
      </c>
      <c r="T15" s="39" t="s">
        <v>13</v>
      </c>
      <c r="U15" s="39" t="s">
        <v>13</v>
      </c>
      <c r="V15" s="39" t="s">
        <v>202</v>
      </c>
      <c r="W15" s="35"/>
      <c r="X15" s="39" t="s">
        <v>13</v>
      </c>
      <c r="Y15" s="34" t="s">
        <v>10</v>
      </c>
      <c r="Z15" s="113">
        <v>3.942</v>
      </c>
      <c r="AA15" s="39" t="s">
        <v>13</v>
      </c>
      <c r="AB15" s="35"/>
      <c r="AC15" s="39" t="s">
        <v>13</v>
      </c>
      <c r="AD15" s="35"/>
      <c r="AE15" s="39" t="s">
        <v>76</v>
      </c>
      <c r="AF15" s="34" t="s">
        <v>10</v>
      </c>
      <c r="AG15" s="112">
        <f>AG16+AG18</f>
        <v>5.813000000000001</v>
      </c>
      <c r="AH15" s="15" t="s">
        <v>13</v>
      </c>
      <c r="AI15" s="35"/>
      <c r="AJ15" s="15" t="s">
        <v>202</v>
      </c>
      <c r="AK15" s="35"/>
      <c r="AL15" s="15" t="s">
        <v>76</v>
      </c>
    </row>
    <row r="16" spans="1:38" ht="31.5">
      <c r="A16" s="25" t="s">
        <v>17</v>
      </c>
      <c r="B16" s="26" t="s">
        <v>134</v>
      </c>
      <c r="C16" s="27" t="s">
        <v>12</v>
      </c>
      <c r="D16" s="34" t="s">
        <v>10</v>
      </c>
      <c r="E16" s="39" t="s">
        <v>13</v>
      </c>
      <c r="F16" s="39" t="s">
        <v>13</v>
      </c>
      <c r="G16" s="35"/>
      <c r="H16" s="39" t="s">
        <v>13</v>
      </c>
      <c r="I16" s="35"/>
      <c r="J16" s="39" t="s">
        <v>13</v>
      </c>
      <c r="K16" s="34" t="s">
        <v>10</v>
      </c>
      <c r="L16" s="39" t="s">
        <v>13</v>
      </c>
      <c r="M16" s="39" t="s">
        <v>13</v>
      </c>
      <c r="N16" s="35"/>
      <c r="O16" s="39" t="s">
        <v>13</v>
      </c>
      <c r="P16" s="35"/>
      <c r="Q16" s="39" t="s">
        <v>13</v>
      </c>
      <c r="R16" s="34" t="s">
        <v>10</v>
      </c>
      <c r="S16" s="39" t="s">
        <v>13</v>
      </c>
      <c r="T16" s="39" t="s">
        <v>13</v>
      </c>
      <c r="U16" s="39" t="s">
        <v>13</v>
      </c>
      <c r="V16" s="39" t="s">
        <v>13</v>
      </c>
      <c r="W16" s="35"/>
      <c r="X16" s="39" t="s">
        <v>13</v>
      </c>
      <c r="Y16" s="34" t="s">
        <v>10</v>
      </c>
      <c r="Z16" s="113">
        <v>3.942</v>
      </c>
      <c r="AA16" s="39" t="s">
        <v>13</v>
      </c>
      <c r="AB16" s="35"/>
      <c r="AC16" s="39" t="s">
        <v>13</v>
      </c>
      <c r="AD16" s="35"/>
      <c r="AE16" s="39" t="s">
        <v>76</v>
      </c>
      <c r="AF16" s="34" t="s">
        <v>10</v>
      </c>
      <c r="AG16" s="114">
        <f>AG17</f>
        <v>3.942</v>
      </c>
      <c r="AH16" s="15" t="s">
        <v>13</v>
      </c>
      <c r="AI16" s="35"/>
      <c r="AJ16" s="15" t="s">
        <v>13</v>
      </c>
      <c r="AK16" s="35"/>
      <c r="AL16" s="15" t="s">
        <v>76</v>
      </c>
    </row>
    <row r="17" spans="1:38" ht="15">
      <c r="A17" s="25" t="s">
        <v>19</v>
      </c>
      <c r="B17" s="26" t="s">
        <v>137</v>
      </c>
      <c r="C17" s="27" t="s">
        <v>12</v>
      </c>
      <c r="D17" s="34" t="s">
        <v>10</v>
      </c>
      <c r="E17" s="39" t="s">
        <v>13</v>
      </c>
      <c r="F17" s="39" t="s">
        <v>13</v>
      </c>
      <c r="G17" s="39" t="s">
        <v>13</v>
      </c>
      <c r="H17" s="39" t="s">
        <v>13</v>
      </c>
      <c r="I17" s="35"/>
      <c r="J17" s="39" t="s">
        <v>13</v>
      </c>
      <c r="K17" s="34" t="s">
        <v>10</v>
      </c>
      <c r="L17" s="39" t="s">
        <v>13</v>
      </c>
      <c r="M17" s="39" t="s">
        <v>13</v>
      </c>
      <c r="N17" s="39" t="s">
        <v>13</v>
      </c>
      <c r="O17" s="39" t="s">
        <v>13</v>
      </c>
      <c r="P17" s="35"/>
      <c r="Q17" s="39" t="s">
        <v>13</v>
      </c>
      <c r="R17" s="34" t="s">
        <v>10</v>
      </c>
      <c r="S17" s="39" t="s">
        <v>13</v>
      </c>
      <c r="T17" s="39" t="s">
        <v>13</v>
      </c>
      <c r="U17" s="39" t="s">
        <v>13</v>
      </c>
      <c r="V17" s="39" t="s">
        <v>13</v>
      </c>
      <c r="W17" s="35"/>
      <c r="X17" s="39" t="s">
        <v>13</v>
      </c>
      <c r="Y17" s="34" t="s">
        <v>10</v>
      </c>
      <c r="Z17" s="113">
        <v>3.942</v>
      </c>
      <c r="AA17" s="39" t="s">
        <v>13</v>
      </c>
      <c r="AB17" s="39" t="s">
        <v>13</v>
      </c>
      <c r="AC17" s="39" t="s">
        <v>13</v>
      </c>
      <c r="AD17" s="39" t="s">
        <v>76</v>
      </c>
      <c r="AE17" s="39" t="s">
        <v>76</v>
      </c>
      <c r="AF17" s="34" t="s">
        <v>10</v>
      </c>
      <c r="AG17" s="113">
        <v>3.942</v>
      </c>
      <c r="AH17" s="15" t="s">
        <v>13</v>
      </c>
      <c r="AI17" s="35"/>
      <c r="AJ17" s="15" t="s">
        <v>13</v>
      </c>
      <c r="AK17" s="35"/>
      <c r="AL17" s="39" t="s">
        <v>76</v>
      </c>
    </row>
    <row r="18" spans="1:38" ht="31.5">
      <c r="A18" s="25" t="s">
        <v>18</v>
      </c>
      <c r="B18" s="26" t="s">
        <v>134</v>
      </c>
      <c r="C18" s="27" t="s">
        <v>12</v>
      </c>
      <c r="D18" s="34" t="s">
        <v>10</v>
      </c>
      <c r="E18" s="39" t="s">
        <v>13</v>
      </c>
      <c r="F18" s="39" t="s">
        <v>13</v>
      </c>
      <c r="G18" s="35"/>
      <c r="H18" s="39" t="s">
        <v>13</v>
      </c>
      <c r="I18" s="35"/>
      <c r="J18" s="39" t="s">
        <v>13</v>
      </c>
      <c r="K18" s="34" t="s">
        <v>10</v>
      </c>
      <c r="L18" s="39" t="s">
        <v>13</v>
      </c>
      <c r="M18" s="39" t="s">
        <v>13</v>
      </c>
      <c r="N18" s="35"/>
      <c r="O18" s="39" t="s">
        <v>13</v>
      </c>
      <c r="P18" s="35"/>
      <c r="Q18" s="39" t="s">
        <v>13</v>
      </c>
      <c r="R18" s="34" t="s">
        <v>10</v>
      </c>
      <c r="S18" s="112">
        <v>1.871</v>
      </c>
      <c r="T18" s="39" t="s">
        <v>13</v>
      </c>
      <c r="U18" s="39" t="s">
        <v>13</v>
      </c>
      <c r="V18" s="39" t="s">
        <v>202</v>
      </c>
      <c r="W18" s="35"/>
      <c r="X18" s="39" t="s">
        <v>13</v>
      </c>
      <c r="Y18" s="34" t="s">
        <v>10</v>
      </c>
      <c r="Z18" s="39" t="s">
        <v>13</v>
      </c>
      <c r="AA18" s="39" t="s">
        <v>13</v>
      </c>
      <c r="AB18" s="35"/>
      <c r="AC18" s="39" t="s">
        <v>13</v>
      </c>
      <c r="AD18" s="35"/>
      <c r="AE18" s="39" t="s">
        <v>13</v>
      </c>
      <c r="AF18" s="34" t="s">
        <v>10</v>
      </c>
      <c r="AG18" s="112">
        <v>1.871</v>
      </c>
      <c r="AH18" s="15" t="s">
        <v>13</v>
      </c>
      <c r="AI18" s="35"/>
      <c r="AJ18" s="15" t="s">
        <v>202</v>
      </c>
      <c r="AK18" s="35"/>
      <c r="AL18" s="15" t="s">
        <v>13</v>
      </c>
    </row>
    <row r="19" spans="1:38" ht="31.5">
      <c r="A19" s="25" t="s">
        <v>19</v>
      </c>
      <c r="B19" s="26" t="s">
        <v>133</v>
      </c>
      <c r="C19" s="27" t="s">
        <v>12</v>
      </c>
      <c r="D19" s="34" t="s">
        <v>10</v>
      </c>
      <c r="E19" s="39" t="s">
        <v>13</v>
      </c>
      <c r="F19" s="39" t="s">
        <v>13</v>
      </c>
      <c r="G19" s="39" t="s">
        <v>13</v>
      </c>
      <c r="H19" s="39" t="s">
        <v>13</v>
      </c>
      <c r="I19" s="35"/>
      <c r="J19" s="39" t="s">
        <v>13</v>
      </c>
      <c r="K19" s="34" t="s">
        <v>10</v>
      </c>
      <c r="L19" s="39" t="s">
        <v>13</v>
      </c>
      <c r="M19" s="39" t="s">
        <v>13</v>
      </c>
      <c r="N19" s="39" t="s">
        <v>13</v>
      </c>
      <c r="O19" s="39" t="s">
        <v>13</v>
      </c>
      <c r="P19" s="35"/>
      <c r="Q19" s="39" t="s">
        <v>13</v>
      </c>
      <c r="R19" s="34" t="s">
        <v>10</v>
      </c>
      <c r="S19" s="112">
        <v>1.871</v>
      </c>
      <c r="T19" s="39" t="s">
        <v>13</v>
      </c>
      <c r="U19" s="39" t="s">
        <v>13</v>
      </c>
      <c r="V19" s="39" t="s">
        <v>202</v>
      </c>
      <c r="W19" s="35"/>
      <c r="X19" s="39" t="s">
        <v>13</v>
      </c>
      <c r="Y19" s="34" t="s">
        <v>10</v>
      </c>
      <c r="Z19" s="39" t="s">
        <v>13</v>
      </c>
      <c r="AA19" s="39" t="s">
        <v>13</v>
      </c>
      <c r="AB19" s="35"/>
      <c r="AC19" s="39" t="s">
        <v>13</v>
      </c>
      <c r="AD19" s="35"/>
      <c r="AE19" s="39" t="s">
        <v>13</v>
      </c>
      <c r="AF19" s="34" t="s">
        <v>10</v>
      </c>
      <c r="AG19" s="112">
        <v>1.871</v>
      </c>
      <c r="AH19" s="15" t="s">
        <v>13</v>
      </c>
      <c r="AI19" s="35"/>
      <c r="AJ19" s="15" t="s">
        <v>202</v>
      </c>
      <c r="AK19" s="35"/>
      <c r="AL19" s="15" t="s">
        <v>13</v>
      </c>
    </row>
    <row r="20" spans="1:38" ht="15">
      <c r="A20" s="25" t="s">
        <v>20</v>
      </c>
      <c r="B20" s="26" t="s">
        <v>132</v>
      </c>
      <c r="C20" s="27" t="s">
        <v>12</v>
      </c>
      <c r="D20" s="34" t="s">
        <v>10</v>
      </c>
      <c r="E20" s="39" t="s">
        <v>13</v>
      </c>
      <c r="F20" s="39" t="s">
        <v>13</v>
      </c>
      <c r="G20" s="39" t="s">
        <v>13</v>
      </c>
      <c r="H20" s="39" t="s">
        <v>13</v>
      </c>
      <c r="I20" s="39" t="s">
        <v>13</v>
      </c>
      <c r="J20" s="39" t="s">
        <v>13</v>
      </c>
      <c r="K20" s="34" t="s">
        <v>10</v>
      </c>
      <c r="L20" s="112">
        <v>1.173</v>
      </c>
      <c r="M20" s="39" t="s">
        <v>13</v>
      </c>
      <c r="N20" s="39" t="s">
        <v>13</v>
      </c>
      <c r="O20" s="39" t="s">
        <v>13</v>
      </c>
      <c r="P20" s="39" t="s">
        <v>13</v>
      </c>
      <c r="Q20" s="39" t="s">
        <v>13</v>
      </c>
      <c r="R20" s="34" t="s">
        <v>10</v>
      </c>
      <c r="S20" s="112">
        <v>4.961</v>
      </c>
      <c r="T20" s="15" t="s">
        <v>13</v>
      </c>
      <c r="U20" s="35"/>
      <c r="V20" s="15" t="s">
        <v>13</v>
      </c>
      <c r="W20" s="35"/>
      <c r="X20" s="15" t="s">
        <v>13</v>
      </c>
      <c r="Y20" s="34" t="s">
        <v>10</v>
      </c>
      <c r="Z20" s="39" t="s">
        <v>13</v>
      </c>
      <c r="AA20" s="39" t="s">
        <v>13</v>
      </c>
      <c r="AB20" s="39" t="s">
        <v>13</v>
      </c>
      <c r="AC20" s="39" t="s">
        <v>13</v>
      </c>
      <c r="AD20" s="39" t="s">
        <v>13</v>
      </c>
      <c r="AE20" s="39" t="s">
        <v>13</v>
      </c>
      <c r="AF20" s="34" t="s">
        <v>10</v>
      </c>
      <c r="AG20" s="112">
        <f>AG21</f>
        <v>6.134</v>
      </c>
      <c r="AH20" s="15" t="s">
        <v>13</v>
      </c>
      <c r="AI20" s="35"/>
      <c r="AJ20" s="15" t="s">
        <v>13</v>
      </c>
      <c r="AK20" s="35"/>
      <c r="AL20" s="39" t="s">
        <v>13</v>
      </c>
    </row>
    <row r="21" spans="1:38" ht="31.5">
      <c r="A21" s="25" t="s">
        <v>21</v>
      </c>
      <c r="B21" s="26" t="s">
        <v>131</v>
      </c>
      <c r="C21" s="27" t="s">
        <v>12</v>
      </c>
      <c r="D21" s="34" t="s">
        <v>10</v>
      </c>
      <c r="E21" s="39" t="s">
        <v>13</v>
      </c>
      <c r="F21" s="39" t="s">
        <v>13</v>
      </c>
      <c r="G21" s="39" t="s">
        <v>13</v>
      </c>
      <c r="H21" s="39" t="s">
        <v>13</v>
      </c>
      <c r="I21" s="39" t="s">
        <v>13</v>
      </c>
      <c r="J21" s="39" t="s">
        <v>13</v>
      </c>
      <c r="K21" s="34" t="s">
        <v>10</v>
      </c>
      <c r="L21" s="112">
        <v>1.173</v>
      </c>
      <c r="M21" s="39" t="s">
        <v>13</v>
      </c>
      <c r="N21" s="39" t="s">
        <v>13</v>
      </c>
      <c r="O21" s="39" t="s">
        <v>13</v>
      </c>
      <c r="P21" s="39" t="s">
        <v>13</v>
      </c>
      <c r="Q21" s="39" t="s">
        <v>13</v>
      </c>
      <c r="R21" s="34" t="s">
        <v>10</v>
      </c>
      <c r="S21" s="112">
        <v>4.961</v>
      </c>
      <c r="T21" s="15" t="s">
        <v>13</v>
      </c>
      <c r="U21" s="35"/>
      <c r="V21" s="15" t="s">
        <v>13</v>
      </c>
      <c r="W21" s="35"/>
      <c r="X21" s="15" t="s">
        <v>13</v>
      </c>
      <c r="Y21" s="34" t="s">
        <v>10</v>
      </c>
      <c r="Z21" s="39" t="s">
        <v>13</v>
      </c>
      <c r="AA21" s="39" t="s">
        <v>13</v>
      </c>
      <c r="AB21" s="39" t="s">
        <v>13</v>
      </c>
      <c r="AC21" s="39" t="s">
        <v>13</v>
      </c>
      <c r="AD21" s="39" t="s">
        <v>13</v>
      </c>
      <c r="AE21" s="39" t="s">
        <v>13</v>
      </c>
      <c r="AF21" s="34" t="s">
        <v>10</v>
      </c>
      <c r="AG21" s="112">
        <f>AG22+AG23</f>
        <v>6.134</v>
      </c>
      <c r="AH21" s="15" t="s">
        <v>13</v>
      </c>
      <c r="AI21" s="35"/>
      <c r="AJ21" s="15" t="s">
        <v>13</v>
      </c>
      <c r="AK21" s="35"/>
      <c r="AL21" s="39" t="s">
        <v>13</v>
      </c>
    </row>
    <row r="22" spans="1:38" ht="15">
      <c r="A22" s="25" t="s">
        <v>129</v>
      </c>
      <c r="B22" s="26" t="s">
        <v>130</v>
      </c>
      <c r="C22" s="27" t="s">
        <v>12</v>
      </c>
      <c r="D22" s="34" t="s">
        <v>10</v>
      </c>
      <c r="E22" s="39" t="s">
        <v>13</v>
      </c>
      <c r="F22" s="39" t="s">
        <v>13</v>
      </c>
      <c r="G22" s="39" t="s">
        <v>13</v>
      </c>
      <c r="H22" s="39" t="s">
        <v>13</v>
      </c>
      <c r="I22" s="39" t="s">
        <v>13</v>
      </c>
      <c r="J22" s="39" t="s">
        <v>13</v>
      </c>
      <c r="K22" s="34" t="s">
        <v>10</v>
      </c>
      <c r="L22" s="39" t="s">
        <v>13</v>
      </c>
      <c r="M22" s="39" t="s">
        <v>13</v>
      </c>
      <c r="N22" s="39" t="s">
        <v>13</v>
      </c>
      <c r="O22" s="39" t="s">
        <v>13</v>
      </c>
      <c r="P22" s="39" t="s">
        <v>13</v>
      </c>
      <c r="Q22" s="39" t="s">
        <v>13</v>
      </c>
      <c r="R22" s="34" t="s">
        <v>10</v>
      </c>
      <c r="S22" s="112">
        <v>4.961</v>
      </c>
      <c r="T22" s="15" t="s">
        <v>13</v>
      </c>
      <c r="U22" s="35"/>
      <c r="V22" s="15" t="s">
        <v>13</v>
      </c>
      <c r="W22" s="35"/>
      <c r="X22" s="15" t="s">
        <v>13</v>
      </c>
      <c r="Y22" s="34" t="s">
        <v>10</v>
      </c>
      <c r="Z22" s="39" t="s">
        <v>13</v>
      </c>
      <c r="AA22" s="39" t="s">
        <v>13</v>
      </c>
      <c r="AB22" s="39" t="s">
        <v>13</v>
      </c>
      <c r="AC22" s="39" t="s">
        <v>13</v>
      </c>
      <c r="AD22" s="39" t="s">
        <v>13</v>
      </c>
      <c r="AE22" s="39" t="s">
        <v>13</v>
      </c>
      <c r="AF22" s="34" t="s">
        <v>10</v>
      </c>
      <c r="AG22" s="112">
        <v>4.961</v>
      </c>
      <c r="AH22" s="15" t="s">
        <v>13</v>
      </c>
      <c r="AI22" s="35"/>
      <c r="AJ22" s="15" t="s">
        <v>13</v>
      </c>
      <c r="AK22" s="35"/>
      <c r="AL22" s="15" t="s">
        <v>13</v>
      </c>
    </row>
    <row r="23" spans="1:38" ht="15">
      <c r="A23" s="25" t="s">
        <v>129</v>
      </c>
      <c r="B23" s="26" t="s">
        <v>128</v>
      </c>
      <c r="C23" s="27" t="s">
        <v>12</v>
      </c>
      <c r="D23" s="34" t="s">
        <v>10</v>
      </c>
      <c r="E23" s="39" t="s">
        <v>13</v>
      </c>
      <c r="F23" s="39" t="s">
        <v>13</v>
      </c>
      <c r="G23" s="39" t="s">
        <v>13</v>
      </c>
      <c r="H23" s="39" t="s">
        <v>13</v>
      </c>
      <c r="I23" s="39" t="s">
        <v>13</v>
      </c>
      <c r="J23" s="39" t="s">
        <v>13</v>
      </c>
      <c r="K23" s="34" t="s">
        <v>10</v>
      </c>
      <c r="L23" s="112">
        <v>1.173</v>
      </c>
      <c r="M23" s="39" t="s">
        <v>13</v>
      </c>
      <c r="N23" s="39" t="s">
        <v>13</v>
      </c>
      <c r="O23" s="39" t="s">
        <v>13</v>
      </c>
      <c r="P23" s="39" t="s">
        <v>13</v>
      </c>
      <c r="Q23" s="39" t="s">
        <v>13</v>
      </c>
      <c r="R23" s="34" t="s">
        <v>10</v>
      </c>
      <c r="S23" s="15" t="s">
        <v>13</v>
      </c>
      <c r="T23" s="15" t="s">
        <v>13</v>
      </c>
      <c r="U23" s="35"/>
      <c r="V23" s="15" t="s">
        <v>13</v>
      </c>
      <c r="W23" s="35"/>
      <c r="X23" s="15" t="s">
        <v>13</v>
      </c>
      <c r="Y23" s="34" t="s">
        <v>10</v>
      </c>
      <c r="Z23" s="39" t="s">
        <v>13</v>
      </c>
      <c r="AA23" s="39" t="s">
        <v>13</v>
      </c>
      <c r="AB23" s="39" t="s">
        <v>13</v>
      </c>
      <c r="AC23" s="39" t="s">
        <v>13</v>
      </c>
      <c r="AD23" s="39" t="s">
        <v>13</v>
      </c>
      <c r="AE23" s="39" t="s">
        <v>13</v>
      </c>
      <c r="AF23" s="34" t="s">
        <v>10</v>
      </c>
      <c r="AG23" s="112">
        <v>1.173</v>
      </c>
      <c r="AH23" s="15" t="s">
        <v>13</v>
      </c>
      <c r="AI23" s="35"/>
      <c r="AJ23" s="15" t="s">
        <v>13</v>
      </c>
      <c r="AK23" s="35"/>
      <c r="AL23" s="15" t="s">
        <v>13</v>
      </c>
    </row>
    <row r="24" spans="1:38" ht="15">
      <c r="A24" s="25" t="s">
        <v>22</v>
      </c>
      <c r="B24" s="26" t="s">
        <v>127</v>
      </c>
      <c r="C24" s="36" t="s">
        <v>12</v>
      </c>
      <c r="D24" s="47" t="s">
        <v>10</v>
      </c>
      <c r="E24" s="43" t="s">
        <v>13</v>
      </c>
      <c r="F24" s="43" t="s">
        <v>13</v>
      </c>
      <c r="G24" s="47"/>
      <c r="H24" s="43" t="s">
        <v>13</v>
      </c>
      <c r="I24" s="47"/>
      <c r="J24" s="43" t="s">
        <v>13</v>
      </c>
      <c r="K24" s="47" t="s">
        <v>10</v>
      </c>
      <c r="L24" s="43">
        <f>L25+L29</f>
        <v>11.411999999999999</v>
      </c>
      <c r="M24" s="43" t="s">
        <v>13</v>
      </c>
      <c r="N24" s="47"/>
      <c r="O24" s="43">
        <f>O25+O29</f>
        <v>5.32</v>
      </c>
      <c r="P24" s="47"/>
      <c r="Q24" s="43" t="s">
        <v>13</v>
      </c>
      <c r="R24" s="47" t="s">
        <v>10</v>
      </c>
      <c r="S24" s="43">
        <f>S26+S27+S28+S30+S31</f>
        <v>22.698</v>
      </c>
      <c r="T24" s="43" t="s">
        <v>13</v>
      </c>
      <c r="U24" s="47"/>
      <c r="V24" s="43">
        <f>V26+V28+V30+V31</f>
        <v>9.41</v>
      </c>
      <c r="W24" s="47"/>
      <c r="X24" s="43" t="str">
        <f>X27</f>
        <v>4</v>
      </c>
      <c r="Y24" s="47" t="s">
        <v>10</v>
      </c>
      <c r="Z24" s="41">
        <v>6.446</v>
      </c>
      <c r="AA24" s="43" t="s">
        <v>13</v>
      </c>
      <c r="AB24" s="43" t="s">
        <v>13</v>
      </c>
      <c r="AC24" s="43" t="s">
        <v>201</v>
      </c>
      <c r="AD24" s="43" t="s">
        <v>13</v>
      </c>
      <c r="AE24" s="43" t="s">
        <v>13</v>
      </c>
      <c r="AF24" s="47" t="s">
        <v>10</v>
      </c>
      <c r="AG24" s="115">
        <f>AG25+AG26+AG27+AG28+AG29+AG30+AG31+AG32</f>
        <v>40.556</v>
      </c>
      <c r="AH24" s="48" t="s">
        <v>13</v>
      </c>
      <c r="AI24" s="47"/>
      <c r="AJ24" s="36">
        <f>AJ25+AJ26+AJ28+AJ29+AJ30+AJ31+AJ32</f>
        <v>17.48</v>
      </c>
      <c r="AK24" s="47"/>
      <c r="AL24" s="10">
        <v>4</v>
      </c>
    </row>
    <row r="25" spans="1:38" ht="31.5">
      <c r="A25" s="25" t="s">
        <v>22</v>
      </c>
      <c r="B25" s="26" t="s">
        <v>126</v>
      </c>
      <c r="C25" s="27" t="s">
        <v>12</v>
      </c>
      <c r="D25" s="34" t="s">
        <v>10</v>
      </c>
      <c r="E25" s="39" t="s">
        <v>13</v>
      </c>
      <c r="F25" s="39" t="s">
        <v>13</v>
      </c>
      <c r="G25" s="39" t="s">
        <v>13</v>
      </c>
      <c r="H25" s="39" t="s">
        <v>13</v>
      </c>
      <c r="I25" s="39" t="s">
        <v>13</v>
      </c>
      <c r="J25" s="39" t="s">
        <v>13</v>
      </c>
      <c r="K25" s="34" t="s">
        <v>10</v>
      </c>
      <c r="L25" s="39" t="s">
        <v>203</v>
      </c>
      <c r="M25" s="39" t="s">
        <v>13</v>
      </c>
      <c r="N25" s="35"/>
      <c r="O25" s="39" t="s">
        <v>204</v>
      </c>
      <c r="P25" s="35"/>
      <c r="Q25" s="39" t="s">
        <v>13</v>
      </c>
      <c r="R25" s="34" t="s">
        <v>10</v>
      </c>
      <c r="S25" s="39" t="s">
        <v>13</v>
      </c>
      <c r="T25" s="39" t="s">
        <v>13</v>
      </c>
      <c r="U25" s="35"/>
      <c r="V25" s="39" t="s">
        <v>13</v>
      </c>
      <c r="W25" s="35"/>
      <c r="X25" s="39" t="s">
        <v>13</v>
      </c>
      <c r="Y25" s="34" t="s">
        <v>10</v>
      </c>
      <c r="Z25" s="39" t="s">
        <v>13</v>
      </c>
      <c r="AA25" s="39" t="s">
        <v>13</v>
      </c>
      <c r="AB25" s="35"/>
      <c r="AC25" s="39" t="s">
        <v>13</v>
      </c>
      <c r="AD25" s="35"/>
      <c r="AE25" s="39" t="s">
        <v>13</v>
      </c>
      <c r="AF25" s="34" t="s">
        <v>10</v>
      </c>
      <c r="AG25" s="39" t="s">
        <v>203</v>
      </c>
      <c r="AH25" s="39" t="s">
        <v>13</v>
      </c>
      <c r="AI25" s="35"/>
      <c r="AJ25" s="39" t="s">
        <v>204</v>
      </c>
      <c r="AK25" s="35"/>
      <c r="AL25" s="39" t="s">
        <v>13</v>
      </c>
    </row>
    <row r="26" spans="1:38" ht="31.5">
      <c r="A26" s="25" t="s">
        <v>22</v>
      </c>
      <c r="B26" s="26" t="s">
        <v>125</v>
      </c>
      <c r="C26" s="27" t="s">
        <v>12</v>
      </c>
      <c r="D26" s="34" t="s">
        <v>10</v>
      </c>
      <c r="E26" s="39" t="s">
        <v>13</v>
      </c>
      <c r="F26" s="39" t="s">
        <v>13</v>
      </c>
      <c r="G26" s="35"/>
      <c r="H26" s="39" t="s">
        <v>13</v>
      </c>
      <c r="I26" s="35"/>
      <c r="J26" s="39" t="s">
        <v>13</v>
      </c>
      <c r="K26" s="34" t="s">
        <v>10</v>
      </c>
      <c r="L26" s="39" t="s">
        <v>13</v>
      </c>
      <c r="M26" s="39" t="s">
        <v>13</v>
      </c>
      <c r="N26" s="35"/>
      <c r="O26" s="39" t="s">
        <v>13</v>
      </c>
      <c r="P26" s="35"/>
      <c r="Q26" s="39" t="s">
        <v>13</v>
      </c>
      <c r="R26" s="34" t="s">
        <v>10</v>
      </c>
      <c r="S26" s="39" t="s">
        <v>205</v>
      </c>
      <c r="T26" s="39" t="s">
        <v>13</v>
      </c>
      <c r="U26" s="35"/>
      <c r="V26" s="39" t="s">
        <v>206</v>
      </c>
      <c r="W26" s="35"/>
      <c r="X26" s="39" t="s">
        <v>13</v>
      </c>
      <c r="Y26" s="34" t="s">
        <v>10</v>
      </c>
      <c r="Z26" s="39" t="s">
        <v>13</v>
      </c>
      <c r="AA26" s="39" t="s">
        <v>13</v>
      </c>
      <c r="AB26" s="39" t="s">
        <v>13</v>
      </c>
      <c r="AC26" s="39" t="s">
        <v>13</v>
      </c>
      <c r="AD26" s="39" t="s">
        <v>13</v>
      </c>
      <c r="AE26" s="39" t="s">
        <v>13</v>
      </c>
      <c r="AF26" s="34" t="s">
        <v>10</v>
      </c>
      <c r="AG26" s="116">
        <v>6.373</v>
      </c>
      <c r="AH26" s="15" t="s">
        <v>13</v>
      </c>
      <c r="AI26" s="35"/>
      <c r="AJ26" s="27">
        <v>2.81</v>
      </c>
      <c r="AK26" s="35"/>
      <c r="AL26" s="39" t="s">
        <v>13</v>
      </c>
    </row>
    <row r="27" spans="1:38" ht="31.5">
      <c r="A27" s="25" t="s">
        <v>22</v>
      </c>
      <c r="B27" s="26" t="s">
        <v>124</v>
      </c>
      <c r="C27" s="27" t="s">
        <v>12</v>
      </c>
      <c r="D27" s="34" t="s">
        <v>10</v>
      </c>
      <c r="E27" s="39" t="s">
        <v>13</v>
      </c>
      <c r="F27" s="39" t="s">
        <v>13</v>
      </c>
      <c r="G27" s="35"/>
      <c r="H27" s="39" t="s">
        <v>13</v>
      </c>
      <c r="I27" s="35"/>
      <c r="J27" s="39" t="s">
        <v>13</v>
      </c>
      <c r="K27" s="34" t="s">
        <v>10</v>
      </c>
      <c r="L27" s="39" t="s">
        <v>13</v>
      </c>
      <c r="M27" s="39" t="s">
        <v>13</v>
      </c>
      <c r="N27" s="35"/>
      <c r="O27" s="39" t="s">
        <v>13</v>
      </c>
      <c r="P27" s="35"/>
      <c r="Q27" s="39" t="s">
        <v>13</v>
      </c>
      <c r="R27" s="34" t="s">
        <v>10</v>
      </c>
      <c r="S27" s="39" t="s">
        <v>207</v>
      </c>
      <c r="T27" s="39" t="s">
        <v>13</v>
      </c>
      <c r="U27" s="39" t="s">
        <v>13</v>
      </c>
      <c r="V27" s="39" t="s">
        <v>13</v>
      </c>
      <c r="W27" s="39" t="s">
        <v>13</v>
      </c>
      <c r="X27" s="39" t="s">
        <v>106</v>
      </c>
      <c r="Y27" s="34" t="s">
        <v>10</v>
      </c>
      <c r="Z27" s="39" t="s">
        <v>13</v>
      </c>
      <c r="AA27" s="39" t="s">
        <v>13</v>
      </c>
      <c r="AB27" s="39" t="s">
        <v>13</v>
      </c>
      <c r="AC27" s="39" t="s">
        <v>13</v>
      </c>
      <c r="AD27" s="39" t="s">
        <v>13</v>
      </c>
      <c r="AE27" s="39" t="s">
        <v>13</v>
      </c>
      <c r="AF27" s="34" t="s">
        <v>10</v>
      </c>
      <c r="AG27" s="112">
        <v>1.66</v>
      </c>
      <c r="AH27" s="15" t="s">
        <v>13</v>
      </c>
      <c r="AI27" s="35"/>
      <c r="AJ27" s="15" t="s">
        <v>13</v>
      </c>
      <c r="AK27" s="35"/>
      <c r="AL27" s="40">
        <v>4</v>
      </c>
    </row>
    <row r="28" spans="1:38" ht="31.5">
      <c r="A28" s="25" t="s">
        <v>22</v>
      </c>
      <c r="B28" s="26" t="s">
        <v>122</v>
      </c>
      <c r="C28" s="27" t="s">
        <v>12</v>
      </c>
      <c r="D28" s="34" t="s">
        <v>10</v>
      </c>
      <c r="E28" s="39" t="s">
        <v>13</v>
      </c>
      <c r="F28" s="39" t="s">
        <v>13</v>
      </c>
      <c r="G28" s="39" t="s">
        <v>13</v>
      </c>
      <c r="H28" s="39" t="s">
        <v>13</v>
      </c>
      <c r="I28" s="39" t="s">
        <v>13</v>
      </c>
      <c r="J28" s="39" t="s">
        <v>13</v>
      </c>
      <c r="K28" s="34" t="s">
        <v>10</v>
      </c>
      <c r="L28" s="39" t="s">
        <v>13</v>
      </c>
      <c r="M28" s="39" t="s">
        <v>13</v>
      </c>
      <c r="N28" s="35"/>
      <c r="O28" s="39" t="s">
        <v>13</v>
      </c>
      <c r="P28" s="35"/>
      <c r="Q28" s="39" t="s">
        <v>13</v>
      </c>
      <c r="R28" s="34" t="s">
        <v>10</v>
      </c>
      <c r="S28" s="112">
        <v>0.767</v>
      </c>
      <c r="T28" s="39" t="s">
        <v>13</v>
      </c>
      <c r="U28" s="35"/>
      <c r="V28" s="39" t="s">
        <v>208</v>
      </c>
      <c r="W28" s="35"/>
      <c r="X28" s="39" t="s">
        <v>13</v>
      </c>
      <c r="Y28" s="34" t="s">
        <v>10</v>
      </c>
      <c r="Z28" s="39" t="s">
        <v>13</v>
      </c>
      <c r="AA28" s="39" t="s">
        <v>13</v>
      </c>
      <c r="AB28" s="35"/>
      <c r="AC28" s="39" t="s">
        <v>13</v>
      </c>
      <c r="AD28" s="35"/>
      <c r="AE28" s="39" t="s">
        <v>13</v>
      </c>
      <c r="AF28" s="34" t="s">
        <v>10</v>
      </c>
      <c r="AG28" s="112">
        <v>0.767</v>
      </c>
      <c r="AH28" s="39" t="s">
        <v>13</v>
      </c>
      <c r="AI28" s="35"/>
      <c r="AJ28" s="39" t="s">
        <v>208</v>
      </c>
      <c r="AK28" s="35"/>
      <c r="AL28" s="39" t="s">
        <v>13</v>
      </c>
    </row>
    <row r="29" spans="1:38" ht="31.5">
      <c r="A29" s="25" t="s">
        <v>22</v>
      </c>
      <c r="B29" s="26" t="s">
        <v>121</v>
      </c>
      <c r="C29" s="27" t="s">
        <v>12</v>
      </c>
      <c r="D29" s="34" t="s">
        <v>10</v>
      </c>
      <c r="E29" s="39" t="s">
        <v>13</v>
      </c>
      <c r="F29" s="39" t="s">
        <v>13</v>
      </c>
      <c r="G29" s="39" t="s">
        <v>13</v>
      </c>
      <c r="H29" s="39" t="s">
        <v>13</v>
      </c>
      <c r="I29" s="39" t="s">
        <v>13</v>
      </c>
      <c r="J29" s="39" t="s">
        <v>13</v>
      </c>
      <c r="K29" s="34" t="s">
        <v>10</v>
      </c>
      <c r="L29" s="112">
        <v>3.9699999999999998</v>
      </c>
      <c r="M29" s="39" t="s">
        <v>13</v>
      </c>
      <c r="N29" s="35"/>
      <c r="O29" s="39" t="s">
        <v>209</v>
      </c>
      <c r="P29" s="35"/>
      <c r="Q29" s="39" t="s">
        <v>13</v>
      </c>
      <c r="R29" s="34" t="s">
        <v>10</v>
      </c>
      <c r="S29" s="39" t="s">
        <v>13</v>
      </c>
      <c r="T29" s="39" t="s">
        <v>13</v>
      </c>
      <c r="U29" s="35"/>
      <c r="V29" s="39" t="s">
        <v>13</v>
      </c>
      <c r="W29" s="35"/>
      <c r="X29" s="39" t="s">
        <v>13</v>
      </c>
      <c r="Y29" s="34" t="s">
        <v>10</v>
      </c>
      <c r="Z29" s="39" t="s">
        <v>13</v>
      </c>
      <c r="AA29" s="39" t="s">
        <v>13</v>
      </c>
      <c r="AB29" s="35"/>
      <c r="AC29" s="39" t="s">
        <v>13</v>
      </c>
      <c r="AD29" s="35"/>
      <c r="AE29" s="39" t="s">
        <v>13</v>
      </c>
      <c r="AF29" s="34" t="s">
        <v>10</v>
      </c>
      <c r="AG29" s="112">
        <v>3.9699999999999998</v>
      </c>
      <c r="AH29" s="39" t="s">
        <v>13</v>
      </c>
      <c r="AI29" s="35"/>
      <c r="AJ29" s="39" t="s">
        <v>209</v>
      </c>
      <c r="AK29" s="35"/>
      <c r="AL29" s="39" t="s">
        <v>13</v>
      </c>
    </row>
    <row r="30" spans="1:38" ht="31.5">
      <c r="A30" s="25" t="s">
        <v>22</v>
      </c>
      <c r="B30" s="26" t="s">
        <v>120</v>
      </c>
      <c r="C30" s="27" t="s">
        <v>12</v>
      </c>
      <c r="D30" s="34" t="s">
        <v>10</v>
      </c>
      <c r="E30" s="39" t="s">
        <v>13</v>
      </c>
      <c r="F30" s="39" t="s">
        <v>13</v>
      </c>
      <c r="G30" s="39" t="s">
        <v>13</v>
      </c>
      <c r="H30" s="39" t="s">
        <v>13</v>
      </c>
      <c r="I30" s="39" t="s">
        <v>13</v>
      </c>
      <c r="J30" s="39" t="s">
        <v>13</v>
      </c>
      <c r="K30" s="34" t="s">
        <v>10</v>
      </c>
      <c r="L30" s="39" t="s">
        <v>13</v>
      </c>
      <c r="M30" s="39" t="s">
        <v>13</v>
      </c>
      <c r="N30" s="35"/>
      <c r="O30" s="39" t="s">
        <v>13</v>
      </c>
      <c r="P30" s="35"/>
      <c r="Q30" s="39" t="s">
        <v>13</v>
      </c>
      <c r="R30" s="34" t="s">
        <v>10</v>
      </c>
      <c r="S30" s="112">
        <v>8.004</v>
      </c>
      <c r="T30" s="39" t="s">
        <v>13</v>
      </c>
      <c r="U30" s="35"/>
      <c r="V30" s="39" t="s">
        <v>210</v>
      </c>
      <c r="W30" s="35"/>
      <c r="X30" s="39" t="s">
        <v>13</v>
      </c>
      <c r="Y30" s="34" t="s">
        <v>10</v>
      </c>
      <c r="Z30" s="39" t="s">
        <v>13</v>
      </c>
      <c r="AA30" s="39" t="s">
        <v>13</v>
      </c>
      <c r="AB30" s="35"/>
      <c r="AC30" s="39" t="s">
        <v>13</v>
      </c>
      <c r="AD30" s="35"/>
      <c r="AE30" s="39" t="s">
        <v>13</v>
      </c>
      <c r="AF30" s="34" t="s">
        <v>10</v>
      </c>
      <c r="AG30" s="112">
        <v>8.004</v>
      </c>
      <c r="AH30" s="39" t="s">
        <v>13</v>
      </c>
      <c r="AI30" s="35"/>
      <c r="AJ30" s="39" t="s">
        <v>210</v>
      </c>
      <c r="AK30" s="35"/>
      <c r="AL30" s="39" t="s">
        <v>13</v>
      </c>
    </row>
    <row r="31" spans="1:38" ht="31.5">
      <c r="A31" s="25" t="s">
        <v>22</v>
      </c>
      <c r="B31" s="26" t="s">
        <v>119</v>
      </c>
      <c r="C31" s="27" t="s">
        <v>12</v>
      </c>
      <c r="D31" s="34" t="s">
        <v>10</v>
      </c>
      <c r="E31" s="39" t="s">
        <v>13</v>
      </c>
      <c r="F31" s="39" t="s">
        <v>13</v>
      </c>
      <c r="G31" s="39" t="s">
        <v>13</v>
      </c>
      <c r="H31" s="39" t="s">
        <v>13</v>
      </c>
      <c r="I31" s="39" t="s">
        <v>13</v>
      </c>
      <c r="J31" s="39" t="s">
        <v>13</v>
      </c>
      <c r="K31" s="34" t="s">
        <v>10</v>
      </c>
      <c r="L31" s="39" t="s">
        <v>13</v>
      </c>
      <c r="M31" s="39" t="s">
        <v>13</v>
      </c>
      <c r="N31" s="35"/>
      <c r="O31" s="39" t="s">
        <v>13</v>
      </c>
      <c r="P31" s="35"/>
      <c r="Q31" s="39" t="s">
        <v>13</v>
      </c>
      <c r="R31" s="34" t="s">
        <v>10</v>
      </c>
      <c r="S31" s="112">
        <v>5.894</v>
      </c>
      <c r="T31" s="39" t="s">
        <v>13</v>
      </c>
      <c r="U31" s="35"/>
      <c r="V31" s="39" t="s">
        <v>211</v>
      </c>
      <c r="W31" s="35"/>
      <c r="X31" s="39" t="s">
        <v>13</v>
      </c>
      <c r="Y31" s="34" t="s">
        <v>10</v>
      </c>
      <c r="Z31" s="39" t="s">
        <v>13</v>
      </c>
      <c r="AA31" s="39" t="s">
        <v>13</v>
      </c>
      <c r="AB31" s="35"/>
      <c r="AC31" s="39" t="s">
        <v>13</v>
      </c>
      <c r="AD31" s="35"/>
      <c r="AE31" s="39" t="s">
        <v>13</v>
      </c>
      <c r="AF31" s="34" t="s">
        <v>10</v>
      </c>
      <c r="AG31" s="112">
        <v>5.894</v>
      </c>
      <c r="AH31" s="39" t="s">
        <v>13</v>
      </c>
      <c r="AI31" s="35"/>
      <c r="AJ31" s="39" t="s">
        <v>211</v>
      </c>
      <c r="AK31" s="35"/>
      <c r="AL31" s="39" t="s">
        <v>13</v>
      </c>
    </row>
    <row r="32" spans="1:38" ht="31.5">
      <c r="A32" s="25" t="s">
        <v>22</v>
      </c>
      <c r="B32" s="26" t="s">
        <v>118</v>
      </c>
      <c r="C32" s="27" t="s">
        <v>12</v>
      </c>
      <c r="D32" s="34" t="s">
        <v>10</v>
      </c>
      <c r="E32" s="39" t="s">
        <v>13</v>
      </c>
      <c r="F32" s="39" t="s">
        <v>13</v>
      </c>
      <c r="G32" s="39" t="s">
        <v>13</v>
      </c>
      <c r="H32" s="39" t="s">
        <v>13</v>
      </c>
      <c r="I32" s="39" t="s">
        <v>13</v>
      </c>
      <c r="J32" s="39" t="s">
        <v>13</v>
      </c>
      <c r="K32" s="34" t="s">
        <v>10</v>
      </c>
      <c r="L32" s="39" t="s">
        <v>13</v>
      </c>
      <c r="M32" s="39" t="s">
        <v>13</v>
      </c>
      <c r="N32" s="35"/>
      <c r="O32" s="39" t="s">
        <v>13</v>
      </c>
      <c r="P32" s="35"/>
      <c r="Q32" s="39" t="s">
        <v>13</v>
      </c>
      <c r="R32" s="34" t="s">
        <v>10</v>
      </c>
      <c r="S32" s="39" t="s">
        <v>13</v>
      </c>
      <c r="T32" s="39" t="s">
        <v>13</v>
      </c>
      <c r="U32" s="35"/>
      <c r="V32" s="39" t="s">
        <v>13</v>
      </c>
      <c r="W32" s="35"/>
      <c r="X32" s="39" t="s">
        <v>13</v>
      </c>
      <c r="Y32" s="34" t="s">
        <v>10</v>
      </c>
      <c r="Z32" s="112">
        <v>6.446</v>
      </c>
      <c r="AA32" s="39" t="s">
        <v>13</v>
      </c>
      <c r="AB32" s="35"/>
      <c r="AC32" s="39" t="s">
        <v>201</v>
      </c>
      <c r="AD32" s="35"/>
      <c r="AE32" s="39" t="s">
        <v>13</v>
      </c>
      <c r="AF32" s="34" t="s">
        <v>10</v>
      </c>
      <c r="AG32" s="112">
        <v>6.446</v>
      </c>
      <c r="AH32" s="39" t="s">
        <v>13</v>
      </c>
      <c r="AI32" s="35"/>
      <c r="AJ32" s="39" t="s">
        <v>201</v>
      </c>
      <c r="AK32" s="35"/>
      <c r="AL32" s="39" t="s">
        <v>13</v>
      </c>
    </row>
    <row r="33" spans="1:38" ht="15">
      <c r="A33" s="25" t="s">
        <v>23</v>
      </c>
      <c r="B33" s="26" t="s">
        <v>117</v>
      </c>
      <c r="C33" s="27" t="s">
        <v>12</v>
      </c>
      <c r="D33" s="34" t="s">
        <v>10</v>
      </c>
      <c r="E33" s="112">
        <v>1.59</v>
      </c>
      <c r="F33" s="39" t="s">
        <v>13</v>
      </c>
      <c r="G33" s="35"/>
      <c r="H33" s="15" t="s">
        <v>13</v>
      </c>
      <c r="I33" s="35"/>
      <c r="J33" s="39" t="s">
        <v>13</v>
      </c>
      <c r="K33" s="34" t="s">
        <v>10</v>
      </c>
      <c r="L33" s="39" t="s">
        <v>212</v>
      </c>
      <c r="M33" s="39" t="s">
        <v>13</v>
      </c>
      <c r="N33" s="35"/>
      <c r="O33" s="39" t="s">
        <v>13</v>
      </c>
      <c r="P33" s="35"/>
      <c r="Q33" s="39" t="s">
        <v>13</v>
      </c>
      <c r="R33" s="34" t="s">
        <v>10</v>
      </c>
      <c r="S33" s="15" t="s">
        <v>212</v>
      </c>
      <c r="T33" s="39" t="s">
        <v>13</v>
      </c>
      <c r="U33" s="35"/>
      <c r="V33" s="39" t="s">
        <v>13</v>
      </c>
      <c r="W33" s="35"/>
      <c r="X33" s="39" t="s">
        <v>13</v>
      </c>
      <c r="Y33" s="34" t="s">
        <v>10</v>
      </c>
      <c r="Z33" s="39" t="s">
        <v>212</v>
      </c>
      <c r="AA33" s="39" t="s">
        <v>13</v>
      </c>
      <c r="AB33" s="39" t="s">
        <v>13</v>
      </c>
      <c r="AC33" s="39" t="s">
        <v>13</v>
      </c>
      <c r="AD33" s="39" t="s">
        <v>13</v>
      </c>
      <c r="AE33" s="39" t="s">
        <v>13</v>
      </c>
      <c r="AF33" s="34" t="s">
        <v>10</v>
      </c>
      <c r="AG33" s="116">
        <f>AG34+AG35</f>
        <v>4.71</v>
      </c>
      <c r="AH33" s="15" t="s">
        <v>13</v>
      </c>
      <c r="AI33" s="35"/>
      <c r="AJ33" s="15" t="s">
        <v>13</v>
      </c>
      <c r="AK33" s="35"/>
      <c r="AL33" s="15" t="s">
        <v>13</v>
      </c>
    </row>
    <row r="34" spans="1:38" ht="15">
      <c r="A34" s="25" t="s">
        <v>23</v>
      </c>
      <c r="B34" s="26" t="s">
        <v>114</v>
      </c>
      <c r="C34" s="27" t="s">
        <v>12</v>
      </c>
      <c r="D34" s="34" t="s">
        <v>10</v>
      </c>
      <c r="E34" s="116">
        <v>0.55</v>
      </c>
      <c r="F34" s="15" t="s">
        <v>13</v>
      </c>
      <c r="G34" s="35"/>
      <c r="H34" s="15" t="s">
        <v>13</v>
      </c>
      <c r="I34" s="35"/>
      <c r="J34" s="15" t="s">
        <v>13</v>
      </c>
      <c r="K34" s="34" t="s">
        <v>10</v>
      </c>
      <c r="L34" s="15" t="s">
        <v>13</v>
      </c>
      <c r="M34" s="39" t="s">
        <v>13</v>
      </c>
      <c r="N34" s="35"/>
      <c r="O34" s="39" t="s">
        <v>13</v>
      </c>
      <c r="P34" s="35"/>
      <c r="Q34" s="15" t="s">
        <v>13</v>
      </c>
      <c r="R34" s="34" t="s">
        <v>10</v>
      </c>
      <c r="S34" s="15" t="s">
        <v>13</v>
      </c>
      <c r="T34" s="39" t="s">
        <v>13</v>
      </c>
      <c r="U34" s="35"/>
      <c r="V34" s="15" t="s">
        <v>13</v>
      </c>
      <c r="W34" s="35"/>
      <c r="X34" s="39" t="s">
        <v>13</v>
      </c>
      <c r="Y34" s="34" t="s">
        <v>10</v>
      </c>
      <c r="Z34" s="39" t="s">
        <v>13</v>
      </c>
      <c r="AA34" s="39" t="s">
        <v>13</v>
      </c>
      <c r="AB34" s="39" t="s">
        <v>13</v>
      </c>
      <c r="AC34" s="39" t="s">
        <v>13</v>
      </c>
      <c r="AD34" s="39" t="s">
        <v>13</v>
      </c>
      <c r="AE34" s="39" t="s">
        <v>13</v>
      </c>
      <c r="AF34" s="34" t="s">
        <v>10</v>
      </c>
      <c r="AG34" s="116">
        <v>0.55</v>
      </c>
      <c r="AH34" s="15" t="s">
        <v>13</v>
      </c>
      <c r="AI34" s="35"/>
      <c r="AJ34" s="15" t="s">
        <v>13</v>
      </c>
      <c r="AK34" s="35"/>
      <c r="AL34" s="15" t="s">
        <v>13</v>
      </c>
    </row>
    <row r="35" spans="1:38" ht="31.5">
      <c r="A35" s="25" t="s">
        <v>23</v>
      </c>
      <c r="B35" s="26" t="s">
        <v>113</v>
      </c>
      <c r="C35" s="27" t="s">
        <v>12</v>
      </c>
      <c r="D35" s="34" t="s">
        <v>10</v>
      </c>
      <c r="E35" s="116" t="s">
        <v>212</v>
      </c>
      <c r="F35" s="116" t="s">
        <v>13</v>
      </c>
      <c r="G35" s="116"/>
      <c r="H35" s="116" t="s">
        <v>13</v>
      </c>
      <c r="I35" s="116"/>
      <c r="J35" s="116" t="s">
        <v>13</v>
      </c>
      <c r="K35" s="116" t="s">
        <v>10</v>
      </c>
      <c r="L35" s="116">
        <v>1.04</v>
      </c>
      <c r="M35" s="116" t="s">
        <v>13</v>
      </c>
      <c r="N35" s="116"/>
      <c r="O35" s="116" t="s">
        <v>13</v>
      </c>
      <c r="P35" s="116"/>
      <c r="Q35" s="116" t="s">
        <v>13</v>
      </c>
      <c r="R35" s="116" t="s">
        <v>10</v>
      </c>
      <c r="S35" s="116">
        <v>1.04</v>
      </c>
      <c r="T35" s="116" t="s">
        <v>13</v>
      </c>
      <c r="U35" s="116"/>
      <c r="V35" s="116" t="s">
        <v>13</v>
      </c>
      <c r="W35" s="116"/>
      <c r="X35" s="116" t="s">
        <v>13</v>
      </c>
      <c r="Y35" s="116" t="s">
        <v>10</v>
      </c>
      <c r="Z35" s="116">
        <v>1.04</v>
      </c>
      <c r="AA35" s="116" t="s">
        <v>13</v>
      </c>
      <c r="AB35" s="116" t="s">
        <v>13</v>
      </c>
      <c r="AC35" s="116" t="s">
        <v>13</v>
      </c>
      <c r="AD35" s="116" t="s">
        <v>13</v>
      </c>
      <c r="AE35" s="116" t="s">
        <v>13</v>
      </c>
      <c r="AF35" s="116" t="s">
        <v>10</v>
      </c>
      <c r="AG35" s="116">
        <v>4.16</v>
      </c>
      <c r="AH35" s="116" t="s">
        <v>13</v>
      </c>
      <c r="AI35" s="116"/>
      <c r="AJ35" s="116" t="s">
        <v>13</v>
      </c>
      <c r="AK35" s="116"/>
      <c r="AL35" s="116" t="s">
        <v>13</v>
      </c>
    </row>
    <row r="42" ht="15">
      <c r="AJ42" s="108" t="s">
        <v>213</v>
      </c>
    </row>
  </sheetData>
  <mergeCells count="23">
    <mergeCell ref="A7:AL7"/>
    <mergeCell ref="A8:AL8"/>
    <mergeCell ref="A9:A12"/>
    <mergeCell ref="B9:B12"/>
    <mergeCell ref="C9:C12"/>
    <mergeCell ref="D9:AL9"/>
    <mergeCell ref="D10:J10"/>
    <mergeCell ref="K10:Q10"/>
    <mergeCell ref="R10:X10"/>
    <mergeCell ref="Y10:AE10"/>
    <mergeCell ref="AF10:AL10"/>
    <mergeCell ref="E11:J11"/>
    <mergeCell ref="L11:Q11"/>
    <mergeCell ref="S11:X11"/>
    <mergeCell ref="Z11:AE11"/>
    <mergeCell ref="AG11:AL11"/>
    <mergeCell ref="Y1:AL1"/>
    <mergeCell ref="L2:N2"/>
    <mergeCell ref="O2:AL2"/>
    <mergeCell ref="Z3:AA3"/>
    <mergeCell ref="A6:AL6"/>
    <mergeCell ref="A4:AL4"/>
    <mergeCell ref="A5:AL5"/>
  </mergeCells>
  <printOptions horizontalCentered="1"/>
  <pageMargins left="0.7874015748031497" right="0.23622047244094488" top="0.3937007874015748" bottom="0.3937007874015748" header="0.31496062992125984" footer="0.31496062992125984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SheetLayoutView="100" workbookViewId="0" topLeftCell="A44">
      <selection activeCell="C48" sqref="C48"/>
    </sheetView>
  </sheetViews>
  <sheetFormatPr defaultColWidth="10.28125" defaultRowHeight="15"/>
  <cols>
    <col min="1" max="1" width="10.28125" style="108" customWidth="1"/>
    <col min="2" max="2" width="85.421875" style="108" customWidth="1"/>
    <col min="3" max="3" width="26.8515625" style="108" customWidth="1"/>
    <col min="4" max="7" width="23.421875" style="108" customWidth="1"/>
    <col min="8" max="16384" width="10.28125" style="108" customWidth="1"/>
  </cols>
  <sheetData>
    <row r="1" spans="4:7" ht="15">
      <c r="D1" s="109"/>
      <c r="E1" s="109"/>
      <c r="F1" s="109"/>
      <c r="G1" s="109"/>
    </row>
    <row r="2" spans="4:7" ht="15">
      <c r="D2" s="109"/>
      <c r="E2" s="109"/>
      <c r="F2" s="109"/>
      <c r="G2" s="109"/>
    </row>
    <row r="3" spans="4:7" ht="15">
      <c r="D3" s="109"/>
      <c r="E3" s="109"/>
      <c r="F3" s="109"/>
      <c r="G3" s="109"/>
    </row>
    <row r="4" spans="1:7" ht="15">
      <c r="A4" s="216"/>
      <c r="B4" s="217"/>
      <c r="C4" s="217"/>
      <c r="D4" s="217"/>
      <c r="E4" s="217"/>
      <c r="F4" s="217"/>
      <c r="G4" s="217"/>
    </row>
    <row r="6" spans="1:7" ht="18.75">
      <c r="A6" s="214"/>
      <c r="B6" s="214"/>
      <c r="C6" s="214"/>
      <c r="D6" s="214"/>
      <c r="E6" s="214"/>
      <c r="F6" s="214"/>
      <c r="G6" s="214"/>
    </row>
    <row r="7" spans="1:7" ht="15">
      <c r="A7" s="218"/>
      <c r="B7" s="218"/>
      <c r="C7" s="218"/>
      <c r="D7" s="218"/>
      <c r="E7" s="218"/>
      <c r="F7" s="218"/>
      <c r="G7" s="218"/>
    </row>
    <row r="8" spans="1:38" s="130" customFormat="1" ht="18.75">
      <c r="A8" s="137"/>
      <c r="B8" s="137"/>
      <c r="C8" s="137"/>
      <c r="D8" s="137"/>
      <c r="E8" s="199" t="s">
        <v>416</v>
      </c>
      <c r="F8" s="199"/>
      <c r="G8" s="199"/>
      <c r="H8" s="134"/>
      <c r="I8" s="134"/>
      <c r="Q8" s="132"/>
      <c r="R8" s="132"/>
      <c r="S8" s="133"/>
      <c r="T8" s="133"/>
      <c r="U8" s="133"/>
      <c r="V8" s="133"/>
      <c r="W8" s="133"/>
      <c r="X8" s="133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s="130" customFormat="1" ht="18.75">
      <c r="A9" s="215" t="s">
        <v>428</v>
      </c>
      <c r="B9" s="215"/>
      <c r="C9" s="215"/>
      <c r="D9" s="215"/>
      <c r="E9" s="215"/>
      <c r="F9" s="215"/>
      <c r="G9" s="215"/>
      <c r="H9" s="136"/>
      <c r="I9" s="136"/>
      <c r="L9" s="212"/>
      <c r="M9" s="212"/>
      <c r="N9" s="212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34"/>
      <c r="AI9" s="134"/>
      <c r="AJ9" s="134"/>
      <c r="AK9" s="134"/>
      <c r="AL9" s="134"/>
    </row>
    <row r="10" spans="12:27" s="130" customFormat="1" ht="18.75">
      <c r="L10" s="135"/>
      <c r="M10" s="135"/>
      <c r="N10" s="135"/>
      <c r="O10" s="135"/>
      <c r="P10" s="135"/>
      <c r="Z10" s="213"/>
      <c r="AA10" s="213"/>
    </row>
    <row r="11" spans="1:33" s="130" customFormat="1" ht="18.75">
      <c r="A11" s="197" t="s">
        <v>417</v>
      </c>
      <c r="B11" s="197"/>
      <c r="C11" s="197"/>
      <c r="D11" s="197"/>
      <c r="E11" s="197"/>
      <c r="F11" s="197"/>
      <c r="G11" s="197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 s="130" customFormat="1" ht="42.75" customHeight="1">
      <c r="A12" s="221" t="s">
        <v>418</v>
      </c>
      <c r="B12" s="221"/>
      <c r="C12" s="221"/>
      <c r="D12" s="221"/>
      <c r="E12" s="221"/>
      <c r="F12" s="221"/>
      <c r="G12" s="221"/>
      <c r="H12" s="138"/>
      <c r="I12" s="138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</row>
    <row r="13" spans="1:7" ht="18.75">
      <c r="A13" s="219" t="s">
        <v>405</v>
      </c>
      <c r="B13" s="219"/>
      <c r="C13" s="219"/>
      <c r="D13" s="219"/>
      <c r="E13" s="219"/>
      <c r="F13" s="219"/>
      <c r="G13" s="219"/>
    </row>
    <row r="14" spans="1:7" ht="47.45" customHeight="1">
      <c r="A14" s="211" t="s">
        <v>155</v>
      </c>
      <c r="B14" s="211" t="s">
        <v>8</v>
      </c>
      <c r="C14" s="211" t="s">
        <v>0</v>
      </c>
      <c r="D14" s="230" t="s">
        <v>219</v>
      </c>
      <c r="E14" s="230"/>
      <c r="F14" s="230"/>
      <c r="G14" s="230"/>
    </row>
    <row r="15" spans="1:49" ht="15.75" customHeight="1">
      <c r="A15" s="211"/>
      <c r="B15" s="211"/>
      <c r="C15" s="211"/>
      <c r="D15" s="224" t="s">
        <v>220</v>
      </c>
      <c r="E15" s="225"/>
      <c r="F15" s="225"/>
      <c r="G15" s="226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</row>
    <row r="16" spans="1:49" ht="15">
      <c r="A16" s="211"/>
      <c r="B16" s="211"/>
      <c r="C16" s="211"/>
      <c r="D16" s="227"/>
      <c r="E16" s="228"/>
      <c r="F16" s="228"/>
      <c r="G16" s="22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</row>
    <row r="17" spans="1:49" ht="48.6" customHeight="1">
      <c r="A17" s="211"/>
      <c r="B17" s="211"/>
      <c r="C17" s="211"/>
      <c r="D17" s="220" t="s">
        <v>1</v>
      </c>
      <c r="E17" s="220"/>
      <c r="F17" s="220"/>
      <c r="G17" s="220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3"/>
      <c r="AR17" s="223"/>
      <c r="AS17" s="223"/>
      <c r="AT17" s="223"/>
      <c r="AU17" s="223"/>
      <c r="AV17" s="223"/>
      <c r="AW17" s="223"/>
    </row>
    <row r="18" spans="1:49" ht="82.9" customHeight="1">
      <c r="A18" s="211"/>
      <c r="B18" s="211"/>
      <c r="C18" s="211"/>
      <c r="D18" s="33" t="s">
        <v>98</v>
      </c>
      <c r="E18" s="33" t="s">
        <v>64</v>
      </c>
      <c r="F18" s="111" t="s">
        <v>66</v>
      </c>
      <c r="G18" s="33" t="s">
        <v>165</v>
      </c>
      <c r="V18" s="11"/>
      <c r="W18" s="11"/>
      <c r="X18" s="11"/>
      <c r="Y18" s="117"/>
      <c r="Z18" s="117"/>
      <c r="AA18" s="117"/>
      <c r="AB18" s="11"/>
      <c r="AC18" s="11"/>
      <c r="AD18" s="11"/>
      <c r="AE18" s="11"/>
      <c r="AF18" s="117"/>
      <c r="AG18" s="117"/>
      <c r="AH18" s="117"/>
      <c r="AI18" s="11"/>
      <c r="AJ18" s="11"/>
      <c r="AK18" s="11"/>
      <c r="AL18" s="11"/>
      <c r="AM18" s="117"/>
      <c r="AN18" s="117"/>
      <c r="AO18" s="117"/>
      <c r="AP18" s="11"/>
      <c r="AQ18" s="11"/>
      <c r="AR18" s="11"/>
      <c r="AS18" s="11"/>
      <c r="AT18" s="117"/>
      <c r="AU18" s="117"/>
      <c r="AV18" s="117"/>
      <c r="AW18" s="11"/>
    </row>
    <row r="19" spans="1:49" ht="15">
      <c r="A19" s="90">
        <v>1</v>
      </c>
      <c r="B19" s="90">
        <v>2</v>
      </c>
      <c r="C19" s="90">
        <v>3</v>
      </c>
      <c r="D19" s="34" t="s">
        <v>221</v>
      </c>
      <c r="E19" s="34" t="s">
        <v>222</v>
      </c>
      <c r="F19" s="34" t="s">
        <v>223</v>
      </c>
      <c r="G19" s="34" t="s">
        <v>224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ht="15">
      <c r="A20" s="25" t="s">
        <v>10</v>
      </c>
      <c r="B20" s="26" t="s">
        <v>11</v>
      </c>
      <c r="C20" s="27" t="s">
        <v>12</v>
      </c>
      <c r="D20" s="34" t="s">
        <v>225</v>
      </c>
      <c r="E20" s="15" t="s">
        <v>13</v>
      </c>
      <c r="F20" s="47">
        <v>19.48</v>
      </c>
      <c r="G20" s="35">
        <v>10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31.5">
      <c r="A21" s="25" t="s">
        <v>15</v>
      </c>
      <c r="B21" s="26" t="s">
        <v>16</v>
      </c>
      <c r="C21" s="27" t="s">
        <v>12</v>
      </c>
      <c r="D21" s="34" t="s">
        <v>225</v>
      </c>
      <c r="E21" s="15" t="s">
        <v>13</v>
      </c>
      <c r="F21" s="15" t="s">
        <v>13</v>
      </c>
      <c r="G21" s="15" t="s">
        <v>13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ht="31.5">
      <c r="A22" s="25" t="s">
        <v>17</v>
      </c>
      <c r="B22" s="26" t="s">
        <v>134</v>
      </c>
      <c r="C22" s="27" t="s">
        <v>12</v>
      </c>
      <c r="D22" s="34" t="s">
        <v>225</v>
      </c>
      <c r="E22" s="15" t="s">
        <v>13</v>
      </c>
      <c r="F22" s="15" t="s">
        <v>13</v>
      </c>
      <c r="G22" s="15" t="s">
        <v>76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ht="31.5">
      <c r="A23" s="25" t="s">
        <v>7</v>
      </c>
      <c r="B23" s="26" t="s">
        <v>141</v>
      </c>
      <c r="C23" s="27" t="s">
        <v>12</v>
      </c>
      <c r="D23" s="15" t="s">
        <v>13</v>
      </c>
      <c r="E23" s="15" t="s">
        <v>13</v>
      </c>
      <c r="F23" s="15" t="s">
        <v>13</v>
      </c>
      <c r="G23" s="15" t="s">
        <v>13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ht="31.5">
      <c r="A24" s="25" t="s">
        <v>7</v>
      </c>
      <c r="B24" s="26" t="s">
        <v>140</v>
      </c>
      <c r="C24" s="27" t="s">
        <v>12</v>
      </c>
      <c r="D24" s="15" t="s">
        <v>13</v>
      </c>
      <c r="E24" s="15" t="s">
        <v>13</v>
      </c>
      <c r="F24" s="15" t="s">
        <v>13</v>
      </c>
      <c r="G24" s="15" t="s">
        <v>13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ht="47.25">
      <c r="A25" s="25" t="s">
        <v>7</v>
      </c>
      <c r="B25" s="26" t="s">
        <v>139</v>
      </c>
      <c r="C25" s="27" t="s">
        <v>12</v>
      </c>
      <c r="D25" s="15" t="s">
        <v>13</v>
      </c>
      <c r="E25" s="15" t="s">
        <v>13</v>
      </c>
      <c r="F25" s="15" t="s">
        <v>13</v>
      </c>
      <c r="G25" s="15" t="s">
        <v>13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ht="47.25">
      <c r="A26" s="25" t="s">
        <v>7</v>
      </c>
      <c r="B26" s="26" t="s">
        <v>138</v>
      </c>
      <c r="C26" s="27" t="s">
        <v>12</v>
      </c>
      <c r="D26" s="15" t="s">
        <v>13</v>
      </c>
      <c r="E26" s="15" t="s">
        <v>13</v>
      </c>
      <c r="F26" s="15" t="s">
        <v>13</v>
      </c>
      <c r="G26" s="15" t="s">
        <v>13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ht="31.5">
      <c r="A27" s="25" t="s">
        <v>7</v>
      </c>
      <c r="B27" s="26" t="s">
        <v>137</v>
      </c>
      <c r="C27" s="27" t="s">
        <v>12</v>
      </c>
      <c r="D27" s="34" t="s">
        <v>106</v>
      </c>
      <c r="E27" s="15" t="s">
        <v>13</v>
      </c>
      <c r="F27" s="15" t="s">
        <v>13</v>
      </c>
      <c r="G27" s="40">
        <v>6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31.5">
      <c r="A28" s="25" t="s">
        <v>18</v>
      </c>
      <c r="B28" s="26" t="s">
        <v>134</v>
      </c>
      <c r="C28" s="27" t="s">
        <v>12</v>
      </c>
      <c r="D28" s="34" t="s">
        <v>210</v>
      </c>
      <c r="E28" s="15" t="s">
        <v>13</v>
      </c>
      <c r="F28" s="15" t="s">
        <v>195</v>
      </c>
      <c r="G28" s="15" t="s">
        <v>13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ht="31.5">
      <c r="A29" s="25" t="s">
        <v>19</v>
      </c>
      <c r="B29" s="26" t="s">
        <v>133</v>
      </c>
      <c r="C29" s="27" t="s">
        <v>12</v>
      </c>
      <c r="D29" s="34" t="s">
        <v>210</v>
      </c>
      <c r="E29" s="15" t="s">
        <v>13</v>
      </c>
      <c r="F29" s="15" t="s">
        <v>195</v>
      </c>
      <c r="G29" s="15" t="s">
        <v>13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ht="31.5">
      <c r="A30" s="25" t="s">
        <v>20</v>
      </c>
      <c r="B30" s="26" t="s">
        <v>132</v>
      </c>
      <c r="C30" s="27" t="s">
        <v>12</v>
      </c>
      <c r="D30" s="34" t="s">
        <v>226</v>
      </c>
      <c r="E30" s="15" t="s">
        <v>13</v>
      </c>
      <c r="F30" s="15" t="s">
        <v>13</v>
      </c>
      <c r="G30" s="15" t="s">
        <v>13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ht="31.5">
      <c r="A31" s="25" t="s">
        <v>21</v>
      </c>
      <c r="B31" s="26" t="s">
        <v>131</v>
      </c>
      <c r="C31" s="27" t="s">
        <v>12</v>
      </c>
      <c r="D31" s="34" t="s">
        <v>226</v>
      </c>
      <c r="E31" s="15" t="s">
        <v>13</v>
      </c>
      <c r="F31" s="15" t="s">
        <v>13</v>
      </c>
      <c r="G31" s="15" t="s">
        <v>13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ht="31.5">
      <c r="A32" s="25" t="s">
        <v>129</v>
      </c>
      <c r="B32" s="26" t="s">
        <v>130</v>
      </c>
      <c r="C32" s="27" t="s">
        <v>12</v>
      </c>
      <c r="D32" s="34" t="s">
        <v>226</v>
      </c>
      <c r="E32" s="15" t="s">
        <v>13</v>
      </c>
      <c r="F32" s="15" t="s">
        <v>13</v>
      </c>
      <c r="G32" s="15" t="s">
        <v>13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15">
      <c r="A33" s="25" t="s">
        <v>129</v>
      </c>
      <c r="B33" s="26" t="s">
        <v>128</v>
      </c>
      <c r="C33" s="27" t="s">
        <v>12</v>
      </c>
      <c r="D33" s="34" t="s">
        <v>226</v>
      </c>
      <c r="E33" s="15" t="s">
        <v>13</v>
      </c>
      <c r="F33" s="15" t="s">
        <v>13</v>
      </c>
      <c r="G33" s="15" t="s">
        <v>13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31.5">
      <c r="A34" s="25" t="s">
        <v>22</v>
      </c>
      <c r="B34" s="26" t="s">
        <v>127</v>
      </c>
      <c r="C34" s="27" t="s">
        <v>12</v>
      </c>
      <c r="D34" s="34" t="s">
        <v>225</v>
      </c>
      <c r="E34" s="15" t="s">
        <v>13</v>
      </c>
      <c r="F34" s="47">
        <v>17.48</v>
      </c>
      <c r="G34" s="35">
        <v>4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ht="47.25">
      <c r="A35" s="25" t="s">
        <v>22</v>
      </c>
      <c r="B35" s="26" t="s">
        <v>126</v>
      </c>
      <c r="C35" s="27" t="s">
        <v>12</v>
      </c>
      <c r="D35" s="34" t="s">
        <v>210</v>
      </c>
      <c r="E35" s="15" t="s">
        <v>13</v>
      </c>
      <c r="F35" s="47">
        <v>2.8</v>
      </c>
      <c r="G35" s="15" t="s">
        <v>13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47.25">
      <c r="A36" s="25" t="s">
        <v>22</v>
      </c>
      <c r="B36" s="26" t="s">
        <v>125</v>
      </c>
      <c r="C36" s="27" t="s">
        <v>12</v>
      </c>
      <c r="D36" s="34" t="s">
        <v>195</v>
      </c>
      <c r="E36" s="15" t="s">
        <v>13</v>
      </c>
      <c r="F36" s="47">
        <v>2.81</v>
      </c>
      <c r="G36" s="15" t="s">
        <v>13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47.25">
      <c r="A37" s="25" t="s">
        <v>22</v>
      </c>
      <c r="B37" s="26" t="s">
        <v>124</v>
      </c>
      <c r="C37" s="27" t="s">
        <v>12</v>
      </c>
      <c r="D37" s="34" t="s">
        <v>210</v>
      </c>
      <c r="E37" s="15" t="s">
        <v>13</v>
      </c>
      <c r="F37" s="15" t="s">
        <v>13</v>
      </c>
      <c r="G37" s="35">
        <v>4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ht="31.5">
      <c r="A38" s="25" t="s">
        <v>22</v>
      </c>
      <c r="B38" s="26" t="s">
        <v>123</v>
      </c>
      <c r="C38" s="27" t="s">
        <v>12</v>
      </c>
      <c r="D38" s="15" t="s">
        <v>13</v>
      </c>
      <c r="E38" s="15" t="s">
        <v>13</v>
      </c>
      <c r="F38" s="15" t="s">
        <v>13</v>
      </c>
      <c r="G38" s="15" t="s">
        <v>13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31.5">
      <c r="A39" s="25" t="s">
        <v>22</v>
      </c>
      <c r="B39" s="26" t="s">
        <v>122</v>
      </c>
      <c r="C39" s="27" t="s">
        <v>12</v>
      </c>
      <c r="D39" s="34" t="s">
        <v>210</v>
      </c>
      <c r="E39" s="15" t="s">
        <v>13</v>
      </c>
      <c r="F39" s="47">
        <v>0.4</v>
      </c>
      <c r="G39" s="15" t="s">
        <v>13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47.25">
      <c r="A40" s="25" t="s">
        <v>22</v>
      </c>
      <c r="B40" s="26" t="s">
        <v>121</v>
      </c>
      <c r="C40" s="27" t="s">
        <v>12</v>
      </c>
      <c r="D40" s="34" t="s">
        <v>195</v>
      </c>
      <c r="E40" s="15" t="s">
        <v>13</v>
      </c>
      <c r="F40" s="47">
        <v>2.52</v>
      </c>
      <c r="G40" s="15" t="s">
        <v>13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47.25">
      <c r="A41" s="25" t="s">
        <v>22</v>
      </c>
      <c r="B41" s="26" t="s">
        <v>120</v>
      </c>
      <c r="C41" s="27" t="s">
        <v>12</v>
      </c>
      <c r="D41" s="34" t="s">
        <v>210</v>
      </c>
      <c r="E41" s="15" t="s">
        <v>13</v>
      </c>
      <c r="F41" s="47">
        <v>3</v>
      </c>
      <c r="G41" s="15" t="s">
        <v>13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47.25">
      <c r="A42" s="25" t="s">
        <v>22</v>
      </c>
      <c r="B42" s="26" t="s">
        <v>119</v>
      </c>
      <c r="C42" s="27" t="s">
        <v>12</v>
      </c>
      <c r="D42" s="34" t="s">
        <v>210</v>
      </c>
      <c r="E42" s="15" t="s">
        <v>13</v>
      </c>
      <c r="F42" s="47">
        <v>3.2</v>
      </c>
      <c r="G42" s="15" t="s">
        <v>13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47.25">
      <c r="A43" s="25" t="s">
        <v>22</v>
      </c>
      <c r="B43" s="26" t="s">
        <v>118</v>
      </c>
      <c r="C43" s="27" t="s">
        <v>12</v>
      </c>
      <c r="D43" s="34" t="s">
        <v>106</v>
      </c>
      <c r="E43" s="15" t="s">
        <v>13</v>
      </c>
      <c r="F43" s="47">
        <v>2.75</v>
      </c>
      <c r="G43" s="15" t="s">
        <v>13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15">
      <c r="A44" s="25" t="s">
        <v>23</v>
      </c>
      <c r="B44" s="26" t="s">
        <v>117</v>
      </c>
      <c r="C44" s="27" t="s">
        <v>12</v>
      </c>
      <c r="D44" s="34" t="s">
        <v>225</v>
      </c>
      <c r="E44" s="15" t="s">
        <v>13</v>
      </c>
      <c r="F44" s="15" t="s">
        <v>13</v>
      </c>
      <c r="G44" s="15" t="s">
        <v>13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31.5">
      <c r="A45" s="25" t="s">
        <v>23</v>
      </c>
      <c r="B45" s="26" t="s">
        <v>116</v>
      </c>
      <c r="C45" s="27" t="s">
        <v>12</v>
      </c>
      <c r="D45" s="15" t="s">
        <v>13</v>
      </c>
      <c r="E45" s="15" t="s">
        <v>13</v>
      </c>
      <c r="F45" s="15" t="s">
        <v>13</v>
      </c>
      <c r="G45" s="15" t="s">
        <v>13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31.5">
      <c r="A46" s="25" t="s">
        <v>23</v>
      </c>
      <c r="B46" s="26" t="s">
        <v>115</v>
      </c>
      <c r="C46" s="27" t="s">
        <v>12</v>
      </c>
      <c r="D46" s="15" t="s">
        <v>13</v>
      </c>
      <c r="E46" s="15" t="s">
        <v>13</v>
      </c>
      <c r="F46" s="15" t="s">
        <v>13</v>
      </c>
      <c r="G46" s="15" t="s">
        <v>13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15">
      <c r="A47" s="25" t="s">
        <v>23</v>
      </c>
      <c r="B47" s="26" t="s">
        <v>114</v>
      </c>
      <c r="C47" s="27" t="s">
        <v>12</v>
      </c>
      <c r="D47" s="34" t="s">
        <v>14</v>
      </c>
      <c r="E47" s="15" t="s">
        <v>13</v>
      </c>
      <c r="F47" s="15" t="s">
        <v>13</v>
      </c>
      <c r="G47" s="15" t="s">
        <v>13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47.25">
      <c r="A48" s="25" t="s">
        <v>23</v>
      </c>
      <c r="B48" s="26" t="s">
        <v>113</v>
      </c>
      <c r="C48" s="27" t="s">
        <v>12</v>
      </c>
      <c r="D48" s="34" t="s">
        <v>225</v>
      </c>
      <c r="E48" s="15" t="s">
        <v>13</v>
      </c>
      <c r="F48" s="15" t="s">
        <v>13</v>
      </c>
      <c r="G48" s="15" t="s">
        <v>13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</sheetData>
  <mergeCells count="25">
    <mergeCell ref="AJ17:AP17"/>
    <mergeCell ref="AQ17:AW17"/>
    <mergeCell ref="D15:G16"/>
    <mergeCell ref="D14:G14"/>
    <mergeCell ref="V17:AB17"/>
    <mergeCell ref="AC17:AI17"/>
    <mergeCell ref="V15:AB16"/>
    <mergeCell ref="AC15:AI16"/>
    <mergeCell ref="AJ15:AP16"/>
    <mergeCell ref="AQ15:AW16"/>
    <mergeCell ref="A4:G4"/>
    <mergeCell ref="A6:G6"/>
    <mergeCell ref="A7:G7"/>
    <mergeCell ref="A13:G13"/>
    <mergeCell ref="A14:A18"/>
    <mergeCell ref="B14:B18"/>
    <mergeCell ref="C14:C18"/>
    <mergeCell ref="D17:G17"/>
    <mergeCell ref="A12:G12"/>
    <mergeCell ref="A11:G11"/>
    <mergeCell ref="L9:N9"/>
    <mergeCell ref="O9:AG9"/>
    <mergeCell ref="Z10:AA10"/>
    <mergeCell ref="E8:G8"/>
    <mergeCell ref="A9:G9"/>
  </mergeCells>
  <printOptions horizontalCentered="1"/>
  <pageMargins left="0.7874015748031497" right="0.2362204724409449" top="0.3937007874015748" bottom="0.3937007874015748" header="0.31496062992125984" footer="0.31496062992125984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48"/>
  <sheetViews>
    <sheetView view="pageBreakPreview" zoomScale="80" zoomScaleSheetLayoutView="80" workbookViewId="0" topLeftCell="A34">
      <selection activeCell="AE9" sqref="AE9"/>
    </sheetView>
  </sheetViews>
  <sheetFormatPr defaultColWidth="10.28125" defaultRowHeight="15"/>
  <cols>
    <col min="1" max="1" width="10.140625" style="108" customWidth="1"/>
    <col min="2" max="2" width="73.421875" style="108" customWidth="1"/>
    <col min="3" max="3" width="19.421875" style="108" customWidth="1"/>
    <col min="4" max="4" width="5.8515625" style="108" bestFit="1" customWidth="1"/>
    <col min="5" max="6" width="7.140625" style="108" customWidth="1"/>
    <col min="7" max="10" width="6.8515625" style="108" customWidth="1"/>
    <col min="11" max="13" width="7.00390625" style="108" bestFit="1" customWidth="1"/>
    <col min="14" max="16" width="6.8515625" style="108" customWidth="1"/>
    <col min="17" max="17" width="7.00390625" style="108" bestFit="1" customWidth="1"/>
    <col min="18" max="18" width="5.8515625" style="108" bestFit="1" customWidth="1"/>
    <col min="19" max="19" width="7.8515625" style="108" customWidth="1"/>
    <col min="20" max="24" width="6.8515625" style="108" customWidth="1"/>
    <col min="25" max="34" width="5.7109375" style="108" customWidth="1"/>
    <col min="35" max="16384" width="10.28125" style="108" customWidth="1"/>
  </cols>
  <sheetData>
    <row r="1" spans="11:14" ht="15">
      <c r="K1" s="109"/>
      <c r="L1" s="109"/>
      <c r="M1" s="109"/>
      <c r="N1" s="109"/>
    </row>
    <row r="2" spans="2:52" s="130" customFormat="1" ht="30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232" t="s">
        <v>421</v>
      </c>
      <c r="T2" s="232"/>
      <c r="U2" s="232"/>
      <c r="V2" s="232"/>
      <c r="W2" s="232"/>
      <c r="X2" s="232"/>
      <c r="AN2" s="199"/>
      <c r="AO2" s="199"/>
      <c r="AP2" s="199"/>
      <c r="AQ2" s="199"/>
      <c r="AR2" s="199"/>
      <c r="AS2" s="199"/>
      <c r="AT2" s="134"/>
      <c r="AU2" s="134"/>
      <c r="AV2" s="134"/>
      <c r="AW2" s="134"/>
      <c r="AX2" s="134"/>
      <c r="AY2" s="134"/>
      <c r="AZ2" s="134"/>
    </row>
    <row r="3" spans="2:52" s="130" customFormat="1" ht="18.75" customHeight="1">
      <c r="B3" s="233" t="s">
        <v>425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34"/>
      <c r="AU3" s="134"/>
      <c r="AV3" s="134"/>
      <c r="AW3" s="134"/>
      <c r="AX3" s="134"/>
      <c r="AY3" s="134"/>
      <c r="AZ3" s="134"/>
    </row>
    <row r="4" spans="12:27" s="130" customFormat="1" ht="18.75">
      <c r="L4" s="135"/>
      <c r="M4" s="135"/>
      <c r="N4" s="135"/>
      <c r="O4" s="135"/>
      <c r="P4" s="135"/>
      <c r="Z4" s="213"/>
      <c r="AA4" s="213"/>
    </row>
    <row r="5" spans="1:52" s="130" customFormat="1" ht="18.75">
      <c r="A5" s="197" t="s">
        <v>419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</row>
    <row r="6" spans="1:52" s="130" customFormat="1" ht="18.75">
      <c r="A6" s="197" t="s">
        <v>420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</row>
    <row r="7" spans="1:52" s="130" customFormat="1" ht="18.75">
      <c r="A7" s="197" t="s">
        <v>405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</row>
    <row r="8" spans="1:24" ht="1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X8" s="49"/>
    </row>
    <row r="9" spans="1:24" ht="38.25" customHeight="1">
      <c r="A9" s="211" t="s">
        <v>155</v>
      </c>
      <c r="B9" s="211" t="s">
        <v>8</v>
      </c>
      <c r="C9" s="211" t="s">
        <v>0</v>
      </c>
      <c r="D9" s="235" t="s">
        <v>102</v>
      </c>
      <c r="E9" s="236"/>
      <c r="F9" s="236"/>
      <c r="G9" s="236"/>
      <c r="H9" s="236"/>
      <c r="I9" s="236"/>
      <c r="J9" s="237"/>
      <c r="K9" s="244" t="s">
        <v>103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45"/>
    </row>
    <row r="10" spans="1:24" ht="34.5" customHeight="1">
      <c r="A10" s="211"/>
      <c r="B10" s="211"/>
      <c r="C10" s="211"/>
      <c r="D10" s="238"/>
      <c r="E10" s="239"/>
      <c r="F10" s="239"/>
      <c r="G10" s="239"/>
      <c r="H10" s="239"/>
      <c r="I10" s="239"/>
      <c r="J10" s="240"/>
      <c r="K10" s="200" t="s">
        <v>160</v>
      </c>
      <c r="L10" s="201"/>
      <c r="M10" s="201"/>
      <c r="N10" s="201"/>
      <c r="O10" s="201"/>
      <c r="P10" s="201"/>
      <c r="Q10" s="202"/>
      <c r="R10" s="241" t="s">
        <v>104</v>
      </c>
      <c r="S10" s="242"/>
      <c r="T10" s="242"/>
      <c r="U10" s="242"/>
      <c r="V10" s="242"/>
      <c r="W10" s="242"/>
      <c r="X10" s="243"/>
    </row>
    <row r="11" spans="1:24" ht="51" customHeight="1">
      <c r="A11" s="211"/>
      <c r="B11" s="211"/>
      <c r="C11" s="211"/>
      <c r="D11" s="211" t="s">
        <v>1</v>
      </c>
      <c r="E11" s="211"/>
      <c r="F11" s="211"/>
      <c r="G11" s="211"/>
      <c r="H11" s="211"/>
      <c r="I11" s="211"/>
      <c r="J11" s="211"/>
      <c r="K11" s="211" t="s">
        <v>1</v>
      </c>
      <c r="L11" s="211"/>
      <c r="M11" s="211"/>
      <c r="N11" s="211"/>
      <c r="O11" s="211"/>
      <c r="P11" s="211"/>
      <c r="Q11" s="211"/>
      <c r="R11" s="207" t="s">
        <v>1</v>
      </c>
      <c r="S11" s="207"/>
      <c r="T11" s="207"/>
      <c r="U11" s="207"/>
      <c r="V11" s="207"/>
      <c r="W11" s="207"/>
      <c r="X11" s="207"/>
    </row>
    <row r="12" spans="1:24" ht="78" customHeight="1">
      <c r="A12" s="211"/>
      <c r="B12" s="211"/>
      <c r="C12" s="211"/>
      <c r="D12" s="111" t="s">
        <v>64</v>
      </c>
      <c r="E12" s="111" t="s">
        <v>214</v>
      </c>
      <c r="F12" s="111" t="s">
        <v>215</v>
      </c>
      <c r="G12" s="111" t="s">
        <v>216</v>
      </c>
      <c r="H12" s="111" t="s">
        <v>105</v>
      </c>
      <c r="I12" s="111" t="s">
        <v>60</v>
      </c>
      <c r="J12" s="33" t="s">
        <v>165</v>
      </c>
      <c r="K12" s="111" t="s">
        <v>64</v>
      </c>
      <c r="L12" s="111" t="s">
        <v>214</v>
      </c>
      <c r="M12" s="111" t="s">
        <v>215</v>
      </c>
      <c r="N12" s="111" t="s">
        <v>216</v>
      </c>
      <c r="O12" s="111" t="s">
        <v>105</v>
      </c>
      <c r="P12" s="111" t="s">
        <v>60</v>
      </c>
      <c r="Q12" s="33" t="s">
        <v>165</v>
      </c>
      <c r="R12" s="111" t="s">
        <v>64</v>
      </c>
      <c r="S12" s="111" t="s">
        <v>214</v>
      </c>
      <c r="T12" s="111" t="s">
        <v>215</v>
      </c>
      <c r="U12" s="111" t="s">
        <v>216</v>
      </c>
      <c r="V12" s="111" t="s">
        <v>105</v>
      </c>
      <c r="W12" s="111" t="s">
        <v>60</v>
      </c>
      <c r="X12" s="33" t="s">
        <v>165</v>
      </c>
    </row>
    <row r="13" spans="1:24" ht="15">
      <c r="A13" s="90">
        <v>1</v>
      </c>
      <c r="B13" s="90">
        <v>2</v>
      </c>
      <c r="C13" s="90">
        <v>3</v>
      </c>
      <c r="D13" s="34" t="s">
        <v>46</v>
      </c>
      <c r="E13" s="34" t="s">
        <v>47</v>
      </c>
      <c r="F13" s="34" t="s">
        <v>48</v>
      </c>
      <c r="G13" s="34" t="s">
        <v>49</v>
      </c>
      <c r="H13" s="34" t="s">
        <v>93</v>
      </c>
      <c r="I13" s="34" t="s">
        <v>92</v>
      </c>
      <c r="J13" s="34" t="s">
        <v>401</v>
      </c>
      <c r="K13" s="34" t="s">
        <v>54</v>
      </c>
      <c r="L13" s="34" t="s">
        <v>55</v>
      </c>
      <c r="M13" s="34" t="s">
        <v>56</v>
      </c>
      <c r="N13" s="34" t="s">
        <v>99</v>
      </c>
      <c r="O13" s="34" t="s">
        <v>100</v>
      </c>
      <c r="P13" s="34" t="s">
        <v>101</v>
      </c>
      <c r="Q13" s="34" t="s">
        <v>399</v>
      </c>
      <c r="R13" s="34" t="s">
        <v>57</v>
      </c>
      <c r="S13" s="34" t="s">
        <v>58</v>
      </c>
      <c r="T13" s="34" t="s">
        <v>59</v>
      </c>
      <c r="U13" s="34" t="s">
        <v>68</v>
      </c>
      <c r="V13" s="34" t="s">
        <v>69</v>
      </c>
      <c r="W13" s="34" t="s">
        <v>70</v>
      </c>
      <c r="X13" s="34" t="s">
        <v>71</v>
      </c>
    </row>
    <row r="14" spans="1:24" ht="15">
      <c r="A14" s="25" t="s">
        <v>10</v>
      </c>
      <c r="B14" s="26" t="s">
        <v>11</v>
      </c>
      <c r="C14" s="27" t="s">
        <v>12</v>
      </c>
      <c r="D14" s="39" t="s">
        <v>13</v>
      </c>
      <c r="E14" s="47">
        <v>6.53</v>
      </c>
      <c r="F14" s="39" t="s">
        <v>217</v>
      </c>
      <c r="G14" s="39" t="s">
        <v>13</v>
      </c>
      <c r="H14" s="34"/>
      <c r="I14" s="34"/>
      <c r="J14" s="35">
        <v>10</v>
      </c>
      <c r="K14" s="39" t="s">
        <v>13</v>
      </c>
      <c r="L14" s="47">
        <v>6.53</v>
      </c>
      <c r="M14" s="39" t="s">
        <v>217</v>
      </c>
      <c r="N14" s="34"/>
      <c r="O14" s="34"/>
      <c r="P14" s="34"/>
      <c r="Q14" s="35">
        <v>10</v>
      </c>
      <c r="R14" s="39" t="s">
        <v>13</v>
      </c>
      <c r="S14" s="47">
        <v>6.53</v>
      </c>
      <c r="T14" s="39" t="s">
        <v>217</v>
      </c>
      <c r="U14" s="34"/>
      <c r="V14" s="34"/>
      <c r="W14" s="34"/>
      <c r="X14" s="35">
        <v>10</v>
      </c>
    </row>
    <row r="15" spans="1:24" ht="31.5">
      <c r="A15" s="25" t="s">
        <v>15</v>
      </c>
      <c r="B15" s="26" t="s">
        <v>16</v>
      </c>
      <c r="C15" s="27" t="s">
        <v>12</v>
      </c>
      <c r="D15" s="39" t="s">
        <v>13</v>
      </c>
      <c r="E15" s="39" t="s">
        <v>13</v>
      </c>
      <c r="F15" s="39" t="s">
        <v>195</v>
      </c>
      <c r="G15" s="39" t="s">
        <v>13</v>
      </c>
      <c r="H15" s="39" t="s">
        <v>13</v>
      </c>
      <c r="I15" s="39" t="s">
        <v>13</v>
      </c>
      <c r="J15" s="39" t="s">
        <v>76</v>
      </c>
      <c r="K15" s="39" t="s">
        <v>13</v>
      </c>
      <c r="L15" s="39" t="s">
        <v>13</v>
      </c>
      <c r="M15" s="39" t="s">
        <v>195</v>
      </c>
      <c r="N15" s="39" t="s">
        <v>13</v>
      </c>
      <c r="O15" s="39" t="s">
        <v>13</v>
      </c>
      <c r="P15" s="39" t="s">
        <v>13</v>
      </c>
      <c r="Q15" s="39" t="s">
        <v>76</v>
      </c>
      <c r="R15" s="39" t="s">
        <v>13</v>
      </c>
      <c r="S15" s="39" t="s">
        <v>13</v>
      </c>
      <c r="T15" s="39" t="s">
        <v>195</v>
      </c>
      <c r="U15" s="39" t="s">
        <v>13</v>
      </c>
      <c r="V15" s="39" t="s">
        <v>13</v>
      </c>
      <c r="W15" s="39" t="s">
        <v>13</v>
      </c>
      <c r="X15" s="39" t="s">
        <v>76</v>
      </c>
    </row>
    <row r="16" spans="1:24" ht="31.5">
      <c r="A16" s="25" t="s">
        <v>17</v>
      </c>
      <c r="B16" s="26" t="s">
        <v>134</v>
      </c>
      <c r="C16" s="27" t="s">
        <v>12</v>
      </c>
      <c r="D16" s="39" t="s">
        <v>13</v>
      </c>
      <c r="E16" s="39" t="s">
        <v>13</v>
      </c>
      <c r="F16" s="39" t="s">
        <v>13</v>
      </c>
      <c r="G16" s="39" t="s">
        <v>13</v>
      </c>
      <c r="H16" s="39"/>
      <c r="I16" s="39"/>
      <c r="J16" s="39" t="s">
        <v>76</v>
      </c>
      <c r="K16" s="39" t="s">
        <v>13</v>
      </c>
      <c r="L16" s="39" t="s">
        <v>13</v>
      </c>
      <c r="M16" s="39" t="s">
        <v>13</v>
      </c>
      <c r="N16" s="39"/>
      <c r="O16" s="39"/>
      <c r="P16" s="39"/>
      <c r="Q16" s="39" t="s">
        <v>76</v>
      </c>
      <c r="R16" s="39" t="s">
        <v>13</v>
      </c>
      <c r="S16" s="39" t="s">
        <v>13</v>
      </c>
      <c r="T16" s="39" t="s">
        <v>13</v>
      </c>
      <c r="U16" s="39"/>
      <c r="V16" s="39"/>
      <c r="W16" s="39"/>
      <c r="X16" s="39" t="s">
        <v>76</v>
      </c>
    </row>
    <row r="17" spans="1:24" ht="47.25">
      <c r="A17" s="25" t="s">
        <v>7</v>
      </c>
      <c r="B17" s="26" t="s">
        <v>141</v>
      </c>
      <c r="C17" s="27" t="s">
        <v>12</v>
      </c>
      <c r="D17" s="39" t="s">
        <v>13</v>
      </c>
      <c r="E17" s="39" t="s">
        <v>13</v>
      </c>
      <c r="F17" s="39" t="s">
        <v>13</v>
      </c>
      <c r="G17" s="39" t="s">
        <v>13</v>
      </c>
      <c r="H17" s="39"/>
      <c r="I17" s="39"/>
      <c r="J17" s="39" t="s">
        <v>13</v>
      </c>
      <c r="K17" s="39" t="s">
        <v>13</v>
      </c>
      <c r="L17" s="39" t="s">
        <v>13</v>
      </c>
      <c r="M17" s="39" t="s">
        <v>13</v>
      </c>
      <c r="N17" s="39"/>
      <c r="O17" s="39"/>
      <c r="P17" s="39"/>
      <c r="Q17" s="39" t="s">
        <v>13</v>
      </c>
      <c r="R17" s="39" t="s">
        <v>13</v>
      </c>
      <c r="S17" s="39" t="s">
        <v>13</v>
      </c>
      <c r="T17" s="39" t="s">
        <v>13</v>
      </c>
      <c r="U17" s="39"/>
      <c r="V17" s="39"/>
      <c r="W17" s="39"/>
      <c r="X17" s="39" t="s">
        <v>13</v>
      </c>
    </row>
    <row r="18" spans="1:24" ht="47.25">
      <c r="A18" s="25" t="s">
        <v>7</v>
      </c>
      <c r="B18" s="26" t="s">
        <v>140</v>
      </c>
      <c r="C18" s="27" t="s">
        <v>12</v>
      </c>
      <c r="D18" s="39" t="s">
        <v>13</v>
      </c>
      <c r="E18" s="39" t="s">
        <v>13</v>
      </c>
      <c r="F18" s="39" t="s">
        <v>13</v>
      </c>
      <c r="G18" s="39" t="s">
        <v>13</v>
      </c>
      <c r="H18" s="39"/>
      <c r="I18" s="39"/>
      <c r="J18" s="39" t="s">
        <v>13</v>
      </c>
      <c r="K18" s="39" t="s">
        <v>13</v>
      </c>
      <c r="L18" s="39" t="s">
        <v>13</v>
      </c>
      <c r="M18" s="39" t="s">
        <v>13</v>
      </c>
      <c r="N18" s="39"/>
      <c r="O18" s="39"/>
      <c r="P18" s="39"/>
      <c r="Q18" s="39" t="s">
        <v>13</v>
      </c>
      <c r="R18" s="39" t="s">
        <v>13</v>
      </c>
      <c r="S18" s="39" t="s">
        <v>13</v>
      </c>
      <c r="T18" s="39" t="s">
        <v>13</v>
      </c>
      <c r="U18" s="39"/>
      <c r="V18" s="39"/>
      <c r="W18" s="39"/>
      <c r="X18" s="39" t="s">
        <v>13</v>
      </c>
    </row>
    <row r="19" spans="1:24" ht="63">
      <c r="A19" s="25" t="s">
        <v>7</v>
      </c>
      <c r="B19" s="26" t="s">
        <v>139</v>
      </c>
      <c r="C19" s="27" t="s">
        <v>12</v>
      </c>
      <c r="D19" s="39" t="s">
        <v>13</v>
      </c>
      <c r="E19" s="39" t="s">
        <v>13</v>
      </c>
      <c r="F19" s="39" t="s">
        <v>13</v>
      </c>
      <c r="G19" s="39" t="s">
        <v>13</v>
      </c>
      <c r="H19" s="39"/>
      <c r="I19" s="39"/>
      <c r="J19" s="39" t="s">
        <v>13</v>
      </c>
      <c r="K19" s="39" t="s">
        <v>13</v>
      </c>
      <c r="L19" s="39" t="s">
        <v>13</v>
      </c>
      <c r="M19" s="39" t="s">
        <v>13</v>
      </c>
      <c r="N19" s="39"/>
      <c r="O19" s="39"/>
      <c r="P19" s="39"/>
      <c r="Q19" s="39" t="s">
        <v>13</v>
      </c>
      <c r="R19" s="39" t="s">
        <v>13</v>
      </c>
      <c r="S19" s="39" t="s">
        <v>13</v>
      </c>
      <c r="T19" s="39" t="s">
        <v>13</v>
      </c>
      <c r="U19" s="39"/>
      <c r="V19" s="39"/>
      <c r="W19" s="39"/>
      <c r="X19" s="39" t="s">
        <v>13</v>
      </c>
    </row>
    <row r="20" spans="1:24" ht="47.25">
      <c r="A20" s="25" t="s">
        <v>7</v>
      </c>
      <c r="B20" s="26" t="s">
        <v>138</v>
      </c>
      <c r="C20" s="27" t="s">
        <v>12</v>
      </c>
      <c r="D20" s="39" t="s">
        <v>13</v>
      </c>
      <c r="E20" s="39" t="s">
        <v>13</v>
      </c>
      <c r="F20" s="39" t="s">
        <v>13</v>
      </c>
      <c r="G20" s="39" t="s">
        <v>13</v>
      </c>
      <c r="H20" s="39" t="s">
        <v>13</v>
      </c>
      <c r="I20" s="39" t="s">
        <v>13</v>
      </c>
      <c r="J20" s="39" t="s">
        <v>13</v>
      </c>
      <c r="K20" s="39" t="s">
        <v>13</v>
      </c>
      <c r="L20" s="39" t="s">
        <v>13</v>
      </c>
      <c r="M20" s="39" t="s">
        <v>13</v>
      </c>
      <c r="N20" s="39" t="s">
        <v>13</v>
      </c>
      <c r="O20" s="39" t="s">
        <v>13</v>
      </c>
      <c r="P20" s="39" t="s">
        <v>13</v>
      </c>
      <c r="Q20" s="39" t="s">
        <v>13</v>
      </c>
      <c r="R20" s="39" t="s">
        <v>13</v>
      </c>
      <c r="S20" s="39" t="s">
        <v>13</v>
      </c>
      <c r="T20" s="39" t="s">
        <v>13</v>
      </c>
      <c r="U20" s="39" t="s">
        <v>13</v>
      </c>
      <c r="V20" s="39" t="s">
        <v>13</v>
      </c>
      <c r="W20" s="39" t="s">
        <v>13</v>
      </c>
      <c r="X20" s="39" t="s">
        <v>13</v>
      </c>
    </row>
    <row r="21" spans="1:24" ht="31.5">
      <c r="A21" s="25" t="s">
        <v>7</v>
      </c>
      <c r="B21" s="26" t="s">
        <v>137</v>
      </c>
      <c r="C21" s="27" t="s">
        <v>12</v>
      </c>
      <c r="D21" s="39" t="s">
        <v>13</v>
      </c>
      <c r="E21" s="39" t="s">
        <v>13</v>
      </c>
      <c r="F21" s="39" t="s">
        <v>13</v>
      </c>
      <c r="G21" s="39" t="s">
        <v>13</v>
      </c>
      <c r="H21" s="39" t="s">
        <v>13</v>
      </c>
      <c r="I21" s="39" t="s">
        <v>13</v>
      </c>
      <c r="J21" s="39" t="s">
        <v>76</v>
      </c>
      <c r="K21" s="39" t="s">
        <v>13</v>
      </c>
      <c r="L21" s="39" t="s">
        <v>13</v>
      </c>
      <c r="M21" s="39" t="s">
        <v>13</v>
      </c>
      <c r="N21" s="39" t="s">
        <v>13</v>
      </c>
      <c r="O21" s="39" t="s">
        <v>13</v>
      </c>
      <c r="P21" s="39" t="s">
        <v>13</v>
      </c>
      <c r="Q21" s="39" t="s">
        <v>76</v>
      </c>
      <c r="R21" s="39" t="s">
        <v>13</v>
      </c>
      <c r="S21" s="39" t="s">
        <v>13</v>
      </c>
      <c r="T21" s="39" t="s">
        <v>13</v>
      </c>
      <c r="U21" s="39" t="s">
        <v>13</v>
      </c>
      <c r="V21" s="39" t="s">
        <v>13</v>
      </c>
      <c r="W21" s="39" t="s">
        <v>13</v>
      </c>
      <c r="X21" s="39" t="s">
        <v>76</v>
      </c>
    </row>
    <row r="22" spans="1:24" ht="31.5">
      <c r="A22" s="25" t="s">
        <v>18</v>
      </c>
      <c r="B22" s="26" t="s">
        <v>134</v>
      </c>
      <c r="C22" s="27" t="s">
        <v>12</v>
      </c>
      <c r="D22" s="39" t="s">
        <v>13</v>
      </c>
      <c r="E22" s="39" t="s">
        <v>13</v>
      </c>
      <c r="F22" s="39" t="s">
        <v>195</v>
      </c>
      <c r="G22" s="39" t="s">
        <v>13</v>
      </c>
      <c r="H22" s="39" t="s">
        <v>13</v>
      </c>
      <c r="I22" s="39" t="s">
        <v>13</v>
      </c>
      <c r="J22" s="39" t="s">
        <v>13</v>
      </c>
      <c r="K22" s="39" t="s">
        <v>13</v>
      </c>
      <c r="L22" s="39" t="s">
        <v>13</v>
      </c>
      <c r="M22" s="39" t="s">
        <v>195</v>
      </c>
      <c r="N22" s="39" t="s">
        <v>13</v>
      </c>
      <c r="O22" s="39" t="s">
        <v>13</v>
      </c>
      <c r="P22" s="39" t="s">
        <v>13</v>
      </c>
      <c r="Q22" s="39" t="s">
        <v>13</v>
      </c>
      <c r="R22" s="39" t="s">
        <v>13</v>
      </c>
      <c r="S22" s="39" t="s">
        <v>13</v>
      </c>
      <c r="T22" s="39" t="s">
        <v>195</v>
      </c>
      <c r="U22" s="39" t="s">
        <v>13</v>
      </c>
      <c r="V22" s="39" t="s">
        <v>13</v>
      </c>
      <c r="W22" s="39" t="s">
        <v>13</v>
      </c>
      <c r="X22" s="39" t="s">
        <v>13</v>
      </c>
    </row>
    <row r="23" spans="1:24" ht="31.5">
      <c r="A23" s="25" t="s">
        <v>19</v>
      </c>
      <c r="B23" s="26" t="s">
        <v>133</v>
      </c>
      <c r="C23" s="27" t="s">
        <v>12</v>
      </c>
      <c r="D23" s="39" t="s">
        <v>13</v>
      </c>
      <c r="E23" s="39" t="s">
        <v>13</v>
      </c>
      <c r="F23" s="39" t="s">
        <v>195</v>
      </c>
      <c r="G23" s="39" t="s">
        <v>13</v>
      </c>
      <c r="H23" s="39"/>
      <c r="I23" s="39"/>
      <c r="J23" s="39" t="s">
        <v>13</v>
      </c>
      <c r="K23" s="39" t="s">
        <v>13</v>
      </c>
      <c r="L23" s="39" t="s">
        <v>13</v>
      </c>
      <c r="M23" s="39" t="s">
        <v>195</v>
      </c>
      <c r="N23" s="39"/>
      <c r="O23" s="39"/>
      <c r="P23" s="39"/>
      <c r="Q23" s="39" t="s">
        <v>13</v>
      </c>
      <c r="R23" s="39" t="s">
        <v>13</v>
      </c>
      <c r="S23" s="39" t="s">
        <v>13</v>
      </c>
      <c r="T23" s="39" t="s">
        <v>195</v>
      </c>
      <c r="U23" s="39"/>
      <c r="V23" s="39"/>
      <c r="W23" s="39"/>
      <c r="X23" s="39" t="s">
        <v>13</v>
      </c>
    </row>
    <row r="24" spans="1:24" ht="31.5">
      <c r="A24" s="25" t="s">
        <v>20</v>
      </c>
      <c r="B24" s="26" t="s">
        <v>132</v>
      </c>
      <c r="C24" s="27" t="s">
        <v>12</v>
      </c>
      <c r="D24" s="39" t="s">
        <v>13</v>
      </c>
      <c r="E24" s="39" t="s">
        <v>13</v>
      </c>
      <c r="F24" s="39" t="s">
        <v>13</v>
      </c>
      <c r="G24" s="39" t="s">
        <v>13</v>
      </c>
      <c r="H24" s="34"/>
      <c r="I24" s="34"/>
      <c r="J24" s="39" t="s">
        <v>13</v>
      </c>
      <c r="K24" s="39" t="s">
        <v>13</v>
      </c>
      <c r="L24" s="39" t="s">
        <v>13</v>
      </c>
      <c r="M24" s="39" t="s">
        <v>13</v>
      </c>
      <c r="N24" s="34"/>
      <c r="O24" s="34"/>
      <c r="P24" s="34"/>
      <c r="Q24" s="39" t="s">
        <v>13</v>
      </c>
      <c r="R24" s="39" t="s">
        <v>13</v>
      </c>
      <c r="S24" s="39" t="s">
        <v>13</v>
      </c>
      <c r="T24" s="39" t="s">
        <v>13</v>
      </c>
      <c r="U24" s="34"/>
      <c r="V24" s="34"/>
      <c r="W24" s="34"/>
      <c r="X24" s="39" t="s">
        <v>13</v>
      </c>
    </row>
    <row r="25" spans="1:24" ht="31.5">
      <c r="A25" s="25" t="s">
        <v>21</v>
      </c>
      <c r="B25" s="26" t="s">
        <v>131</v>
      </c>
      <c r="C25" s="27" t="s">
        <v>12</v>
      </c>
      <c r="D25" s="39" t="s">
        <v>13</v>
      </c>
      <c r="E25" s="39" t="s">
        <v>13</v>
      </c>
      <c r="F25" s="39" t="s">
        <v>13</v>
      </c>
      <c r="G25" s="39" t="s">
        <v>13</v>
      </c>
      <c r="H25" s="34"/>
      <c r="I25" s="34"/>
      <c r="J25" s="39" t="s">
        <v>13</v>
      </c>
      <c r="K25" s="39" t="s">
        <v>13</v>
      </c>
      <c r="L25" s="39" t="s">
        <v>13</v>
      </c>
      <c r="M25" s="39" t="s">
        <v>13</v>
      </c>
      <c r="N25" s="34"/>
      <c r="O25" s="34"/>
      <c r="P25" s="34"/>
      <c r="Q25" s="39" t="s">
        <v>13</v>
      </c>
      <c r="R25" s="39" t="s">
        <v>13</v>
      </c>
      <c r="S25" s="39" t="s">
        <v>13</v>
      </c>
      <c r="T25" s="39" t="s">
        <v>13</v>
      </c>
      <c r="U25" s="34"/>
      <c r="V25" s="34"/>
      <c r="W25" s="34"/>
      <c r="X25" s="39" t="s">
        <v>13</v>
      </c>
    </row>
    <row r="26" spans="1:24" ht="31.5">
      <c r="A26" s="25" t="s">
        <v>129</v>
      </c>
      <c r="B26" s="26" t="s">
        <v>130</v>
      </c>
      <c r="C26" s="27" t="s">
        <v>12</v>
      </c>
      <c r="D26" s="39" t="s">
        <v>13</v>
      </c>
      <c r="E26" s="39" t="s">
        <v>13</v>
      </c>
      <c r="F26" s="39" t="s">
        <v>13</v>
      </c>
      <c r="G26" s="39" t="s">
        <v>13</v>
      </c>
      <c r="H26" s="34"/>
      <c r="I26" s="34"/>
      <c r="J26" s="39" t="s">
        <v>13</v>
      </c>
      <c r="K26" s="39" t="s">
        <v>13</v>
      </c>
      <c r="L26" s="39" t="s">
        <v>13</v>
      </c>
      <c r="M26" s="39" t="s">
        <v>13</v>
      </c>
      <c r="N26" s="34"/>
      <c r="O26" s="34"/>
      <c r="P26" s="34"/>
      <c r="Q26" s="39" t="s">
        <v>13</v>
      </c>
      <c r="R26" s="39" t="s">
        <v>13</v>
      </c>
      <c r="S26" s="39" t="s">
        <v>13</v>
      </c>
      <c r="T26" s="39" t="s">
        <v>13</v>
      </c>
      <c r="U26" s="34"/>
      <c r="V26" s="34"/>
      <c r="W26" s="34"/>
      <c r="X26" s="39" t="s">
        <v>13</v>
      </c>
    </row>
    <row r="27" spans="1:24" ht="31.5">
      <c r="A27" s="25" t="s">
        <v>129</v>
      </c>
      <c r="B27" s="26" t="s">
        <v>128</v>
      </c>
      <c r="C27" s="27" t="s">
        <v>12</v>
      </c>
      <c r="D27" s="39" t="s">
        <v>13</v>
      </c>
      <c r="E27" s="39" t="s">
        <v>13</v>
      </c>
      <c r="F27" s="39" t="s">
        <v>13</v>
      </c>
      <c r="G27" s="39" t="s">
        <v>13</v>
      </c>
      <c r="H27" s="34"/>
      <c r="I27" s="34"/>
      <c r="J27" s="39" t="s">
        <v>13</v>
      </c>
      <c r="K27" s="39" t="s">
        <v>13</v>
      </c>
      <c r="L27" s="39" t="s">
        <v>13</v>
      </c>
      <c r="M27" s="39" t="s">
        <v>13</v>
      </c>
      <c r="N27" s="34"/>
      <c r="O27" s="34"/>
      <c r="P27" s="34"/>
      <c r="Q27" s="39" t="s">
        <v>13</v>
      </c>
      <c r="R27" s="39" t="s">
        <v>13</v>
      </c>
      <c r="S27" s="39" t="s">
        <v>13</v>
      </c>
      <c r="T27" s="39" t="s">
        <v>13</v>
      </c>
      <c r="U27" s="34"/>
      <c r="V27" s="34"/>
      <c r="W27" s="34"/>
      <c r="X27" s="39" t="s">
        <v>13</v>
      </c>
    </row>
    <row r="28" spans="1:24" ht="31.5">
      <c r="A28" s="25" t="s">
        <v>22</v>
      </c>
      <c r="B28" s="26" t="s">
        <v>127</v>
      </c>
      <c r="C28" s="27" t="s">
        <v>12</v>
      </c>
      <c r="D28" s="39" t="s">
        <v>13</v>
      </c>
      <c r="E28" s="47">
        <v>6.53</v>
      </c>
      <c r="F28" s="39" t="s">
        <v>218</v>
      </c>
      <c r="G28" s="39" t="s">
        <v>13</v>
      </c>
      <c r="H28" s="34"/>
      <c r="I28" s="34"/>
      <c r="J28" s="35">
        <v>4</v>
      </c>
      <c r="K28" s="39" t="s">
        <v>13</v>
      </c>
      <c r="L28" s="47">
        <v>6.53</v>
      </c>
      <c r="M28" s="39" t="s">
        <v>218</v>
      </c>
      <c r="N28" s="34"/>
      <c r="O28" s="34"/>
      <c r="P28" s="34"/>
      <c r="Q28" s="35">
        <v>4</v>
      </c>
      <c r="R28" s="39" t="s">
        <v>13</v>
      </c>
      <c r="S28" s="47">
        <v>6.53</v>
      </c>
      <c r="T28" s="39" t="s">
        <v>218</v>
      </c>
      <c r="U28" s="34"/>
      <c r="V28" s="34"/>
      <c r="W28" s="34"/>
      <c r="X28" s="35">
        <v>4</v>
      </c>
    </row>
    <row r="29" spans="1:24" ht="47.25">
      <c r="A29" s="25" t="s">
        <v>22</v>
      </c>
      <c r="B29" s="26" t="s">
        <v>126</v>
      </c>
      <c r="C29" s="27" t="s">
        <v>12</v>
      </c>
      <c r="D29" s="39" t="s">
        <v>13</v>
      </c>
      <c r="E29" s="47">
        <v>2.8</v>
      </c>
      <c r="F29" s="39" t="s">
        <v>13</v>
      </c>
      <c r="G29" s="39" t="s">
        <v>13</v>
      </c>
      <c r="H29" s="39" t="s">
        <v>13</v>
      </c>
      <c r="I29" s="39" t="s">
        <v>13</v>
      </c>
      <c r="J29" s="39" t="s">
        <v>13</v>
      </c>
      <c r="K29" s="39" t="s">
        <v>13</v>
      </c>
      <c r="L29" s="47">
        <v>2.8</v>
      </c>
      <c r="M29" s="39" t="s">
        <v>13</v>
      </c>
      <c r="N29" s="39" t="s">
        <v>13</v>
      </c>
      <c r="O29" s="39" t="s">
        <v>13</v>
      </c>
      <c r="P29" s="39" t="s">
        <v>13</v>
      </c>
      <c r="Q29" s="39" t="s">
        <v>13</v>
      </c>
      <c r="R29" s="39" t="s">
        <v>13</v>
      </c>
      <c r="S29" s="47">
        <v>2.8</v>
      </c>
      <c r="T29" s="39" t="s">
        <v>13</v>
      </c>
      <c r="U29" s="34"/>
      <c r="V29" s="34"/>
      <c r="W29" s="34"/>
      <c r="X29" s="39" t="s">
        <v>13</v>
      </c>
    </row>
    <row r="30" spans="1:24" ht="47.25">
      <c r="A30" s="25" t="s">
        <v>22</v>
      </c>
      <c r="B30" s="26" t="s">
        <v>125</v>
      </c>
      <c r="C30" s="27" t="s">
        <v>12</v>
      </c>
      <c r="D30" s="39" t="s">
        <v>13</v>
      </c>
      <c r="E30" s="47">
        <v>2.81</v>
      </c>
      <c r="F30" s="39" t="s">
        <v>13</v>
      </c>
      <c r="G30" s="39" t="s">
        <v>13</v>
      </c>
      <c r="H30" s="39" t="s">
        <v>13</v>
      </c>
      <c r="I30" s="39" t="s">
        <v>13</v>
      </c>
      <c r="J30" s="39" t="s">
        <v>13</v>
      </c>
      <c r="K30" s="39" t="s">
        <v>13</v>
      </c>
      <c r="L30" s="47">
        <v>2.81</v>
      </c>
      <c r="M30" s="39" t="s">
        <v>13</v>
      </c>
      <c r="N30" s="39" t="s">
        <v>13</v>
      </c>
      <c r="O30" s="39" t="s">
        <v>13</v>
      </c>
      <c r="P30" s="39" t="s">
        <v>13</v>
      </c>
      <c r="Q30" s="39" t="s">
        <v>13</v>
      </c>
      <c r="R30" s="39" t="s">
        <v>13</v>
      </c>
      <c r="S30" s="47">
        <v>2.81</v>
      </c>
      <c r="T30" s="39" t="s">
        <v>13</v>
      </c>
      <c r="U30" s="34"/>
      <c r="V30" s="34"/>
      <c r="W30" s="34"/>
      <c r="X30" s="39" t="s">
        <v>13</v>
      </c>
    </row>
    <row r="31" spans="1:24" ht="47.25">
      <c r="A31" s="25" t="s">
        <v>22</v>
      </c>
      <c r="B31" s="26" t="s">
        <v>124</v>
      </c>
      <c r="C31" s="27" t="s">
        <v>12</v>
      </c>
      <c r="D31" s="39" t="s">
        <v>13</v>
      </c>
      <c r="E31" s="39" t="s">
        <v>13</v>
      </c>
      <c r="F31" s="39" t="s">
        <v>13</v>
      </c>
      <c r="G31" s="39" t="s">
        <v>13</v>
      </c>
      <c r="H31" s="34"/>
      <c r="I31" s="34"/>
      <c r="J31" s="35">
        <v>4</v>
      </c>
      <c r="K31" s="39" t="s">
        <v>13</v>
      </c>
      <c r="L31" s="39" t="s">
        <v>13</v>
      </c>
      <c r="M31" s="39" t="s">
        <v>13</v>
      </c>
      <c r="N31" s="34"/>
      <c r="O31" s="34"/>
      <c r="P31" s="34"/>
      <c r="Q31" s="35">
        <v>4</v>
      </c>
      <c r="R31" s="39" t="s">
        <v>13</v>
      </c>
      <c r="S31" s="39" t="s">
        <v>13</v>
      </c>
      <c r="T31" s="39" t="s">
        <v>13</v>
      </c>
      <c r="U31" s="34"/>
      <c r="V31" s="34"/>
      <c r="W31" s="34"/>
      <c r="X31" s="35">
        <v>4</v>
      </c>
    </row>
    <row r="32" spans="1:24" ht="31.5">
      <c r="A32" s="25" t="s">
        <v>22</v>
      </c>
      <c r="B32" s="26" t="s">
        <v>123</v>
      </c>
      <c r="C32" s="27" t="s">
        <v>12</v>
      </c>
      <c r="D32" s="39" t="s">
        <v>13</v>
      </c>
      <c r="E32" s="39" t="s">
        <v>13</v>
      </c>
      <c r="F32" s="39" t="s">
        <v>13</v>
      </c>
      <c r="G32" s="39" t="s">
        <v>13</v>
      </c>
      <c r="H32" s="34"/>
      <c r="I32" s="34"/>
      <c r="J32" s="39" t="s">
        <v>13</v>
      </c>
      <c r="K32" s="39" t="s">
        <v>13</v>
      </c>
      <c r="L32" s="39" t="s">
        <v>13</v>
      </c>
      <c r="M32" s="39" t="s">
        <v>13</v>
      </c>
      <c r="N32" s="34"/>
      <c r="O32" s="34"/>
      <c r="P32" s="34"/>
      <c r="Q32" s="39" t="s">
        <v>13</v>
      </c>
      <c r="R32" s="39" t="s">
        <v>13</v>
      </c>
      <c r="S32" s="39" t="s">
        <v>13</v>
      </c>
      <c r="T32" s="39" t="s">
        <v>13</v>
      </c>
      <c r="U32" s="34"/>
      <c r="V32" s="34"/>
      <c r="W32" s="34"/>
      <c r="X32" s="39" t="s">
        <v>13</v>
      </c>
    </row>
    <row r="33" spans="1:24" ht="31.5">
      <c r="A33" s="25" t="s">
        <v>22</v>
      </c>
      <c r="B33" s="26" t="s">
        <v>122</v>
      </c>
      <c r="C33" s="27" t="s">
        <v>12</v>
      </c>
      <c r="D33" s="39" t="s">
        <v>13</v>
      </c>
      <c r="E33" s="47">
        <v>0.4</v>
      </c>
      <c r="F33" s="39" t="s">
        <v>13</v>
      </c>
      <c r="G33" s="39" t="s">
        <v>13</v>
      </c>
      <c r="H33" s="39" t="s">
        <v>13</v>
      </c>
      <c r="I33" s="39" t="s">
        <v>13</v>
      </c>
      <c r="J33" s="39" t="s">
        <v>13</v>
      </c>
      <c r="K33" s="39" t="s">
        <v>13</v>
      </c>
      <c r="L33" s="47">
        <v>0.4</v>
      </c>
      <c r="M33" s="39" t="s">
        <v>13</v>
      </c>
      <c r="N33" s="39" t="s">
        <v>13</v>
      </c>
      <c r="O33" s="39" t="s">
        <v>13</v>
      </c>
      <c r="P33" s="39" t="s">
        <v>13</v>
      </c>
      <c r="Q33" s="39" t="s">
        <v>13</v>
      </c>
      <c r="R33" s="39" t="s">
        <v>13</v>
      </c>
      <c r="S33" s="47">
        <v>0.4</v>
      </c>
      <c r="T33" s="39" t="s">
        <v>13</v>
      </c>
      <c r="U33" s="34"/>
      <c r="V33" s="34"/>
      <c r="W33" s="34"/>
      <c r="X33" s="39" t="s">
        <v>13</v>
      </c>
    </row>
    <row r="34" spans="1:24" ht="47.25">
      <c r="A34" s="25" t="s">
        <v>22</v>
      </c>
      <c r="B34" s="26" t="s">
        <v>121</v>
      </c>
      <c r="C34" s="27" t="s">
        <v>12</v>
      </c>
      <c r="D34" s="39" t="s">
        <v>13</v>
      </c>
      <c r="E34" s="47">
        <v>0.52</v>
      </c>
      <c r="F34" s="39" t="s">
        <v>195</v>
      </c>
      <c r="G34" s="39" t="s">
        <v>13</v>
      </c>
      <c r="H34" s="39" t="s">
        <v>13</v>
      </c>
      <c r="I34" s="39" t="s">
        <v>13</v>
      </c>
      <c r="J34" s="39" t="s">
        <v>13</v>
      </c>
      <c r="K34" s="39" t="s">
        <v>13</v>
      </c>
      <c r="L34" s="47">
        <v>0.52</v>
      </c>
      <c r="M34" s="39" t="s">
        <v>195</v>
      </c>
      <c r="N34" s="39" t="s">
        <v>13</v>
      </c>
      <c r="O34" s="39" t="s">
        <v>13</v>
      </c>
      <c r="P34" s="39" t="s">
        <v>13</v>
      </c>
      <c r="Q34" s="39" t="s">
        <v>13</v>
      </c>
      <c r="R34" s="39" t="s">
        <v>13</v>
      </c>
      <c r="S34" s="47">
        <v>0.52</v>
      </c>
      <c r="T34" s="39" t="s">
        <v>195</v>
      </c>
      <c r="U34" s="34"/>
      <c r="V34" s="34"/>
      <c r="W34" s="34"/>
      <c r="X34" s="39" t="s">
        <v>13</v>
      </c>
    </row>
    <row r="35" spans="1:24" ht="47.25">
      <c r="A35" s="25" t="s">
        <v>22</v>
      </c>
      <c r="B35" s="26" t="s">
        <v>120</v>
      </c>
      <c r="C35" s="27" t="s">
        <v>12</v>
      </c>
      <c r="D35" s="39" t="s">
        <v>13</v>
      </c>
      <c r="E35" s="39" t="s">
        <v>13</v>
      </c>
      <c r="F35" s="39" t="s">
        <v>210</v>
      </c>
      <c r="G35" s="39" t="s">
        <v>13</v>
      </c>
      <c r="H35" s="39" t="s">
        <v>13</v>
      </c>
      <c r="I35" s="39" t="s">
        <v>13</v>
      </c>
      <c r="J35" s="39" t="s">
        <v>13</v>
      </c>
      <c r="K35" s="39" t="s">
        <v>13</v>
      </c>
      <c r="L35" s="39" t="s">
        <v>13</v>
      </c>
      <c r="M35" s="39" t="s">
        <v>210</v>
      </c>
      <c r="N35" s="39" t="s">
        <v>13</v>
      </c>
      <c r="O35" s="39" t="s">
        <v>13</v>
      </c>
      <c r="P35" s="39" t="s">
        <v>13</v>
      </c>
      <c r="Q35" s="39" t="s">
        <v>13</v>
      </c>
      <c r="R35" s="39" t="s">
        <v>13</v>
      </c>
      <c r="S35" s="39" t="s">
        <v>13</v>
      </c>
      <c r="T35" s="39" t="s">
        <v>210</v>
      </c>
      <c r="U35" s="34"/>
      <c r="V35" s="34"/>
      <c r="W35" s="34"/>
      <c r="X35" s="39" t="s">
        <v>13</v>
      </c>
    </row>
    <row r="36" spans="1:24" ht="47.25">
      <c r="A36" s="25" t="s">
        <v>22</v>
      </c>
      <c r="B36" s="26" t="s">
        <v>119</v>
      </c>
      <c r="C36" s="27" t="s">
        <v>12</v>
      </c>
      <c r="D36" s="39" t="s">
        <v>13</v>
      </c>
      <c r="E36" s="39" t="s">
        <v>13</v>
      </c>
      <c r="F36" s="39" t="s">
        <v>211</v>
      </c>
      <c r="G36" s="39" t="s">
        <v>13</v>
      </c>
      <c r="H36" s="39" t="s">
        <v>13</v>
      </c>
      <c r="I36" s="39" t="s">
        <v>13</v>
      </c>
      <c r="J36" s="39" t="s">
        <v>13</v>
      </c>
      <c r="K36" s="39" t="s">
        <v>13</v>
      </c>
      <c r="L36" s="39" t="s">
        <v>13</v>
      </c>
      <c r="M36" s="39" t="s">
        <v>211</v>
      </c>
      <c r="N36" s="39" t="s">
        <v>13</v>
      </c>
      <c r="O36" s="39" t="s">
        <v>13</v>
      </c>
      <c r="P36" s="39" t="s">
        <v>13</v>
      </c>
      <c r="Q36" s="39" t="s">
        <v>13</v>
      </c>
      <c r="R36" s="39" t="s">
        <v>13</v>
      </c>
      <c r="S36" s="39" t="s">
        <v>13</v>
      </c>
      <c r="T36" s="39" t="s">
        <v>211</v>
      </c>
      <c r="U36" s="34"/>
      <c r="V36" s="34"/>
      <c r="W36" s="34"/>
      <c r="X36" s="39" t="s">
        <v>13</v>
      </c>
    </row>
    <row r="37" spans="1:24" ht="47.25">
      <c r="A37" s="25" t="s">
        <v>22</v>
      </c>
      <c r="B37" s="26" t="s">
        <v>118</v>
      </c>
      <c r="C37" s="27" t="s">
        <v>12</v>
      </c>
      <c r="D37" s="39" t="s">
        <v>13</v>
      </c>
      <c r="E37" s="39" t="s">
        <v>13</v>
      </c>
      <c r="F37" s="39" t="s">
        <v>201</v>
      </c>
      <c r="G37" s="39" t="s">
        <v>13</v>
      </c>
      <c r="H37" s="39" t="s">
        <v>13</v>
      </c>
      <c r="I37" s="39" t="s">
        <v>13</v>
      </c>
      <c r="J37" s="39" t="s">
        <v>13</v>
      </c>
      <c r="K37" s="39" t="s">
        <v>13</v>
      </c>
      <c r="L37" s="39" t="s">
        <v>13</v>
      </c>
      <c r="M37" s="39" t="s">
        <v>201</v>
      </c>
      <c r="N37" s="39" t="s">
        <v>13</v>
      </c>
      <c r="O37" s="39" t="s">
        <v>13</v>
      </c>
      <c r="P37" s="39" t="s">
        <v>13</v>
      </c>
      <c r="Q37" s="39" t="s">
        <v>13</v>
      </c>
      <c r="R37" s="39" t="s">
        <v>13</v>
      </c>
      <c r="S37" s="39" t="s">
        <v>13</v>
      </c>
      <c r="T37" s="39" t="s">
        <v>201</v>
      </c>
      <c r="U37" s="34"/>
      <c r="V37" s="34"/>
      <c r="W37" s="34"/>
      <c r="X37" s="39" t="s">
        <v>13</v>
      </c>
    </row>
    <row r="38" spans="1:24" ht="15">
      <c r="A38" s="25" t="s">
        <v>23</v>
      </c>
      <c r="B38" s="26" t="s">
        <v>117</v>
      </c>
      <c r="C38" s="27" t="s">
        <v>12</v>
      </c>
      <c r="D38" s="39" t="s">
        <v>13</v>
      </c>
      <c r="E38" s="39" t="s">
        <v>13</v>
      </c>
      <c r="F38" s="39" t="s">
        <v>13</v>
      </c>
      <c r="G38" s="39" t="s">
        <v>13</v>
      </c>
      <c r="H38" s="34"/>
      <c r="I38" s="34"/>
      <c r="J38" s="39" t="s">
        <v>13</v>
      </c>
      <c r="K38" s="39" t="s">
        <v>13</v>
      </c>
      <c r="L38" s="39" t="s">
        <v>13</v>
      </c>
      <c r="M38" s="39" t="s">
        <v>13</v>
      </c>
      <c r="N38" s="34"/>
      <c r="O38" s="34"/>
      <c r="P38" s="34"/>
      <c r="Q38" s="39" t="s">
        <v>13</v>
      </c>
      <c r="R38" s="39" t="s">
        <v>13</v>
      </c>
      <c r="S38" s="39" t="s">
        <v>13</v>
      </c>
      <c r="T38" s="39" t="s">
        <v>13</v>
      </c>
      <c r="U38" s="34"/>
      <c r="V38" s="34"/>
      <c r="W38" s="34"/>
      <c r="X38" s="39" t="s">
        <v>13</v>
      </c>
    </row>
    <row r="39" spans="1:24" ht="47.25">
      <c r="A39" s="25" t="s">
        <v>23</v>
      </c>
      <c r="B39" s="26" t="s">
        <v>116</v>
      </c>
      <c r="C39" s="27" t="s">
        <v>12</v>
      </c>
      <c r="D39" s="39" t="s">
        <v>13</v>
      </c>
      <c r="E39" s="39" t="s">
        <v>13</v>
      </c>
      <c r="F39" s="39" t="s">
        <v>13</v>
      </c>
      <c r="G39" s="39" t="s">
        <v>13</v>
      </c>
      <c r="H39" s="34"/>
      <c r="I39" s="34"/>
      <c r="J39" s="39" t="s">
        <v>13</v>
      </c>
      <c r="K39" s="39" t="s">
        <v>13</v>
      </c>
      <c r="L39" s="39" t="s">
        <v>13</v>
      </c>
      <c r="M39" s="39" t="s">
        <v>13</v>
      </c>
      <c r="N39" s="34"/>
      <c r="O39" s="34"/>
      <c r="P39" s="34"/>
      <c r="Q39" s="39" t="s">
        <v>13</v>
      </c>
      <c r="R39" s="39" t="s">
        <v>13</v>
      </c>
      <c r="S39" s="39" t="s">
        <v>13</v>
      </c>
      <c r="T39" s="39" t="s">
        <v>13</v>
      </c>
      <c r="U39" s="34"/>
      <c r="V39" s="34"/>
      <c r="W39" s="34"/>
      <c r="X39" s="39" t="s">
        <v>13</v>
      </c>
    </row>
    <row r="40" spans="1:24" ht="31.5">
      <c r="A40" s="25" t="s">
        <v>23</v>
      </c>
      <c r="B40" s="26" t="s">
        <v>115</v>
      </c>
      <c r="C40" s="27" t="s">
        <v>12</v>
      </c>
      <c r="D40" s="39" t="s">
        <v>13</v>
      </c>
      <c r="E40" s="39" t="s">
        <v>13</v>
      </c>
      <c r="F40" s="39" t="s">
        <v>13</v>
      </c>
      <c r="G40" s="39" t="s">
        <v>13</v>
      </c>
      <c r="H40" s="34"/>
      <c r="I40" s="34"/>
      <c r="J40" s="39" t="s">
        <v>13</v>
      </c>
      <c r="K40" s="39" t="s">
        <v>13</v>
      </c>
      <c r="L40" s="39" t="s">
        <v>13</v>
      </c>
      <c r="M40" s="39" t="s">
        <v>13</v>
      </c>
      <c r="N40" s="34"/>
      <c r="O40" s="34"/>
      <c r="P40" s="34"/>
      <c r="Q40" s="39" t="s">
        <v>13</v>
      </c>
      <c r="R40" s="39" t="s">
        <v>13</v>
      </c>
      <c r="S40" s="39" t="s">
        <v>13</v>
      </c>
      <c r="T40" s="39" t="s">
        <v>13</v>
      </c>
      <c r="U40" s="34"/>
      <c r="V40" s="34"/>
      <c r="W40" s="34"/>
      <c r="X40" s="39" t="s">
        <v>13</v>
      </c>
    </row>
    <row r="41" spans="1:24" ht="15">
      <c r="A41" s="25" t="s">
        <v>23</v>
      </c>
      <c r="B41" s="26" t="s">
        <v>114</v>
      </c>
      <c r="C41" s="27" t="s">
        <v>12</v>
      </c>
      <c r="D41" s="39" t="s">
        <v>13</v>
      </c>
      <c r="E41" s="39" t="s">
        <v>13</v>
      </c>
      <c r="F41" s="39" t="s">
        <v>13</v>
      </c>
      <c r="G41" s="39" t="s">
        <v>13</v>
      </c>
      <c r="H41" s="34"/>
      <c r="I41" s="34"/>
      <c r="J41" s="39" t="s">
        <v>13</v>
      </c>
      <c r="K41" s="39" t="s">
        <v>13</v>
      </c>
      <c r="L41" s="39" t="s">
        <v>13</v>
      </c>
      <c r="M41" s="39" t="s">
        <v>13</v>
      </c>
      <c r="N41" s="34"/>
      <c r="O41" s="34"/>
      <c r="P41" s="34"/>
      <c r="Q41" s="39" t="s">
        <v>13</v>
      </c>
      <c r="R41" s="39" t="s">
        <v>13</v>
      </c>
      <c r="S41" s="39" t="s">
        <v>13</v>
      </c>
      <c r="T41" s="39" t="s">
        <v>13</v>
      </c>
      <c r="U41" s="34"/>
      <c r="V41" s="34"/>
      <c r="W41" s="34"/>
      <c r="X41" s="39" t="s">
        <v>13</v>
      </c>
    </row>
    <row r="42" spans="1:24" ht="47.25">
      <c r="A42" s="25" t="s">
        <v>23</v>
      </c>
      <c r="B42" s="26" t="s">
        <v>113</v>
      </c>
      <c r="C42" s="27" t="s">
        <v>12</v>
      </c>
      <c r="D42" s="39" t="s">
        <v>13</v>
      </c>
      <c r="E42" s="39" t="s">
        <v>13</v>
      </c>
      <c r="F42" s="39" t="s">
        <v>13</v>
      </c>
      <c r="G42" s="39" t="s">
        <v>13</v>
      </c>
      <c r="H42" s="34"/>
      <c r="I42" s="34"/>
      <c r="J42" s="39" t="s">
        <v>13</v>
      </c>
      <c r="K42" s="39" t="s">
        <v>13</v>
      </c>
      <c r="L42" s="39" t="s">
        <v>13</v>
      </c>
      <c r="M42" s="39" t="s">
        <v>13</v>
      </c>
      <c r="N42" s="34"/>
      <c r="O42" s="34"/>
      <c r="P42" s="34"/>
      <c r="Q42" s="39" t="s">
        <v>13</v>
      </c>
      <c r="R42" s="39" t="s">
        <v>13</v>
      </c>
      <c r="S42" s="39" t="s">
        <v>13</v>
      </c>
      <c r="T42" s="39" t="s">
        <v>13</v>
      </c>
      <c r="U42" s="34"/>
      <c r="V42" s="34"/>
      <c r="W42" s="34"/>
      <c r="X42" s="39" t="s">
        <v>13</v>
      </c>
    </row>
    <row r="45" ht="15">
      <c r="T45" s="110"/>
    </row>
    <row r="46" ht="15">
      <c r="T46" s="50"/>
    </row>
    <row r="47" ht="15">
      <c r="T47" s="110"/>
    </row>
    <row r="48" ht="15">
      <c r="T48" s="110"/>
    </row>
  </sheetData>
  <mergeCells count="19">
    <mergeCell ref="A5:X5"/>
    <mergeCell ref="A6:X6"/>
    <mergeCell ref="A7:X7"/>
    <mergeCell ref="A8:Q8"/>
    <mergeCell ref="A9:A12"/>
    <mergeCell ref="B9:B12"/>
    <mergeCell ref="C9:C12"/>
    <mergeCell ref="R11:X11"/>
    <mergeCell ref="D9:J10"/>
    <mergeCell ref="K10:Q10"/>
    <mergeCell ref="R10:X10"/>
    <mergeCell ref="K9:X9"/>
    <mergeCell ref="K11:Q11"/>
    <mergeCell ref="D11:J11"/>
    <mergeCell ref="AN2:AS2"/>
    <mergeCell ref="AB3:AS3"/>
    <mergeCell ref="Z4:AA4"/>
    <mergeCell ref="S2:X2"/>
    <mergeCell ref="B3:X3"/>
  </mergeCells>
  <printOptions horizontalCentered="1"/>
  <pageMargins left="0.7874015748031497" right="0.2362204724409449" top="0.3937007874015748" bottom="0.3937007874015748" header="0.31496062992125984" footer="0.31496062992125984"/>
  <pageSetup fitToWidth="2" horizontalDpi="600" verticalDpi="600" orientation="landscape" paperSize="8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140" zoomScaleSheetLayoutView="140" workbookViewId="0" topLeftCell="A1">
      <pane xSplit="8" ySplit="7" topLeftCell="I8" activePane="bottomRight" state="frozen"/>
      <selection pane="topRight" activeCell="I1" sqref="I1"/>
      <selection pane="bottomLeft" activeCell="A20" sqref="A20"/>
      <selection pane="bottomRight" activeCell="P14" sqref="P14"/>
    </sheetView>
  </sheetViews>
  <sheetFormatPr defaultColWidth="9.140625" defaultRowHeight="15"/>
  <cols>
    <col min="1" max="1" width="5.00390625" style="58" customWidth="1"/>
    <col min="2" max="2" width="4.421875" style="58" customWidth="1"/>
    <col min="3" max="3" width="11.421875" style="58" customWidth="1"/>
    <col min="4" max="4" width="7.28125" style="58" customWidth="1"/>
    <col min="5" max="5" width="8.28125" style="58" customWidth="1"/>
    <col min="6" max="6" width="6.421875" style="58" customWidth="1"/>
    <col min="7" max="7" width="6.00390625" style="58" customWidth="1"/>
    <col min="8" max="10" width="17.28125" style="83" customWidth="1"/>
    <col min="11" max="16384" width="9.140625" style="58" customWidth="1"/>
  </cols>
  <sheetData>
    <row r="1" spans="9:10" s="57" customFormat="1" ht="15" customHeight="1">
      <c r="I1" s="246" t="s">
        <v>422</v>
      </c>
      <c r="J1" s="246"/>
    </row>
    <row r="2" spans="1:10" s="57" customFormat="1" ht="12" customHeight="1">
      <c r="A2" s="246" t="s">
        <v>427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57" customFormat="1" ht="12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.75">
      <c r="A4" s="247" t="s">
        <v>227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59" customFormat="1" ht="15.75">
      <c r="A5" s="248" t="s">
        <v>228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59" customFormat="1" ht="15.75">
      <c r="A6" s="248" t="s">
        <v>229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s="57" customFormat="1" ht="15" customHeight="1" thickBot="1">
      <c r="A7" s="60"/>
      <c r="B7" s="249"/>
      <c r="C7" s="249"/>
      <c r="D7" s="249"/>
      <c r="E7" s="249"/>
      <c r="F7" s="249"/>
      <c r="G7" s="61"/>
      <c r="H7" s="62"/>
      <c r="I7" s="63"/>
      <c r="J7" s="63"/>
    </row>
    <row r="8" spans="1:10" s="66" customFormat="1" ht="15.75" customHeight="1">
      <c r="A8" s="250" t="s">
        <v>230</v>
      </c>
      <c r="B8" s="251"/>
      <c r="C8" s="254" t="s">
        <v>231</v>
      </c>
      <c r="D8" s="255"/>
      <c r="E8" s="255"/>
      <c r="F8" s="255"/>
      <c r="G8" s="251"/>
      <c r="H8" s="258" t="s">
        <v>232</v>
      </c>
      <c r="I8" s="64" t="s">
        <v>160</v>
      </c>
      <c r="J8" s="65" t="s">
        <v>233</v>
      </c>
    </row>
    <row r="9" spans="1:10" s="66" customFormat="1" ht="9.75">
      <c r="A9" s="252"/>
      <c r="B9" s="253"/>
      <c r="C9" s="256"/>
      <c r="D9" s="257"/>
      <c r="E9" s="257"/>
      <c r="F9" s="257"/>
      <c r="G9" s="253"/>
      <c r="H9" s="259"/>
      <c r="I9" s="67" t="s">
        <v>6</v>
      </c>
      <c r="J9" s="67" t="s">
        <v>6</v>
      </c>
    </row>
    <row r="10" spans="1:10" s="70" customFormat="1" ht="9" thickBot="1">
      <c r="A10" s="271">
        <v>1</v>
      </c>
      <c r="B10" s="272"/>
      <c r="C10" s="273">
        <v>2</v>
      </c>
      <c r="D10" s="274"/>
      <c r="E10" s="274"/>
      <c r="F10" s="274"/>
      <c r="G10" s="272"/>
      <c r="H10" s="68">
        <v>3</v>
      </c>
      <c r="I10" s="69" t="s">
        <v>25</v>
      </c>
      <c r="J10" s="69" t="s">
        <v>26</v>
      </c>
    </row>
    <row r="11" spans="1:10" s="73" customFormat="1" ht="15.6" customHeight="1">
      <c r="A11" s="275" t="s">
        <v>234</v>
      </c>
      <c r="B11" s="276"/>
      <c r="C11" s="276"/>
      <c r="D11" s="276"/>
      <c r="E11" s="276"/>
      <c r="F11" s="276"/>
      <c r="G11" s="277"/>
      <c r="H11" s="71" t="s">
        <v>235</v>
      </c>
      <c r="I11" s="72">
        <v>57.213</v>
      </c>
      <c r="J11" s="72">
        <f>I11</f>
        <v>57.213</v>
      </c>
    </row>
    <row r="12" spans="1:10" s="73" customFormat="1" ht="15">
      <c r="A12" s="260" t="s">
        <v>236</v>
      </c>
      <c r="B12" s="261"/>
      <c r="C12" s="278" t="s">
        <v>237</v>
      </c>
      <c r="D12" s="279"/>
      <c r="E12" s="279"/>
      <c r="F12" s="279"/>
      <c r="G12" s="280"/>
      <c r="H12" s="71" t="s">
        <v>235</v>
      </c>
      <c r="I12" s="72">
        <v>57.213</v>
      </c>
      <c r="J12" s="72">
        <f aca="true" t="shared" si="0" ref="J12:J75">I12</f>
        <v>57.213</v>
      </c>
    </row>
    <row r="13" spans="1:10" s="73" customFormat="1" ht="15">
      <c r="A13" s="260" t="s">
        <v>238</v>
      </c>
      <c r="B13" s="261"/>
      <c r="C13" s="281" t="s">
        <v>239</v>
      </c>
      <c r="D13" s="282"/>
      <c r="E13" s="282"/>
      <c r="F13" s="282"/>
      <c r="G13" s="283"/>
      <c r="H13" s="71" t="s">
        <v>235</v>
      </c>
      <c r="I13" s="72">
        <v>15.475</v>
      </c>
      <c r="J13" s="72">
        <f t="shared" si="0"/>
        <v>15.475</v>
      </c>
    </row>
    <row r="14" spans="1:10" s="73" customFormat="1" ht="15.75" customHeight="1">
      <c r="A14" s="260" t="s">
        <v>240</v>
      </c>
      <c r="B14" s="261"/>
      <c r="C14" s="262" t="s">
        <v>241</v>
      </c>
      <c r="D14" s="263"/>
      <c r="E14" s="263"/>
      <c r="F14" s="263"/>
      <c r="G14" s="264"/>
      <c r="H14" s="71" t="s">
        <v>235</v>
      </c>
      <c r="I14" s="72">
        <v>15.475</v>
      </c>
      <c r="J14" s="72">
        <f t="shared" si="0"/>
        <v>15.475</v>
      </c>
    </row>
    <row r="15" spans="1:10" s="73" customFormat="1" ht="15">
      <c r="A15" s="260" t="s">
        <v>242</v>
      </c>
      <c r="B15" s="261"/>
      <c r="C15" s="265" t="s">
        <v>243</v>
      </c>
      <c r="D15" s="266"/>
      <c r="E15" s="266"/>
      <c r="F15" s="266"/>
      <c r="G15" s="267"/>
      <c r="H15" s="71" t="s">
        <v>235</v>
      </c>
      <c r="I15" s="72">
        <v>0</v>
      </c>
      <c r="J15" s="72">
        <f t="shared" si="0"/>
        <v>0</v>
      </c>
    </row>
    <row r="16" spans="1:10" s="73" customFormat="1" ht="14.25" customHeight="1">
      <c r="A16" s="260" t="s">
        <v>244</v>
      </c>
      <c r="B16" s="261"/>
      <c r="C16" s="268" t="s">
        <v>245</v>
      </c>
      <c r="D16" s="269"/>
      <c r="E16" s="269"/>
      <c r="F16" s="269"/>
      <c r="G16" s="270"/>
      <c r="H16" s="71" t="s">
        <v>235</v>
      </c>
      <c r="I16" s="72">
        <v>0</v>
      </c>
      <c r="J16" s="72">
        <f t="shared" si="0"/>
        <v>0</v>
      </c>
    </row>
    <row r="17" spans="1:10" s="73" customFormat="1" ht="15" customHeight="1">
      <c r="A17" s="260" t="s">
        <v>246</v>
      </c>
      <c r="B17" s="261"/>
      <c r="C17" s="268" t="s">
        <v>247</v>
      </c>
      <c r="D17" s="269"/>
      <c r="E17" s="269"/>
      <c r="F17" s="269"/>
      <c r="G17" s="270"/>
      <c r="H17" s="71" t="s">
        <v>235</v>
      </c>
      <c r="I17" s="72">
        <v>0</v>
      </c>
      <c r="J17" s="72">
        <f t="shared" si="0"/>
        <v>0</v>
      </c>
    </row>
    <row r="18" spans="1:10" s="73" customFormat="1" ht="15.75" customHeight="1">
      <c r="A18" s="260" t="s">
        <v>248</v>
      </c>
      <c r="B18" s="261"/>
      <c r="C18" s="268" t="s">
        <v>249</v>
      </c>
      <c r="D18" s="269"/>
      <c r="E18" s="269"/>
      <c r="F18" s="269"/>
      <c r="G18" s="270"/>
      <c r="H18" s="71" t="s">
        <v>235</v>
      </c>
      <c r="I18" s="72">
        <v>0</v>
      </c>
      <c r="J18" s="72">
        <f t="shared" si="0"/>
        <v>0</v>
      </c>
    </row>
    <row r="19" spans="1:10" s="73" customFormat="1" ht="15">
      <c r="A19" s="260" t="s">
        <v>250</v>
      </c>
      <c r="B19" s="261"/>
      <c r="C19" s="265" t="s">
        <v>251</v>
      </c>
      <c r="D19" s="266"/>
      <c r="E19" s="266"/>
      <c r="F19" s="266"/>
      <c r="G19" s="267"/>
      <c r="H19" s="71" t="s">
        <v>235</v>
      </c>
      <c r="I19" s="72">
        <v>0</v>
      </c>
      <c r="J19" s="72">
        <f t="shared" si="0"/>
        <v>0</v>
      </c>
    </row>
    <row r="20" spans="1:10" s="73" customFormat="1" ht="15">
      <c r="A20" s="260" t="s">
        <v>252</v>
      </c>
      <c r="B20" s="261"/>
      <c r="C20" s="265" t="s">
        <v>253</v>
      </c>
      <c r="D20" s="266"/>
      <c r="E20" s="266"/>
      <c r="F20" s="266"/>
      <c r="G20" s="267"/>
      <c r="H20" s="71" t="s">
        <v>235</v>
      </c>
      <c r="I20" s="72">
        <v>15.475</v>
      </c>
      <c r="J20" s="72">
        <f t="shared" si="0"/>
        <v>15.475</v>
      </c>
    </row>
    <row r="21" spans="1:10" s="73" customFormat="1" ht="15">
      <c r="A21" s="260" t="s">
        <v>254</v>
      </c>
      <c r="B21" s="261"/>
      <c r="C21" s="265" t="s">
        <v>255</v>
      </c>
      <c r="D21" s="266"/>
      <c r="E21" s="266"/>
      <c r="F21" s="266"/>
      <c r="G21" s="267"/>
      <c r="H21" s="71" t="s">
        <v>235</v>
      </c>
      <c r="I21" s="72">
        <v>0</v>
      </c>
      <c r="J21" s="72">
        <f t="shared" si="0"/>
        <v>0</v>
      </c>
    </row>
    <row r="22" spans="1:10" s="73" customFormat="1" ht="15">
      <c r="A22" s="260" t="s">
        <v>256</v>
      </c>
      <c r="B22" s="261"/>
      <c r="C22" s="265" t="s">
        <v>257</v>
      </c>
      <c r="D22" s="266"/>
      <c r="E22" s="266"/>
      <c r="F22" s="266"/>
      <c r="G22" s="267"/>
      <c r="H22" s="71" t="s">
        <v>235</v>
      </c>
      <c r="I22" s="72">
        <v>0</v>
      </c>
      <c r="J22" s="72">
        <f t="shared" si="0"/>
        <v>0</v>
      </c>
    </row>
    <row r="23" spans="1:10" s="73" customFormat="1" ht="14.25" customHeight="1">
      <c r="A23" s="260" t="s">
        <v>258</v>
      </c>
      <c r="B23" s="261"/>
      <c r="C23" s="268" t="s">
        <v>259</v>
      </c>
      <c r="D23" s="269"/>
      <c r="E23" s="269"/>
      <c r="F23" s="269"/>
      <c r="G23" s="270"/>
      <c r="H23" s="71" t="s">
        <v>235</v>
      </c>
      <c r="I23" s="72">
        <v>0</v>
      </c>
      <c r="J23" s="72">
        <f t="shared" si="0"/>
        <v>0</v>
      </c>
    </row>
    <row r="24" spans="1:10" s="73" customFormat="1" ht="15">
      <c r="A24" s="260" t="s">
        <v>260</v>
      </c>
      <c r="B24" s="261"/>
      <c r="C24" s="284" t="s">
        <v>261</v>
      </c>
      <c r="D24" s="285"/>
      <c r="E24" s="285"/>
      <c r="F24" s="285"/>
      <c r="G24" s="286"/>
      <c r="H24" s="71" t="s">
        <v>235</v>
      </c>
      <c r="I24" s="72">
        <v>0</v>
      </c>
      <c r="J24" s="72">
        <f t="shared" si="0"/>
        <v>0</v>
      </c>
    </row>
    <row r="25" spans="1:10" s="73" customFormat="1" ht="15">
      <c r="A25" s="260" t="s">
        <v>262</v>
      </c>
      <c r="B25" s="261"/>
      <c r="C25" s="268" t="s">
        <v>263</v>
      </c>
      <c r="D25" s="269"/>
      <c r="E25" s="269"/>
      <c r="F25" s="269"/>
      <c r="G25" s="270"/>
      <c r="H25" s="71" t="s">
        <v>235</v>
      </c>
      <c r="I25" s="72">
        <v>0</v>
      </c>
      <c r="J25" s="72">
        <f t="shared" si="0"/>
        <v>0</v>
      </c>
    </row>
    <row r="26" spans="1:10" s="73" customFormat="1" ht="15">
      <c r="A26" s="260" t="s">
        <v>264</v>
      </c>
      <c r="B26" s="261"/>
      <c r="C26" s="284" t="s">
        <v>261</v>
      </c>
      <c r="D26" s="285"/>
      <c r="E26" s="285"/>
      <c r="F26" s="285"/>
      <c r="G26" s="286"/>
      <c r="H26" s="71" t="s">
        <v>235</v>
      </c>
      <c r="I26" s="72">
        <v>0</v>
      </c>
      <c r="J26" s="72">
        <f t="shared" si="0"/>
        <v>0</v>
      </c>
    </row>
    <row r="27" spans="1:10" s="73" customFormat="1" ht="15" collapsed="1">
      <c r="A27" s="260" t="s">
        <v>265</v>
      </c>
      <c r="B27" s="261"/>
      <c r="C27" s="265" t="s">
        <v>266</v>
      </c>
      <c r="D27" s="266"/>
      <c r="E27" s="266"/>
      <c r="F27" s="266"/>
      <c r="G27" s="267"/>
      <c r="H27" s="71" t="s">
        <v>235</v>
      </c>
      <c r="I27" s="72">
        <v>0</v>
      </c>
      <c r="J27" s="72">
        <f t="shared" si="0"/>
        <v>0</v>
      </c>
    </row>
    <row r="28" spans="1:10" s="73" customFormat="1" ht="15">
      <c r="A28" s="260" t="s">
        <v>267</v>
      </c>
      <c r="B28" s="261"/>
      <c r="C28" s="265" t="s">
        <v>268</v>
      </c>
      <c r="D28" s="266"/>
      <c r="E28" s="266"/>
      <c r="F28" s="266"/>
      <c r="G28" s="267"/>
      <c r="H28" s="71" t="s">
        <v>235</v>
      </c>
      <c r="I28" s="72">
        <v>0</v>
      </c>
      <c r="J28" s="72">
        <f t="shared" si="0"/>
        <v>0</v>
      </c>
    </row>
    <row r="29" spans="1:10" s="73" customFormat="1" ht="15" customHeight="1">
      <c r="A29" s="260" t="s">
        <v>269</v>
      </c>
      <c r="B29" s="261"/>
      <c r="C29" s="265" t="s">
        <v>270</v>
      </c>
      <c r="D29" s="266"/>
      <c r="E29" s="266"/>
      <c r="F29" s="266"/>
      <c r="G29" s="267"/>
      <c r="H29" s="71" t="s">
        <v>235</v>
      </c>
      <c r="I29" s="72">
        <v>0</v>
      </c>
      <c r="J29" s="72">
        <f t="shared" si="0"/>
        <v>0</v>
      </c>
    </row>
    <row r="30" spans="1:10" s="73" customFormat="1" ht="15">
      <c r="A30" s="260" t="s">
        <v>271</v>
      </c>
      <c r="B30" s="261"/>
      <c r="C30" s="268" t="s">
        <v>272</v>
      </c>
      <c r="D30" s="269"/>
      <c r="E30" s="269"/>
      <c r="F30" s="269"/>
      <c r="G30" s="270"/>
      <c r="H30" s="71" t="s">
        <v>235</v>
      </c>
      <c r="I30" s="72">
        <v>0</v>
      </c>
      <c r="J30" s="72">
        <f t="shared" si="0"/>
        <v>0</v>
      </c>
    </row>
    <row r="31" spans="1:10" s="73" customFormat="1" ht="15">
      <c r="A31" s="260" t="s">
        <v>273</v>
      </c>
      <c r="B31" s="261"/>
      <c r="C31" s="268" t="s">
        <v>274</v>
      </c>
      <c r="D31" s="269"/>
      <c r="E31" s="269"/>
      <c r="F31" s="269"/>
      <c r="G31" s="270"/>
      <c r="H31" s="71" t="s">
        <v>235</v>
      </c>
      <c r="I31" s="72">
        <v>0</v>
      </c>
      <c r="J31" s="72">
        <f t="shared" si="0"/>
        <v>0</v>
      </c>
    </row>
    <row r="32" spans="1:10" s="73" customFormat="1" ht="15.75" customHeight="1">
      <c r="A32" s="260" t="s">
        <v>275</v>
      </c>
      <c r="B32" s="261"/>
      <c r="C32" s="262" t="s">
        <v>276</v>
      </c>
      <c r="D32" s="263"/>
      <c r="E32" s="263"/>
      <c r="F32" s="263"/>
      <c r="G32" s="264"/>
      <c r="H32" s="71" t="s">
        <v>235</v>
      </c>
      <c r="I32" s="72">
        <v>0</v>
      </c>
      <c r="J32" s="72">
        <f t="shared" si="0"/>
        <v>0</v>
      </c>
    </row>
    <row r="33" spans="1:10" s="73" customFormat="1" ht="17.25" customHeight="1">
      <c r="A33" s="260" t="s">
        <v>277</v>
      </c>
      <c r="B33" s="261"/>
      <c r="C33" s="265" t="s">
        <v>245</v>
      </c>
      <c r="D33" s="266"/>
      <c r="E33" s="266"/>
      <c r="F33" s="266"/>
      <c r="G33" s="267"/>
      <c r="H33" s="71" t="s">
        <v>235</v>
      </c>
      <c r="I33" s="72">
        <v>0</v>
      </c>
      <c r="J33" s="72">
        <f t="shared" si="0"/>
        <v>0</v>
      </c>
    </row>
    <row r="34" spans="1:10" s="73" customFormat="1" ht="15.75" customHeight="1">
      <c r="A34" s="260" t="s">
        <v>278</v>
      </c>
      <c r="B34" s="261"/>
      <c r="C34" s="265" t="s">
        <v>247</v>
      </c>
      <c r="D34" s="266"/>
      <c r="E34" s="266"/>
      <c r="F34" s="266"/>
      <c r="G34" s="267"/>
      <c r="H34" s="71" t="s">
        <v>235</v>
      </c>
      <c r="I34" s="72">
        <v>0</v>
      </c>
      <c r="J34" s="72">
        <f t="shared" si="0"/>
        <v>0</v>
      </c>
    </row>
    <row r="35" spans="1:10" s="73" customFormat="1" ht="15" customHeight="1">
      <c r="A35" s="260" t="s">
        <v>279</v>
      </c>
      <c r="B35" s="261"/>
      <c r="C35" s="265" t="s">
        <v>249</v>
      </c>
      <c r="D35" s="266"/>
      <c r="E35" s="266"/>
      <c r="F35" s="266"/>
      <c r="G35" s="267"/>
      <c r="H35" s="71" t="s">
        <v>235</v>
      </c>
      <c r="I35" s="72">
        <v>0</v>
      </c>
      <c r="J35" s="72">
        <f t="shared" si="0"/>
        <v>0</v>
      </c>
    </row>
    <row r="36" spans="1:10" s="73" customFormat="1" ht="15">
      <c r="A36" s="260" t="s">
        <v>280</v>
      </c>
      <c r="B36" s="261"/>
      <c r="C36" s="262" t="s">
        <v>281</v>
      </c>
      <c r="D36" s="263"/>
      <c r="E36" s="263"/>
      <c r="F36" s="263"/>
      <c r="G36" s="264"/>
      <c r="H36" s="71" t="s">
        <v>235</v>
      </c>
      <c r="I36" s="72">
        <v>0</v>
      </c>
      <c r="J36" s="72">
        <f t="shared" si="0"/>
        <v>0</v>
      </c>
    </row>
    <row r="37" spans="1:10" s="73" customFormat="1" ht="15">
      <c r="A37" s="260" t="s">
        <v>15</v>
      </c>
      <c r="B37" s="261"/>
      <c r="C37" s="281" t="s">
        <v>282</v>
      </c>
      <c r="D37" s="282"/>
      <c r="E37" s="282"/>
      <c r="F37" s="282"/>
      <c r="G37" s="283"/>
      <c r="H37" s="71" t="s">
        <v>235</v>
      </c>
      <c r="I37" s="72">
        <v>41.738</v>
      </c>
      <c r="J37" s="72">
        <f t="shared" si="0"/>
        <v>41.738</v>
      </c>
    </row>
    <row r="38" spans="1:10" s="73" customFormat="1" ht="15">
      <c r="A38" s="287" t="s">
        <v>17</v>
      </c>
      <c r="B38" s="288"/>
      <c r="C38" s="262" t="s">
        <v>283</v>
      </c>
      <c r="D38" s="263"/>
      <c r="E38" s="263"/>
      <c r="F38" s="263"/>
      <c r="G38" s="264"/>
      <c r="H38" s="71" t="s">
        <v>235</v>
      </c>
      <c r="I38" s="72">
        <v>41.738</v>
      </c>
      <c r="J38" s="72">
        <f t="shared" si="0"/>
        <v>41.738</v>
      </c>
    </row>
    <row r="39" spans="1:10" s="73" customFormat="1" ht="9" customHeight="1">
      <c r="A39" s="260" t="s">
        <v>7</v>
      </c>
      <c r="B39" s="261"/>
      <c r="C39" s="265" t="s">
        <v>284</v>
      </c>
      <c r="D39" s="266"/>
      <c r="E39" s="266"/>
      <c r="F39" s="266"/>
      <c r="G39" s="267"/>
      <c r="H39" s="71" t="s">
        <v>235</v>
      </c>
      <c r="I39" s="72">
        <v>0</v>
      </c>
      <c r="J39" s="72">
        <f t="shared" si="0"/>
        <v>0</v>
      </c>
    </row>
    <row r="40" spans="1:10" s="73" customFormat="1" ht="15" customHeight="1">
      <c r="A40" s="260" t="s">
        <v>285</v>
      </c>
      <c r="B40" s="261"/>
      <c r="C40" s="265" t="s">
        <v>245</v>
      </c>
      <c r="D40" s="266"/>
      <c r="E40" s="266"/>
      <c r="F40" s="266"/>
      <c r="G40" s="267"/>
      <c r="H40" s="71" t="s">
        <v>235</v>
      </c>
      <c r="I40" s="72">
        <v>0</v>
      </c>
      <c r="J40" s="72">
        <f t="shared" si="0"/>
        <v>0</v>
      </c>
    </row>
    <row r="41" spans="1:10" s="73" customFormat="1" ht="15" customHeight="1">
      <c r="A41" s="260" t="s">
        <v>286</v>
      </c>
      <c r="B41" s="261"/>
      <c r="C41" s="265" t="s">
        <v>247</v>
      </c>
      <c r="D41" s="266"/>
      <c r="E41" s="266"/>
      <c r="F41" s="266"/>
      <c r="G41" s="267"/>
      <c r="H41" s="71" t="s">
        <v>235</v>
      </c>
      <c r="I41" s="72">
        <v>0</v>
      </c>
      <c r="J41" s="72">
        <f t="shared" si="0"/>
        <v>0</v>
      </c>
    </row>
    <row r="42" spans="1:10" s="73" customFormat="1" ht="14.25" customHeight="1">
      <c r="A42" s="260" t="s">
        <v>287</v>
      </c>
      <c r="B42" s="261"/>
      <c r="C42" s="265" t="s">
        <v>249</v>
      </c>
      <c r="D42" s="266"/>
      <c r="E42" s="266"/>
      <c r="F42" s="266"/>
      <c r="G42" s="267"/>
      <c r="H42" s="71" t="s">
        <v>235</v>
      </c>
      <c r="I42" s="72">
        <v>0</v>
      </c>
      <c r="J42" s="72">
        <f t="shared" si="0"/>
        <v>0</v>
      </c>
    </row>
    <row r="43" spans="1:10" s="73" customFormat="1" ht="15">
      <c r="A43" s="260" t="s">
        <v>288</v>
      </c>
      <c r="B43" s="261"/>
      <c r="C43" s="265" t="s">
        <v>289</v>
      </c>
      <c r="D43" s="266"/>
      <c r="E43" s="266"/>
      <c r="F43" s="266"/>
      <c r="G43" s="267"/>
      <c r="H43" s="71" t="s">
        <v>235</v>
      </c>
      <c r="I43" s="72">
        <v>0</v>
      </c>
      <c r="J43" s="72">
        <f t="shared" si="0"/>
        <v>0</v>
      </c>
    </row>
    <row r="44" spans="1:10" s="73" customFormat="1" ht="15">
      <c r="A44" s="260" t="s">
        <v>290</v>
      </c>
      <c r="B44" s="261"/>
      <c r="C44" s="265" t="s">
        <v>291</v>
      </c>
      <c r="D44" s="266"/>
      <c r="E44" s="266"/>
      <c r="F44" s="266"/>
      <c r="G44" s="267"/>
      <c r="H44" s="71" t="s">
        <v>235</v>
      </c>
      <c r="I44" s="72">
        <v>41.738</v>
      </c>
      <c r="J44" s="72">
        <f t="shared" si="0"/>
        <v>41.738</v>
      </c>
    </row>
    <row r="45" spans="1:10" s="73" customFormat="1" ht="15">
      <c r="A45" s="260" t="s">
        <v>292</v>
      </c>
      <c r="B45" s="261"/>
      <c r="C45" s="265" t="s">
        <v>293</v>
      </c>
      <c r="D45" s="266"/>
      <c r="E45" s="266"/>
      <c r="F45" s="266"/>
      <c r="G45" s="267"/>
      <c r="H45" s="71" t="s">
        <v>235</v>
      </c>
      <c r="I45" s="72">
        <v>0</v>
      </c>
      <c r="J45" s="72">
        <f t="shared" si="0"/>
        <v>0</v>
      </c>
    </row>
    <row r="46" spans="1:10" s="73" customFormat="1" ht="15">
      <c r="A46" s="260" t="s">
        <v>294</v>
      </c>
      <c r="B46" s="261"/>
      <c r="C46" s="265" t="s">
        <v>295</v>
      </c>
      <c r="D46" s="266"/>
      <c r="E46" s="266"/>
      <c r="F46" s="266"/>
      <c r="G46" s="267"/>
      <c r="H46" s="71" t="s">
        <v>235</v>
      </c>
      <c r="I46" s="72">
        <v>0</v>
      </c>
      <c r="J46" s="72">
        <f t="shared" si="0"/>
        <v>0</v>
      </c>
    </row>
    <row r="47" spans="1:10" s="73" customFormat="1" ht="15">
      <c r="A47" s="260" t="s">
        <v>296</v>
      </c>
      <c r="B47" s="261"/>
      <c r="C47" s="265" t="s">
        <v>268</v>
      </c>
      <c r="D47" s="266"/>
      <c r="E47" s="266"/>
      <c r="F47" s="266"/>
      <c r="G47" s="267"/>
      <c r="H47" s="71" t="s">
        <v>235</v>
      </c>
      <c r="I47" s="72">
        <v>0</v>
      </c>
      <c r="J47" s="72">
        <f t="shared" si="0"/>
        <v>0</v>
      </c>
    </row>
    <row r="48" spans="1:10" s="73" customFormat="1" ht="15" customHeight="1">
      <c r="A48" s="260" t="s">
        <v>297</v>
      </c>
      <c r="B48" s="261"/>
      <c r="C48" s="265" t="s">
        <v>298</v>
      </c>
      <c r="D48" s="266"/>
      <c r="E48" s="266"/>
      <c r="F48" s="266"/>
      <c r="G48" s="267"/>
      <c r="H48" s="71" t="s">
        <v>235</v>
      </c>
      <c r="I48" s="72">
        <v>0</v>
      </c>
      <c r="J48" s="72">
        <f t="shared" si="0"/>
        <v>0</v>
      </c>
    </row>
    <row r="49" spans="1:10" s="73" customFormat="1" ht="15">
      <c r="A49" s="260" t="s">
        <v>299</v>
      </c>
      <c r="B49" s="261"/>
      <c r="C49" s="268" t="s">
        <v>272</v>
      </c>
      <c r="D49" s="269"/>
      <c r="E49" s="269"/>
      <c r="F49" s="269"/>
      <c r="G49" s="270"/>
      <c r="H49" s="71" t="s">
        <v>235</v>
      </c>
      <c r="I49" s="72">
        <v>0</v>
      </c>
      <c r="J49" s="72">
        <f t="shared" si="0"/>
        <v>0</v>
      </c>
    </row>
    <row r="50" spans="1:10" s="73" customFormat="1" ht="15">
      <c r="A50" s="287" t="s">
        <v>300</v>
      </c>
      <c r="B50" s="288"/>
      <c r="C50" s="268" t="s">
        <v>274</v>
      </c>
      <c r="D50" s="269"/>
      <c r="E50" s="269"/>
      <c r="F50" s="269"/>
      <c r="G50" s="270"/>
      <c r="H50" s="71" t="s">
        <v>235</v>
      </c>
      <c r="I50" s="72">
        <v>0</v>
      </c>
      <c r="J50" s="72">
        <f t="shared" si="0"/>
        <v>0</v>
      </c>
    </row>
    <row r="51" spans="1:10" s="73" customFormat="1" ht="15">
      <c r="A51" s="260" t="s">
        <v>18</v>
      </c>
      <c r="B51" s="261"/>
      <c r="C51" s="262" t="s">
        <v>301</v>
      </c>
      <c r="D51" s="263"/>
      <c r="E51" s="263"/>
      <c r="F51" s="263"/>
      <c r="G51" s="264"/>
      <c r="H51" s="71" t="s">
        <v>235</v>
      </c>
      <c r="I51" s="72">
        <v>0</v>
      </c>
      <c r="J51" s="72">
        <f t="shared" si="0"/>
        <v>0</v>
      </c>
    </row>
    <row r="52" spans="1:10" s="73" customFormat="1" ht="15">
      <c r="A52" s="260" t="s">
        <v>20</v>
      </c>
      <c r="B52" s="261"/>
      <c r="C52" s="262" t="s">
        <v>302</v>
      </c>
      <c r="D52" s="263"/>
      <c r="E52" s="263"/>
      <c r="F52" s="263"/>
      <c r="G52" s="264"/>
      <c r="H52" s="71" t="s">
        <v>235</v>
      </c>
      <c r="I52" s="72">
        <v>0</v>
      </c>
      <c r="J52" s="72">
        <f t="shared" si="0"/>
        <v>0</v>
      </c>
    </row>
    <row r="53" spans="1:10" s="73" customFormat="1" ht="15">
      <c r="A53" s="260" t="s">
        <v>303</v>
      </c>
      <c r="B53" s="261"/>
      <c r="C53" s="265" t="s">
        <v>284</v>
      </c>
      <c r="D53" s="266"/>
      <c r="E53" s="266"/>
      <c r="F53" s="266"/>
      <c r="G53" s="267"/>
      <c r="H53" s="71" t="s">
        <v>235</v>
      </c>
      <c r="I53" s="72">
        <v>0</v>
      </c>
      <c r="J53" s="72">
        <f t="shared" si="0"/>
        <v>0</v>
      </c>
    </row>
    <row r="54" spans="1:10" s="73" customFormat="1" ht="15.75" customHeight="1">
      <c r="A54" s="260" t="s">
        <v>304</v>
      </c>
      <c r="B54" s="261"/>
      <c r="C54" s="265" t="s">
        <v>245</v>
      </c>
      <c r="D54" s="266"/>
      <c r="E54" s="266"/>
      <c r="F54" s="266"/>
      <c r="G54" s="267"/>
      <c r="H54" s="71" t="s">
        <v>235</v>
      </c>
      <c r="I54" s="72">
        <v>0</v>
      </c>
      <c r="J54" s="72">
        <f t="shared" si="0"/>
        <v>0</v>
      </c>
    </row>
    <row r="55" spans="1:10" s="73" customFormat="1" ht="15" customHeight="1">
      <c r="A55" s="260" t="s">
        <v>305</v>
      </c>
      <c r="B55" s="261"/>
      <c r="C55" s="265" t="s">
        <v>247</v>
      </c>
      <c r="D55" s="266"/>
      <c r="E55" s="266"/>
      <c r="F55" s="266"/>
      <c r="G55" s="267"/>
      <c r="H55" s="71" t="s">
        <v>235</v>
      </c>
      <c r="I55" s="72">
        <v>0</v>
      </c>
      <c r="J55" s="72">
        <f t="shared" si="0"/>
        <v>0</v>
      </c>
    </row>
    <row r="56" spans="1:10" s="73" customFormat="1" ht="15.75" customHeight="1">
      <c r="A56" s="260" t="s">
        <v>305</v>
      </c>
      <c r="B56" s="261"/>
      <c r="C56" s="265" t="s">
        <v>249</v>
      </c>
      <c r="D56" s="266"/>
      <c r="E56" s="266"/>
      <c r="F56" s="266"/>
      <c r="G56" s="267"/>
      <c r="H56" s="71" t="s">
        <v>235</v>
      </c>
      <c r="I56" s="72">
        <v>0</v>
      </c>
      <c r="J56" s="72">
        <f t="shared" si="0"/>
        <v>0</v>
      </c>
    </row>
    <row r="57" spans="1:10" s="73" customFormat="1" ht="15">
      <c r="A57" s="260" t="s">
        <v>306</v>
      </c>
      <c r="B57" s="261"/>
      <c r="C57" s="265" t="s">
        <v>289</v>
      </c>
      <c r="D57" s="266"/>
      <c r="E57" s="266"/>
      <c r="F57" s="266"/>
      <c r="G57" s="267"/>
      <c r="H57" s="71" t="s">
        <v>235</v>
      </c>
      <c r="I57" s="72">
        <v>0</v>
      </c>
      <c r="J57" s="72">
        <f t="shared" si="0"/>
        <v>0</v>
      </c>
    </row>
    <row r="58" spans="1:10" s="73" customFormat="1" ht="15">
      <c r="A58" s="260" t="s">
        <v>307</v>
      </c>
      <c r="B58" s="261"/>
      <c r="C58" s="265" t="s">
        <v>291</v>
      </c>
      <c r="D58" s="266"/>
      <c r="E58" s="266"/>
      <c r="F58" s="266"/>
      <c r="G58" s="267"/>
      <c r="H58" s="71" t="s">
        <v>235</v>
      </c>
      <c r="I58" s="72">
        <v>0</v>
      </c>
      <c r="J58" s="72">
        <f t="shared" si="0"/>
        <v>0</v>
      </c>
    </row>
    <row r="59" spans="1:10" s="73" customFormat="1" ht="15">
      <c r="A59" s="260" t="s">
        <v>308</v>
      </c>
      <c r="B59" s="261"/>
      <c r="C59" s="265" t="s">
        <v>293</v>
      </c>
      <c r="D59" s="266"/>
      <c r="E59" s="266"/>
      <c r="F59" s="266"/>
      <c r="G59" s="267"/>
      <c r="H59" s="71" t="s">
        <v>235</v>
      </c>
      <c r="I59" s="72">
        <v>0</v>
      </c>
      <c r="J59" s="72">
        <f t="shared" si="0"/>
        <v>0</v>
      </c>
    </row>
    <row r="60" spans="1:10" s="73" customFormat="1" ht="15">
      <c r="A60" s="260" t="s">
        <v>21</v>
      </c>
      <c r="B60" s="261"/>
      <c r="C60" s="265" t="s">
        <v>295</v>
      </c>
      <c r="D60" s="266"/>
      <c r="E60" s="266"/>
      <c r="F60" s="266"/>
      <c r="G60" s="267"/>
      <c r="H60" s="71" t="s">
        <v>235</v>
      </c>
      <c r="I60" s="72">
        <v>0</v>
      </c>
      <c r="J60" s="72">
        <f t="shared" si="0"/>
        <v>0</v>
      </c>
    </row>
    <row r="61" spans="1:10" s="73" customFormat="1" ht="15">
      <c r="A61" s="260" t="s">
        <v>309</v>
      </c>
      <c r="B61" s="261"/>
      <c r="C61" s="265" t="s">
        <v>268</v>
      </c>
      <c r="D61" s="266"/>
      <c r="E61" s="266"/>
      <c r="F61" s="266"/>
      <c r="G61" s="267"/>
      <c r="H61" s="71" t="s">
        <v>235</v>
      </c>
      <c r="I61" s="72">
        <v>0</v>
      </c>
      <c r="J61" s="72">
        <f t="shared" si="0"/>
        <v>0</v>
      </c>
    </row>
    <row r="62" spans="1:10" s="73" customFormat="1" ht="15.75" customHeight="1">
      <c r="A62" s="260" t="s">
        <v>310</v>
      </c>
      <c r="B62" s="261"/>
      <c r="C62" s="265" t="s">
        <v>298</v>
      </c>
      <c r="D62" s="266"/>
      <c r="E62" s="266"/>
      <c r="F62" s="266"/>
      <c r="G62" s="267"/>
      <c r="H62" s="71" t="s">
        <v>235</v>
      </c>
      <c r="I62" s="72">
        <v>0</v>
      </c>
      <c r="J62" s="72">
        <f t="shared" si="0"/>
        <v>0</v>
      </c>
    </row>
    <row r="63" spans="1:10" s="73" customFormat="1" ht="15">
      <c r="A63" s="260" t="s">
        <v>311</v>
      </c>
      <c r="B63" s="261"/>
      <c r="C63" s="268" t="s">
        <v>272</v>
      </c>
      <c r="D63" s="269"/>
      <c r="E63" s="269"/>
      <c r="F63" s="269"/>
      <c r="G63" s="270"/>
      <c r="H63" s="71" t="s">
        <v>235</v>
      </c>
      <c r="I63" s="72">
        <v>0</v>
      </c>
      <c r="J63" s="72">
        <f t="shared" si="0"/>
        <v>0</v>
      </c>
    </row>
    <row r="64" spans="1:10" s="73" customFormat="1" ht="15">
      <c r="A64" s="260" t="s">
        <v>312</v>
      </c>
      <c r="B64" s="261"/>
      <c r="C64" s="268" t="s">
        <v>274</v>
      </c>
      <c r="D64" s="269"/>
      <c r="E64" s="269"/>
      <c r="F64" s="269"/>
      <c r="G64" s="270"/>
      <c r="H64" s="71" t="s">
        <v>235</v>
      </c>
      <c r="I64" s="72">
        <v>0</v>
      </c>
      <c r="J64" s="72">
        <f t="shared" si="0"/>
        <v>0</v>
      </c>
    </row>
    <row r="65" spans="1:10" s="73" customFormat="1" ht="8.25" customHeight="1">
      <c r="A65" s="287" t="s">
        <v>313</v>
      </c>
      <c r="B65" s="288"/>
      <c r="C65" s="281" t="s">
        <v>314</v>
      </c>
      <c r="D65" s="282"/>
      <c r="E65" s="282"/>
      <c r="F65" s="282"/>
      <c r="G65" s="283"/>
      <c r="H65" s="71" t="s">
        <v>235</v>
      </c>
      <c r="I65" s="72">
        <v>0</v>
      </c>
      <c r="J65" s="72">
        <f t="shared" si="0"/>
        <v>0</v>
      </c>
    </row>
    <row r="66" spans="1:10" s="73" customFormat="1" ht="15">
      <c r="A66" s="260" t="s">
        <v>22</v>
      </c>
      <c r="B66" s="261"/>
      <c r="C66" s="281" t="s">
        <v>315</v>
      </c>
      <c r="D66" s="282"/>
      <c r="E66" s="282"/>
      <c r="F66" s="282"/>
      <c r="G66" s="283"/>
      <c r="H66" s="71" t="s">
        <v>235</v>
      </c>
      <c r="I66" s="72">
        <v>0</v>
      </c>
      <c r="J66" s="72">
        <f t="shared" si="0"/>
        <v>0</v>
      </c>
    </row>
    <row r="67" spans="1:10" s="73" customFormat="1" ht="15">
      <c r="A67" s="260" t="s">
        <v>316</v>
      </c>
      <c r="B67" s="261"/>
      <c r="C67" s="262" t="s">
        <v>317</v>
      </c>
      <c r="D67" s="263"/>
      <c r="E67" s="263"/>
      <c r="F67" s="263"/>
      <c r="G67" s="264"/>
      <c r="H67" s="71" t="s">
        <v>235</v>
      </c>
      <c r="I67" s="72">
        <v>0</v>
      </c>
      <c r="J67" s="72">
        <f t="shared" si="0"/>
        <v>0</v>
      </c>
    </row>
    <row r="68" spans="1:10" s="73" customFormat="1" ht="15">
      <c r="A68" s="260" t="s">
        <v>318</v>
      </c>
      <c r="B68" s="261"/>
      <c r="C68" s="262" t="s">
        <v>319</v>
      </c>
      <c r="D68" s="263"/>
      <c r="E68" s="263"/>
      <c r="F68" s="263"/>
      <c r="G68" s="264"/>
      <c r="H68" s="71" t="s">
        <v>235</v>
      </c>
      <c r="I68" s="72">
        <v>0</v>
      </c>
      <c r="J68" s="72">
        <f t="shared" si="0"/>
        <v>0</v>
      </c>
    </row>
    <row r="69" spans="1:10" s="73" customFormat="1" ht="15">
      <c r="A69" s="260" t="s">
        <v>320</v>
      </c>
      <c r="B69" s="261"/>
      <c r="C69" s="278" t="s">
        <v>321</v>
      </c>
      <c r="D69" s="279"/>
      <c r="E69" s="279"/>
      <c r="F69" s="279"/>
      <c r="G69" s="280"/>
      <c r="H69" s="71" t="s">
        <v>235</v>
      </c>
      <c r="I69" s="72">
        <v>0</v>
      </c>
      <c r="J69" s="72">
        <f t="shared" si="0"/>
        <v>0</v>
      </c>
    </row>
    <row r="70" spans="1:10" s="73" customFormat="1" ht="15">
      <c r="A70" s="260" t="s">
        <v>322</v>
      </c>
      <c r="B70" s="261"/>
      <c r="C70" s="281" t="s">
        <v>323</v>
      </c>
      <c r="D70" s="282"/>
      <c r="E70" s="282"/>
      <c r="F70" s="282"/>
      <c r="G70" s="283"/>
      <c r="H70" s="71" t="s">
        <v>235</v>
      </c>
      <c r="I70" s="72">
        <v>0</v>
      </c>
      <c r="J70" s="72">
        <f t="shared" si="0"/>
        <v>0</v>
      </c>
    </row>
    <row r="71" spans="1:10" s="73" customFormat="1" ht="15">
      <c r="A71" s="260" t="s">
        <v>324</v>
      </c>
      <c r="B71" s="261"/>
      <c r="C71" s="281" t="s">
        <v>325</v>
      </c>
      <c r="D71" s="282"/>
      <c r="E71" s="282"/>
      <c r="F71" s="282"/>
      <c r="G71" s="283"/>
      <c r="H71" s="71" t="s">
        <v>235</v>
      </c>
      <c r="I71" s="72">
        <v>0</v>
      </c>
      <c r="J71" s="72">
        <f t="shared" si="0"/>
        <v>0</v>
      </c>
    </row>
    <row r="72" spans="1:10" s="73" customFormat="1" ht="15">
      <c r="A72" s="260" t="s">
        <v>326</v>
      </c>
      <c r="B72" s="261"/>
      <c r="C72" s="281" t="s">
        <v>327</v>
      </c>
      <c r="D72" s="282"/>
      <c r="E72" s="282"/>
      <c r="F72" s="282"/>
      <c r="G72" s="283"/>
      <c r="H72" s="71" t="s">
        <v>235</v>
      </c>
      <c r="I72" s="72">
        <v>0</v>
      </c>
      <c r="J72" s="72">
        <f t="shared" si="0"/>
        <v>0</v>
      </c>
    </row>
    <row r="73" spans="1:10" s="73" customFormat="1" ht="15">
      <c r="A73" s="260" t="s">
        <v>328</v>
      </c>
      <c r="B73" s="261"/>
      <c r="C73" s="281" t="s">
        <v>329</v>
      </c>
      <c r="D73" s="282"/>
      <c r="E73" s="282"/>
      <c r="F73" s="282"/>
      <c r="G73" s="283"/>
      <c r="H73" s="71" t="s">
        <v>235</v>
      </c>
      <c r="I73" s="72">
        <v>0</v>
      </c>
      <c r="J73" s="72">
        <f t="shared" si="0"/>
        <v>0</v>
      </c>
    </row>
    <row r="74" spans="1:10" s="73" customFormat="1" ht="15">
      <c r="A74" s="260" t="s">
        <v>330</v>
      </c>
      <c r="B74" s="261"/>
      <c r="C74" s="281" t="s">
        <v>331</v>
      </c>
      <c r="D74" s="282"/>
      <c r="E74" s="282"/>
      <c r="F74" s="282"/>
      <c r="G74" s="283"/>
      <c r="H74" s="71" t="s">
        <v>235</v>
      </c>
      <c r="I74" s="72">
        <v>0</v>
      </c>
      <c r="J74" s="72">
        <f t="shared" si="0"/>
        <v>0</v>
      </c>
    </row>
    <row r="75" spans="1:10" s="73" customFormat="1" ht="15">
      <c r="A75" s="260" t="s">
        <v>332</v>
      </c>
      <c r="B75" s="261"/>
      <c r="C75" s="262" t="s">
        <v>333</v>
      </c>
      <c r="D75" s="263"/>
      <c r="E75" s="263"/>
      <c r="F75" s="263"/>
      <c r="G75" s="264"/>
      <c r="H75" s="71" t="s">
        <v>235</v>
      </c>
      <c r="I75" s="72">
        <v>0</v>
      </c>
      <c r="J75" s="72">
        <f t="shared" si="0"/>
        <v>0</v>
      </c>
    </row>
    <row r="76" spans="1:10" s="73" customFormat="1" ht="15.75" customHeight="1">
      <c r="A76" s="260" t="s">
        <v>334</v>
      </c>
      <c r="B76" s="261"/>
      <c r="C76" s="265" t="s">
        <v>335</v>
      </c>
      <c r="D76" s="266"/>
      <c r="E76" s="266"/>
      <c r="F76" s="266"/>
      <c r="G76" s="267"/>
      <c r="H76" s="71" t="s">
        <v>235</v>
      </c>
      <c r="I76" s="72">
        <v>0</v>
      </c>
      <c r="J76" s="72">
        <f aca="true" t="shared" si="1" ref="J76:J89">I76</f>
        <v>0</v>
      </c>
    </row>
    <row r="77" spans="1:10" s="73" customFormat="1" ht="14.25" customHeight="1">
      <c r="A77" s="260" t="s">
        <v>336</v>
      </c>
      <c r="B77" s="261"/>
      <c r="C77" s="262" t="s">
        <v>337</v>
      </c>
      <c r="D77" s="263"/>
      <c r="E77" s="263"/>
      <c r="F77" s="263"/>
      <c r="G77" s="264"/>
      <c r="H77" s="71" t="s">
        <v>235</v>
      </c>
      <c r="I77" s="72">
        <v>0</v>
      </c>
      <c r="J77" s="72">
        <f t="shared" si="1"/>
        <v>0</v>
      </c>
    </row>
    <row r="78" spans="1:10" s="73" customFormat="1" ht="15.75" customHeight="1">
      <c r="A78" s="260" t="s">
        <v>338</v>
      </c>
      <c r="B78" s="261"/>
      <c r="C78" s="265" t="s">
        <v>339</v>
      </c>
      <c r="D78" s="266"/>
      <c r="E78" s="266"/>
      <c r="F78" s="266"/>
      <c r="G78" s="267"/>
      <c r="H78" s="71" t="s">
        <v>235</v>
      </c>
      <c r="I78" s="72">
        <v>0</v>
      </c>
      <c r="J78" s="72">
        <f t="shared" si="1"/>
        <v>0</v>
      </c>
    </row>
    <row r="79" spans="1:10" s="73" customFormat="1" ht="15">
      <c r="A79" s="260" t="s">
        <v>340</v>
      </c>
      <c r="B79" s="261"/>
      <c r="C79" s="281" t="s">
        <v>341</v>
      </c>
      <c r="D79" s="282"/>
      <c r="E79" s="282"/>
      <c r="F79" s="282"/>
      <c r="G79" s="283"/>
      <c r="H79" s="71" t="s">
        <v>235</v>
      </c>
      <c r="I79" s="72">
        <v>0</v>
      </c>
      <c r="J79" s="72">
        <f t="shared" si="1"/>
        <v>0</v>
      </c>
    </row>
    <row r="80" spans="1:10" s="73" customFormat="1" ht="9" thickBot="1">
      <c r="A80" s="289" t="s">
        <v>342</v>
      </c>
      <c r="B80" s="290"/>
      <c r="C80" s="291" t="s">
        <v>343</v>
      </c>
      <c r="D80" s="292"/>
      <c r="E80" s="292"/>
      <c r="F80" s="292"/>
      <c r="G80" s="293"/>
      <c r="H80" s="74" t="s">
        <v>235</v>
      </c>
      <c r="I80" s="75">
        <v>0</v>
      </c>
      <c r="J80" s="72">
        <f t="shared" si="1"/>
        <v>0</v>
      </c>
    </row>
    <row r="81" spans="1:10" s="73" customFormat="1" ht="15">
      <c r="A81" s="294" t="s">
        <v>344</v>
      </c>
      <c r="B81" s="295"/>
      <c r="C81" s="296" t="s">
        <v>345</v>
      </c>
      <c r="D81" s="297"/>
      <c r="E81" s="297"/>
      <c r="F81" s="297"/>
      <c r="G81" s="298"/>
      <c r="H81" s="76" t="s">
        <v>24</v>
      </c>
      <c r="I81" s="77">
        <v>0</v>
      </c>
      <c r="J81" s="72">
        <f t="shared" si="1"/>
        <v>0</v>
      </c>
    </row>
    <row r="82" spans="1:10" s="73" customFormat="1" ht="24.75" customHeight="1">
      <c r="A82" s="260" t="s">
        <v>346</v>
      </c>
      <c r="B82" s="261"/>
      <c r="C82" s="281" t="s">
        <v>347</v>
      </c>
      <c r="D82" s="282"/>
      <c r="E82" s="282"/>
      <c r="F82" s="282"/>
      <c r="G82" s="283"/>
      <c r="H82" s="71" t="s">
        <v>235</v>
      </c>
      <c r="I82" s="72">
        <v>0</v>
      </c>
      <c r="J82" s="72">
        <f t="shared" si="1"/>
        <v>0</v>
      </c>
    </row>
    <row r="83" spans="1:10" s="73" customFormat="1" ht="15">
      <c r="A83" s="287" t="s">
        <v>348</v>
      </c>
      <c r="B83" s="288"/>
      <c r="C83" s="262" t="s">
        <v>349</v>
      </c>
      <c r="D83" s="263"/>
      <c r="E83" s="263"/>
      <c r="F83" s="263"/>
      <c r="G83" s="264"/>
      <c r="H83" s="71" t="s">
        <v>235</v>
      </c>
      <c r="I83" s="72">
        <v>0</v>
      </c>
      <c r="J83" s="72">
        <f t="shared" si="1"/>
        <v>0</v>
      </c>
    </row>
    <row r="84" spans="1:10" s="73" customFormat="1" ht="14.25" customHeight="1">
      <c r="A84" s="260" t="s">
        <v>350</v>
      </c>
      <c r="B84" s="261"/>
      <c r="C84" s="262" t="s">
        <v>351</v>
      </c>
      <c r="D84" s="263"/>
      <c r="E84" s="263"/>
      <c r="F84" s="263"/>
      <c r="G84" s="264"/>
      <c r="H84" s="71" t="s">
        <v>235</v>
      </c>
      <c r="I84" s="72">
        <v>0</v>
      </c>
      <c r="J84" s="72">
        <f t="shared" si="1"/>
        <v>0</v>
      </c>
    </row>
    <row r="85" spans="1:10" s="73" customFormat="1" ht="15">
      <c r="A85" s="287" t="s">
        <v>352</v>
      </c>
      <c r="B85" s="288"/>
      <c r="C85" s="262" t="s">
        <v>353</v>
      </c>
      <c r="D85" s="263"/>
      <c r="E85" s="263"/>
      <c r="F85" s="263"/>
      <c r="G85" s="264"/>
      <c r="H85" s="71" t="s">
        <v>235</v>
      </c>
      <c r="I85" s="72">
        <v>0</v>
      </c>
      <c r="J85" s="72">
        <f t="shared" si="1"/>
        <v>0</v>
      </c>
    </row>
    <row r="86" spans="1:10" s="73" customFormat="1" ht="22.5" customHeight="1">
      <c r="A86" s="260" t="s">
        <v>354</v>
      </c>
      <c r="B86" s="261"/>
      <c r="C86" s="281" t="s">
        <v>355</v>
      </c>
      <c r="D86" s="282"/>
      <c r="E86" s="282"/>
      <c r="F86" s="282"/>
      <c r="G86" s="283"/>
      <c r="H86" s="71" t="s">
        <v>24</v>
      </c>
      <c r="I86" s="72">
        <v>0</v>
      </c>
      <c r="J86" s="72">
        <f t="shared" si="1"/>
        <v>0</v>
      </c>
    </row>
    <row r="87" spans="1:10" s="73" customFormat="1" ht="15">
      <c r="A87" s="260" t="s">
        <v>356</v>
      </c>
      <c r="B87" s="261"/>
      <c r="C87" s="262" t="s">
        <v>357</v>
      </c>
      <c r="D87" s="263"/>
      <c r="E87" s="263"/>
      <c r="F87" s="263"/>
      <c r="G87" s="264"/>
      <c r="H87" s="71" t="s">
        <v>235</v>
      </c>
      <c r="I87" s="72">
        <v>0</v>
      </c>
      <c r="J87" s="72">
        <f t="shared" si="1"/>
        <v>0</v>
      </c>
    </row>
    <row r="88" spans="1:10" s="73" customFormat="1" ht="15">
      <c r="A88" s="260" t="s">
        <v>358</v>
      </c>
      <c r="B88" s="261"/>
      <c r="C88" s="262" t="s">
        <v>359</v>
      </c>
      <c r="D88" s="263"/>
      <c r="E88" s="263"/>
      <c r="F88" s="263"/>
      <c r="G88" s="264"/>
      <c r="H88" s="71" t="s">
        <v>235</v>
      </c>
      <c r="I88" s="72">
        <v>0</v>
      </c>
      <c r="J88" s="72">
        <f t="shared" si="1"/>
        <v>0</v>
      </c>
    </row>
    <row r="89" spans="1:10" s="73" customFormat="1" ht="8.25" customHeight="1" thickBot="1">
      <c r="A89" s="289" t="s">
        <v>360</v>
      </c>
      <c r="B89" s="290"/>
      <c r="C89" s="299" t="s">
        <v>361</v>
      </c>
      <c r="D89" s="300"/>
      <c r="E89" s="300"/>
      <c r="F89" s="300"/>
      <c r="G89" s="301"/>
      <c r="H89" s="78" t="s">
        <v>235</v>
      </c>
      <c r="I89" s="79">
        <v>0</v>
      </c>
      <c r="J89" s="72">
        <f t="shared" si="1"/>
        <v>0</v>
      </c>
    </row>
    <row r="90" spans="1:3" s="81" customFormat="1" ht="15">
      <c r="A90" s="80"/>
      <c r="B90" s="80"/>
      <c r="C90" s="80"/>
    </row>
    <row r="95" spans="5:7" ht="15">
      <c r="E95" s="82"/>
      <c r="F95" s="82"/>
      <c r="G95" s="82"/>
    </row>
    <row r="96" spans="5:7" ht="15">
      <c r="E96" s="82"/>
      <c r="F96" s="82"/>
      <c r="G96" s="82"/>
    </row>
    <row r="97" spans="5:7" ht="15">
      <c r="E97" s="82"/>
      <c r="F97" s="82"/>
      <c r="G97" s="82"/>
    </row>
  </sheetData>
  <mergeCells count="168">
    <mergeCell ref="A89:B89"/>
    <mergeCell ref="C89:G89"/>
    <mergeCell ref="A86:B86"/>
    <mergeCell ref="C86:G86"/>
    <mergeCell ref="A87:B87"/>
    <mergeCell ref="C87:G87"/>
    <mergeCell ref="A88:B88"/>
    <mergeCell ref="C88:G88"/>
    <mergeCell ref="A83:B83"/>
    <mergeCell ref="C83:G83"/>
    <mergeCell ref="A84:B84"/>
    <mergeCell ref="C84:G84"/>
    <mergeCell ref="A85:B85"/>
    <mergeCell ref="C85:G85"/>
    <mergeCell ref="A80:B80"/>
    <mergeCell ref="C80:G80"/>
    <mergeCell ref="A81:B81"/>
    <mergeCell ref="C81:G81"/>
    <mergeCell ref="A82:B82"/>
    <mergeCell ref="C82:G82"/>
    <mergeCell ref="A77:B77"/>
    <mergeCell ref="C77:G77"/>
    <mergeCell ref="A78:B78"/>
    <mergeCell ref="C78:G78"/>
    <mergeCell ref="A79:B79"/>
    <mergeCell ref="C79:G79"/>
    <mergeCell ref="A74:B74"/>
    <mergeCell ref="C74:G74"/>
    <mergeCell ref="A75:B75"/>
    <mergeCell ref="C75:G75"/>
    <mergeCell ref="A76:B76"/>
    <mergeCell ref="C76:G76"/>
    <mergeCell ref="A71:B71"/>
    <mergeCell ref="C71:G71"/>
    <mergeCell ref="A72:B72"/>
    <mergeCell ref="C72:G72"/>
    <mergeCell ref="A73:B73"/>
    <mergeCell ref="C73:G73"/>
    <mergeCell ref="A68:B68"/>
    <mergeCell ref="C68:G68"/>
    <mergeCell ref="A69:B69"/>
    <mergeCell ref="C69:G69"/>
    <mergeCell ref="A70:B70"/>
    <mergeCell ref="C70:G70"/>
    <mergeCell ref="A65:B65"/>
    <mergeCell ref="C65:G65"/>
    <mergeCell ref="A66:B66"/>
    <mergeCell ref="C66:G66"/>
    <mergeCell ref="A67:B67"/>
    <mergeCell ref="C67:G67"/>
    <mergeCell ref="A62:B62"/>
    <mergeCell ref="C62:G62"/>
    <mergeCell ref="A63:B63"/>
    <mergeCell ref="C63:G63"/>
    <mergeCell ref="A64:B64"/>
    <mergeCell ref="C64:G64"/>
    <mergeCell ref="A59:B59"/>
    <mergeCell ref="C59:G59"/>
    <mergeCell ref="A60:B60"/>
    <mergeCell ref="C60:G60"/>
    <mergeCell ref="A61:B61"/>
    <mergeCell ref="C61:G61"/>
    <mergeCell ref="A56:B56"/>
    <mergeCell ref="C56:G56"/>
    <mergeCell ref="A57:B57"/>
    <mergeCell ref="C57:G57"/>
    <mergeCell ref="A58:B58"/>
    <mergeCell ref="C58:G58"/>
    <mergeCell ref="A53:B53"/>
    <mergeCell ref="C53:G53"/>
    <mergeCell ref="A54:B54"/>
    <mergeCell ref="C54:G54"/>
    <mergeCell ref="A55:B55"/>
    <mergeCell ref="C55:G55"/>
    <mergeCell ref="A50:B50"/>
    <mergeCell ref="C50:G50"/>
    <mergeCell ref="A51:B51"/>
    <mergeCell ref="C51:G51"/>
    <mergeCell ref="A52:B52"/>
    <mergeCell ref="C52:G52"/>
    <mergeCell ref="A47:B47"/>
    <mergeCell ref="C47:G47"/>
    <mergeCell ref="A48:B48"/>
    <mergeCell ref="C48:G48"/>
    <mergeCell ref="A49:B49"/>
    <mergeCell ref="C49:G49"/>
    <mergeCell ref="A44:B44"/>
    <mergeCell ref="C44:G44"/>
    <mergeCell ref="A45:B45"/>
    <mergeCell ref="C45:G45"/>
    <mergeCell ref="A46:B46"/>
    <mergeCell ref="C46:G46"/>
    <mergeCell ref="A41:B41"/>
    <mergeCell ref="C41:G41"/>
    <mergeCell ref="A42:B42"/>
    <mergeCell ref="C42:G42"/>
    <mergeCell ref="A43:B43"/>
    <mergeCell ref="C43:G43"/>
    <mergeCell ref="A38:B38"/>
    <mergeCell ref="C38:G38"/>
    <mergeCell ref="A39:B39"/>
    <mergeCell ref="C39:G39"/>
    <mergeCell ref="A40:B40"/>
    <mergeCell ref="C40:G40"/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A28:B28"/>
    <mergeCell ref="C28:G28"/>
    <mergeCell ref="A23:B23"/>
    <mergeCell ref="C23:G23"/>
    <mergeCell ref="A24:B24"/>
    <mergeCell ref="C24:G24"/>
    <mergeCell ref="A25:B25"/>
    <mergeCell ref="C25:G25"/>
    <mergeCell ref="A20:B20"/>
    <mergeCell ref="C20:G20"/>
    <mergeCell ref="A21:B21"/>
    <mergeCell ref="C21:G21"/>
    <mergeCell ref="A22:B22"/>
    <mergeCell ref="C22:G22"/>
    <mergeCell ref="A17:B17"/>
    <mergeCell ref="C17:G17"/>
    <mergeCell ref="A18:B18"/>
    <mergeCell ref="C18:G18"/>
    <mergeCell ref="A19:B19"/>
    <mergeCell ref="C19:G19"/>
    <mergeCell ref="A14:B14"/>
    <mergeCell ref="C14:G14"/>
    <mergeCell ref="A15:B15"/>
    <mergeCell ref="C15:G15"/>
    <mergeCell ref="A16:B16"/>
    <mergeCell ref="C16:G16"/>
    <mergeCell ref="A10:B10"/>
    <mergeCell ref="C10:G10"/>
    <mergeCell ref="A11:G11"/>
    <mergeCell ref="A12:B12"/>
    <mergeCell ref="C12:G12"/>
    <mergeCell ref="A13:B13"/>
    <mergeCell ref="C13:G13"/>
    <mergeCell ref="A2:J2"/>
    <mergeCell ref="I1:J1"/>
    <mergeCell ref="A4:J4"/>
    <mergeCell ref="A5:J5"/>
    <mergeCell ref="A6:J6"/>
    <mergeCell ref="B7:F7"/>
    <mergeCell ref="A8:B9"/>
    <mergeCell ref="C8:G9"/>
    <mergeCell ref="H8:H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8" r:id="rId1"/>
  <rowBreaks count="1" manualBreakCount="1">
    <brk id="5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776E3FF0B8A8A45A97A677F3AAD013A" ma:contentTypeVersion="2" ma:contentTypeDescription="Создание документа." ma:contentTypeScope="" ma:versionID="29563d27508137b7810e88571ab6d5aa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4948e7b5-dc94-45bd-b9b3-b7bbfe980520" targetNamespace="http://schemas.microsoft.com/office/2006/metadata/properties" ma:root="true" ma:fieldsID="192589206a7331a56e996f4480089f8b" ns2:_="" ns3:_="" ns4:_="">
    <xsd:import namespace="57504d04-691e-4fc4-8f09-4f19fdbe90f6"/>
    <xsd:import namespace="6d7c22ec-c6a4-4777-88aa-bc3c76ac660e"/>
    <xsd:import namespace="4948e7b5-dc94-45bd-b9b3-b7bbfe9805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8e7b5-dc94-45bd-b9b3-b7bbfe980520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2020 год"/>
          <xsd:enumeration value="2019 год"/>
          <xsd:enumeration value="2018 год"/>
          <xsd:enumeration value="2017 год"/>
          <xsd:enumeration value="2016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Приказ от 3 октября 2019 г. № 241</_x041e__x043f__x0438__x0441__x0430__x043d__x0438__x0435_>
    <_x041f__x0430__x043f__x043a__x0430_ xmlns="4948e7b5-dc94-45bd-b9b3-b7bbfe980520">2019 год</_x041f__x0430__x043f__x043a__x0430_>
    <_dlc_DocId xmlns="57504d04-691e-4fc4-8f09-4f19fdbe90f6">XXJ7TYMEEKJ2-7783-5</_dlc_DocId>
    <_dlc_DocIdUrl xmlns="57504d04-691e-4fc4-8f09-4f19fdbe90f6">
      <Url>https://vip.gov.mari.ru/mecon/_layouts/DocIdRedir.aspx?ID=XXJ7TYMEEKJ2-7783-5</Url>
      <Description>XXJ7TYMEEKJ2-7783-5</Description>
    </_dlc_DocIdUrl>
  </documentManagement>
</p:properties>
</file>

<file path=customXml/itemProps1.xml><?xml version="1.0" encoding="utf-8"?>
<ds:datastoreItem xmlns:ds="http://schemas.openxmlformats.org/officeDocument/2006/customXml" ds:itemID="{8683E431-B920-47DB-8B10-42A634C028EE}"/>
</file>

<file path=customXml/itemProps2.xml><?xml version="1.0" encoding="utf-8"?>
<ds:datastoreItem xmlns:ds="http://schemas.openxmlformats.org/officeDocument/2006/customXml" ds:itemID="{9898B057-9D00-47C4-A79D-640A75947169}"/>
</file>

<file path=customXml/itemProps3.xml><?xml version="1.0" encoding="utf-8"?>
<ds:datastoreItem xmlns:ds="http://schemas.openxmlformats.org/officeDocument/2006/customXml" ds:itemID="{7DA8A6A0-496B-467C-B501-9F7267945517}"/>
</file>

<file path=customXml/itemProps4.xml><?xml version="1.0" encoding="utf-8"?>
<ds:datastoreItem xmlns:ds="http://schemas.openxmlformats.org/officeDocument/2006/customXml" ds:itemID="{A17319B5-E6B8-446A-AF1C-5A3A8DABA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Решение об утверждении корректировки ИП на 2015-2019 гг.</dc:title>
  <dc:subject/>
  <dc:creator>Агапова Л.В.</dc:creator>
  <cp:keywords/>
  <dc:description/>
  <cp:lastModifiedBy>Golovina</cp:lastModifiedBy>
  <cp:lastPrinted>2019-10-04T13:52:09Z</cp:lastPrinted>
  <dcterms:created xsi:type="dcterms:W3CDTF">2017-07-12T10:25:12Z</dcterms:created>
  <dcterms:modified xsi:type="dcterms:W3CDTF">2019-10-04T13:54:37Z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0x010100A776E3FF0B8A8A45A97A677F3AAD013A</vt:lpwstr>
  </property>
  <property fmtid="{D5CDD505-2E9C-101B-9397-08002B2CF9AE}" pid="3" name="_dlc_DocIdItemGuid">
    <vt:lpwstr>dfd1ef84-0e99-41fa-b8d2-38031c069053</vt:lpwstr>
  </property>
</Properties>
</file>