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15795" windowHeight="11940" firstSheet="2" activeTab="6"/>
  </bookViews>
  <sheets>
    <sheet name="Приложение 9" sheetId="1" r:id="rId1"/>
    <sheet name="Приложение 11.1" sheetId="2" r:id="rId2"/>
    <sheet name="Приложение 11.2" sheetId="3" r:id="rId3"/>
    <sheet name="Приложение 13" sheetId="4" r:id="rId4"/>
    <sheet name="Приложение 8" sheetId="5" r:id="rId5"/>
    <sheet name="Приложение 7.2" sheetId="6" r:id="rId6"/>
    <sheet name="Приложение 7.1" sheetId="7" r:id="rId7"/>
  </sheets>
  <definedNames>
    <definedName name="_xlnm.Print_Area" localSheetId="4">'Приложение 8'!$A$4:$EY$42</definedName>
  </definedNames>
  <calcPr fullCalcOnLoad="1" refMode="R1C1"/>
</workbook>
</file>

<file path=xl/sharedStrings.xml><?xml version="1.0" encoding="utf-8"?>
<sst xmlns="http://schemas.openxmlformats.org/spreadsheetml/2006/main" count="4788" uniqueCount="301">
  <si>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</si>
  <si>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</si>
  <si>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</si>
  <si>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</si>
  <si>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</si>
  <si>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</si>
  <si>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</si>
  <si>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</si>
  <si>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</si>
  <si>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</si>
  <si>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</si>
  <si>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</si>
  <si>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</si>
  <si>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</si>
  <si>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</si>
  <si>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</si>
  <si>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</si>
  <si>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</si>
  <si>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</si>
  <si>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</si>
  <si>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</si>
  <si>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</si>
  <si>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</si>
  <si>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</si>
  <si>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</si>
  <si>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</si>
  <si>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</si>
  <si>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</si>
  <si>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</si>
  <si>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</si>
  <si>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</si>
  <si>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</si>
  <si>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</si>
  <si>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</si>
  <si>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</si>
  <si>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</si>
  <si>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</si>
  <si>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</si>
  <si>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</si>
  <si>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</si>
  <si>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</si>
  <si>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</si>
  <si>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</si>
  <si>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</si>
  <si>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</si>
  <si>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</si>
  <si>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</si>
  <si>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</si>
  <si>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</si>
  <si>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</si>
  <si>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</si>
  <si>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</si>
  <si>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</si>
  <si>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</si>
  <si>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3</t>
  </si>
  <si>
    <t>4</t>
  </si>
  <si>
    <t>5</t>
  </si>
  <si>
    <t>Реконструкция ПС 110/6кВ"Городская"</t>
  </si>
  <si>
    <t>Реконструкция РП</t>
  </si>
  <si>
    <t>Реконструкция КЛ 6кВ</t>
  </si>
  <si>
    <t>Реконструкция ВЛ 0.4кВ</t>
  </si>
  <si>
    <t>Приобритение, реконструкция, модернизация, строительство машин, оборудования, коммуникаций</t>
  </si>
  <si>
    <t>Модернизация и автоматизация систем эл.снабжения</t>
  </si>
  <si>
    <t>Утверждаю
Директор МУП"Йошкар-Олинская ТЭЦ-1"</t>
  </si>
  <si>
    <t>Бондарчук И.Л.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</si>
  <si>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</si>
  <si>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</si>
  <si>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</si>
  <si>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</si>
  <si>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</si>
  <si>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</si>
  <si>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</si>
  <si>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</si>
  <si>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</si>
  <si>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</si>
  <si>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</si>
  <si>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</si>
  <si>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</si>
  <si>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</si>
  <si>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</si>
  <si>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</si>
  <si>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</si>
  <si>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</si>
  <si>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</si>
  <si>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</si>
  <si>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</si>
  <si>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</si>
  <si>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</si>
  <si>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</si>
  <si>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</si>
  <si>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-</t>
  </si>
  <si>
    <t>Реконструкция КЛ 6 кВ</t>
  </si>
  <si>
    <t>Реконструкция ВЛ 0.4 кВ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</si>
  <si>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</si>
  <si>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</si>
  <si>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</si>
  <si>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</si>
  <si>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</si>
  <si>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Утверждаю
МУП"Йошкар-Олинская ТЭЦ-1"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</si>
  <si>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</si>
  <si>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</si>
  <si>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</si>
  <si>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</si>
  <si>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</si>
  <si>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</si>
  <si>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2017 г.</t>
  </si>
  <si>
    <t>План в соответствии с утвержденной инвестиционной программой.</t>
  </si>
  <si>
    <t>Приложение № 8</t>
  </si>
  <si>
    <t>к Приказу Минэнерго России</t>
  </si>
  <si>
    <t>от 24.03.2010 № 114</t>
  </si>
  <si>
    <t>Источник финансирования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</si>
  <si>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</si>
  <si>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</si>
  <si>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</si>
  <si>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</si>
  <si>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</si>
  <si>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</si>
  <si>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</si>
  <si>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</si>
  <si>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</si>
  <si>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</si>
  <si>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</si>
  <si>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</si>
  <si>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</si>
  <si>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</si>
  <si>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</si>
  <si>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</si>
  <si>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</si>
  <si>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</si>
  <si>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</si>
  <si>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</si>
  <si>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</si>
  <si>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</si>
  <si>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</si>
  <si>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</si>
  <si>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</si>
  <si>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</si>
  <si>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</si>
  <si>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</si>
  <si>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</si>
  <si>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</si>
  <si>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</si>
  <si>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</si>
  <si>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</si>
  <si>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</si>
  <si>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</si>
  <si>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</si>
  <si>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</si>
  <si>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</si>
  <si>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</si>
  <si>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</si>
  <si>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</si>
  <si>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</si>
  <si>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</si>
  <si>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</si>
  <si>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</si>
  <si>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</si>
  <si>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</si>
  <si>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</si>
  <si>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</si>
  <si>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</si>
  <si>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</si>
  <si>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</si>
  <si>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Директор МУП"Йошкар-Олинская ТЭЦ-1"</t>
  </si>
  <si>
    <t>Реконструкция ПС 110/6 кВ "Городская"</t>
  </si>
  <si>
    <t>Приложение № 11.1</t>
  </si>
  <si>
    <t>Отчет об исполнении сетевых графиков строительства проектов</t>
  </si>
  <si>
    <t>Утверждаю:</t>
  </si>
  <si>
    <t>___________ И.Л. Бондарчук</t>
  </si>
  <si>
    <t>МУП"Йошкар-Олинская ТЭЦ-1"</t>
  </si>
  <si>
    <t>по состоянию на</t>
  </si>
  <si>
    <t>№</t>
  </si>
  <si>
    <t>Наименование этапов основных работ (с учетом подготовительного периода до начала строительства) по общему сетевому графику*</t>
  </si>
  <si>
    <t>Сроки выполнения задач по укрупненному сетевому графику</t>
  </si>
  <si>
    <t>Процент исполнения работ за весь период
(%)</t>
  </si>
  <si>
    <t>Процент выполнения за отчетный период
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</si>
  <si>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</si>
  <si>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</si>
  <si>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</si>
  <si>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</si>
  <si>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</si>
  <si>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</si>
  <si>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I</t>
  </si>
  <si>
    <t>11.01.2015</t>
  </si>
  <si>
    <t>30.12.2025</t>
  </si>
  <si>
    <t>Предпроектный и проектный этап</t>
  </si>
  <si>
    <t>Не требуется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</si>
  <si>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</si>
  <si>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</si>
  <si>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</si>
  <si>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</si>
  <si>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</si>
  <si>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</si>
  <si>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</si>
  <si>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</si>
  <si>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</si>
  <si>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</si>
  <si>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</si>
  <si>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</si>
  <si>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11.01.2017</t>
  </si>
  <si>
    <t>3.1.</t>
  </si>
  <si>
    <t>Подготовка площадки строительства для трассы – для ЛЭП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</si>
  <si>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</si>
  <si>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</si>
  <si>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</si>
  <si>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30.12.2024</t>
  </si>
  <si>
    <t>Недопоставлено оборудование.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</si>
  <si>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</si>
  <si>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</si>
  <si>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</si>
  <si>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</si>
  <si>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</si>
  <si>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</si>
  <si>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</si>
  <si>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</si>
  <si>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</si>
  <si>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</si>
  <si>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</si>
  <si>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</si>
  <si>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</si>
  <si>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</si>
  <si>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 xml:space="preserve"> Ввод в эксплуатацию объекта сетевого строительства</t>
  </si>
  <si>
    <t>11.01.17</t>
  </si>
  <si>
    <t>01.03.17</t>
  </si>
  <si>
    <t>11.07.17</t>
  </si>
  <si>
    <t>Приложение  № 11.2</t>
  </si>
  <si>
    <t>к приказу Минэнерго России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</si>
  <si>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</si>
  <si>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</si>
  <si>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</si>
  <si>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Наименование</t>
  </si>
  <si>
    <t>Тип</t>
  </si>
  <si>
    <t>Событие</t>
  </si>
  <si>
    <t>Работа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</si>
  <si>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</si>
  <si>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</si>
  <si>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</si>
  <si>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</si>
  <si>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</si>
  <si>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</si>
  <si>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</si>
  <si>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</si>
  <si>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</si>
  <si>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</si>
  <si>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</si>
  <si>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</si>
  <si>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</si>
  <si>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</si>
  <si>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</si>
  <si>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Реконструкция ПС 110/6 кВ"Городская"</t>
  </si>
  <si>
    <t>+</t>
  </si>
  <si>
    <t>Реконструкцяи ВЛ 0.4 кВ</t>
  </si>
  <si>
    <t>«____» _________ 2018 года</t>
  </si>
  <si>
    <t>«____»___________2018 года</t>
  </si>
  <si>
    <t>«___»__________ 2018</t>
  </si>
  <si>
    <t>Отчетный период I квартал 2018г.</t>
  </si>
  <si>
    <t>30.03.2018 г.</t>
  </si>
  <si>
    <t>11.01.2018</t>
  </si>
  <si>
    <t>11.01.18</t>
  </si>
  <si>
    <t>30.12.18</t>
  </si>
  <si>
    <t>01.04.2018</t>
  </si>
  <si>
    <t>01.03.2018</t>
  </si>
  <si>
    <t>01.05.2018</t>
  </si>
  <si>
    <t>02.05.2018</t>
  </si>
  <si>
    <t>15.11.2018</t>
  </si>
  <si>
    <t>01.06.2018</t>
  </si>
  <si>
    <t>31.08.2018</t>
  </si>
  <si>
    <t>01.09.2018</t>
  </si>
  <si>
    <t>01.10.2018</t>
  </si>
  <si>
    <t>16.10.2018</t>
  </si>
  <si>
    <t>17.10.2018</t>
  </si>
  <si>
    <t>30.09.2018</t>
  </si>
  <si>
    <t>15.10.2018</t>
  </si>
  <si>
    <t>30.12.2018</t>
  </si>
  <si>
    <t>31.10.2018</t>
  </si>
  <si>
    <t>16.11.2018</t>
  </si>
  <si>
    <t>11.12.2018</t>
  </si>
  <si>
    <t>10.12.2018</t>
  </si>
  <si>
    <t>01.05.18</t>
  </si>
  <si>
    <t>04.06.18</t>
  </si>
  <si>
    <t>10.08.18</t>
  </si>
  <si>
    <t>04.05.18</t>
  </si>
  <si>
    <t>01.06.18</t>
  </si>
  <si>
    <t>01.07.18</t>
  </si>
  <si>
    <t>11.07.18</t>
  </si>
  <si>
    <t>11.08.18</t>
  </si>
  <si>
    <t>31.08.18</t>
  </si>
  <si>
    <t>11.08.17</t>
  </si>
  <si>
    <t>31.08.17</t>
  </si>
  <si>
    <t>15.08.18</t>
  </si>
  <si>
    <t>16.08.18</t>
  </si>
  <si>
    <t>02.04.2018</t>
  </si>
  <si>
    <t>Отчет о техническом состоянии объектов за 2018 год
(I квартал)</t>
  </si>
  <si>
    <t>Отчет об источниках финансирования инвестиционной программы за I квартал 2018 года, млн. рублей</t>
  </si>
  <si>
    <t>Объем финансирования [2018 год] с НДС</t>
  </si>
  <si>
    <t>Отчет об исполнении основных этапов работ по реализации инвестиционной программы за I квартал 2018 года</t>
  </si>
  <si>
    <t>Отчет о вводах/выводах объектов за I квартал 2018 года</t>
  </si>
  <si>
    <t>2018 г.</t>
  </si>
  <si>
    <t>Реконструкция ПС 110/6кВ Городская</t>
  </si>
  <si>
    <t>Отчет об исполнении инвестиционной программы за I квартал 2018 года, млн. рублей с НДС</t>
  </si>
  <si>
    <t>Объем финансирования [2018 год]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</si>
</sst>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_-* #,##0.000_р_._-;\-* #,##0.000_р_._-;_-* &quot;-&quot;???_р_._-;_-@_-"/>
    <numFmt numFmtId="168" formatCode="#,##0.0"/>
    <numFmt numFmtId="169" formatCode="#,##0.000"/>
    <numFmt numFmtId="170" formatCode="#,##0.0000"/>
    <numFmt numFmtId="171" formatCode="0.0000"/>
    <numFmt numFmtId="172" formatCode="0.00000"/>
    <numFmt numFmtId="173" formatCode="0.000000"/>
    <numFmt numFmtId="174" formatCode="#,##0.00000"/>
    <numFmt numFmtId="175" formatCode="_-* #,##0.0_р_._-;\-* #,##0.0_р_._-;_-* &quot;-&quot;??_р_._-;_-@_-"/>
  </numFmts>
  <fonts count="3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sz val="10"/>
      <name val="Helv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53" applyFont="1" applyFill="1" applyAlignment="1">
      <alignment horizontal="right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4" fillId="0" borderId="0" xfId="52" applyFont="1" applyAlignment="1">
      <alignment horizontal="right"/>
      <protection/>
    </xf>
    <xf numFmtId="0" fontId="15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1" fillId="0" borderId="49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8" fillId="0" borderId="5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49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49" xfId="0" applyNumberFormat="1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left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53" applyFont="1" applyFill="1" applyBorder="1" applyAlignment="1">
      <alignment horizontal="right"/>
      <protection/>
    </xf>
    <xf numFmtId="0" fontId="11" fillId="0" borderId="49" xfId="0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9" fontId="11" fillId="0" borderId="4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34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164" fontId="1" fillId="0" borderId="39" xfId="0" applyNumberFormat="1" applyFont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2" fillId="0" borderId="62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left" vertical="center" wrapText="1"/>
    </xf>
    <xf numFmtId="2" fontId="1" fillId="0" borderId="32" xfId="0" applyNumberFormat="1" applyFont="1" applyBorder="1" applyAlignment="1">
      <alignment horizontal="left" vertical="center" wrapText="1"/>
    </xf>
    <xf numFmtId="164" fontId="1" fillId="0" borderId="62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left" vertical="center" wrapText="1"/>
    </xf>
    <xf numFmtId="0" fontId="1" fillId="0" borderId="49" xfId="0" applyNumberFormat="1" applyFont="1" applyBorder="1" applyAlignment="1">
      <alignment horizontal="left" vertical="center" wrapText="1"/>
    </xf>
    <xf numFmtId="0" fontId="1" fillId="0" borderId="63" xfId="0" applyNumberFormat="1" applyFont="1" applyBorder="1" applyAlignment="1">
      <alignment horizontal="left" vertical="center" wrapText="1"/>
    </xf>
    <xf numFmtId="2" fontId="1" fillId="0" borderId="62" xfId="0" applyNumberFormat="1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right"/>
    </xf>
    <xf numFmtId="49" fontId="5" fillId="0" borderId="49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69" fontId="2" fillId="0" borderId="32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9" fontId="2" fillId="0" borderId="23" xfId="0" applyNumberFormat="1" applyFont="1" applyBorder="1" applyAlignment="1">
      <alignment horizontal="center" vertical="center"/>
    </xf>
    <xf numFmtId="16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69" fontId="1" fillId="0" borderId="32" xfId="0" applyNumberFormat="1" applyFont="1" applyBorder="1" applyAlignment="1">
      <alignment horizontal="center" vertical="center"/>
    </xf>
    <xf numFmtId="169" fontId="1" fillId="0" borderId="23" xfId="0" applyNumberFormat="1" applyFont="1" applyBorder="1" applyAlignment="1">
      <alignment horizontal="center" vertical="center"/>
    </xf>
    <xf numFmtId="169" fontId="1" fillId="0" borderId="24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169" fontId="1" fillId="0" borderId="32" xfId="0" applyNumberFormat="1" applyFont="1" applyFill="1" applyBorder="1" applyAlignment="1">
      <alignment horizontal="center" vertical="center"/>
    </xf>
    <xf numFmtId="169" fontId="1" fillId="0" borderId="23" xfId="0" applyNumberFormat="1" applyFont="1" applyFill="1" applyBorder="1" applyAlignment="1">
      <alignment horizontal="center" vertical="center"/>
    </xf>
    <xf numFmtId="169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168" fontId="2" fillId="0" borderId="32" xfId="0" applyNumberFormat="1" applyFont="1" applyBorder="1" applyAlignment="1">
      <alignment horizontal="center" vertical="center"/>
    </xf>
    <xf numFmtId="169" fontId="2" fillId="0" borderId="32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8" fontId="2" fillId="0" borderId="23" xfId="0" applyNumberFormat="1" applyFont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8" fontId="1" fillId="0" borderId="39" xfId="0" applyNumberFormat="1" applyFont="1" applyBorder="1" applyAlignment="1">
      <alignment horizontal="center" vertical="center"/>
    </xf>
    <xf numFmtId="168" fontId="1" fillId="0" borderId="34" xfId="0" applyNumberFormat="1" applyFont="1" applyBorder="1" applyAlignment="1">
      <alignment horizontal="center" vertical="center"/>
    </xf>
    <xf numFmtId="168" fontId="1" fillId="0" borderId="3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170" fontId="2" fillId="0" borderId="32" xfId="0" applyNumberFormat="1" applyFont="1" applyBorder="1" applyAlignment="1">
      <alignment horizontal="center" vertical="center"/>
    </xf>
    <xf numFmtId="170" fontId="2" fillId="0" borderId="23" xfId="0" applyNumberFormat="1" applyFont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 vertical="center"/>
    </xf>
    <xf numFmtId="169" fontId="1" fillId="0" borderId="39" xfId="0" applyNumberFormat="1" applyFont="1" applyBorder="1" applyAlignment="1">
      <alignment horizontal="center" vertical="center"/>
    </xf>
    <xf numFmtId="169" fontId="1" fillId="0" borderId="34" xfId="0" applyNumberFormat="1" applyFont="1" applyBorder="1" applyAlignment="1">
      <alignment horizontal="center" vertical="center"/>
    </xf>
    <xf numFmtId="169" fontId="1" fillId="0" borderId="33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ты мин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9"/>
  <sheetViews>
    <sheetView zoomScalePageLayoutView="0" workbookViewId="0" topLeftCell="A1">
      <selection activeCell="CT25" sqref="CT25"/>
    </sheetView>
  </sheetViews>
  <sheetFormatPr defaultColWidth="0.875" defaultRowHeight="12.75"/>
  <cols>
    <col min="1" max="16384" width="0.875" style="1" customWidth="1"/>
  </cols>
  <sheetData>
    <row r="1" spans="139:165" s="10" customFormat="1" ht="35.25" customHeight="1">
      <c r="EI1" s="124" t="s">
        <v>97</v>
      </c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</row>
    <row r="3" spans="1:165" s="11" customFormat="1" ht="15.75">
      <c r="A3" s="125" t="s">
        <v>296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</row>
    <row r="5" spans="18:165" s="10" customFormat="1" ht="24.75" customHeight="1">
      <c r="R5" s="1"/>
      <c r="S5" s="1"/>
      <c r="T5" s="1"/>
      <c r="U5" s="1"/>
      <c r="V5" s="1"/>
      <c r="W5" s="1"/>
      <c r="DU5" s="127" t="s">
        <v>98</v>
      </c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</row>
    <row r="6" spans="18:165" s="10" customFormat="1" ht="15">
      <c r="R6" s="12"/>
      <c r="EH6" s="126" t="s">
        <v>64</v>
      </c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</row>
    <row r="7" spans="18:165" s="10" customFormat="1" ht="15">
      <c r="R7" s="1"/>
      <c r="EH7" s="157" t="s">
        <v>17</v>
      </c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</row>
    <row r="8" spans="136:164" s="13" customFormat="1" ht="12.75">
      <c r="EF8" s="158" t="s">
        <v>18</v>
      </c>
      <c r="EG8" s="158"/>
      <c r="EH8" s="159"/>
      <c r="EI8" s="159"/>
      <c r="EJ8" s="159"/>
      <c r="EK8" s="160" t="s">
        <v>18</v>
      </c>
      <c r="EL8" s="160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8">
        <v>20</v>
      </c>
      <c r="EY8" s="158"/>
      <c r="EZ8" s="158"/>
      <c r="FA8" s="161"/>
      <c r="FB8" s="161"/>
      <c r="FC8" s="161"/>
      <c r="FE8" s="15" t="s">
        <v>19</v>
      </c>
      <c r="FH8" s="15"/>
    </row>
    <row r="9" s="13" customFormat="1" ht="12.75">
      <c r="FI9" s="14" t="s">
        <v>20</v>
      </c>
    </row>
    <row r="10" ht="12" thickBot="1"/>
    <row r="11" spans="1:165" s="8" customFormat="1" ht="10.5" customHeight="1">
      <c r="A11" s="128" t="s">
        <v>99</v>
      </c>
      <c r="B11" s="129"/>
      <c r="C11" s="129"/>
      <c r="D11" s="129"/>
      <c r="E11" s="130"/>
      <c r="F11" s="137" t="s">
        <v>100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40" t="s">
        <v>101</v>
      </c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2"/>
      <c r="CR11" s="141" t="s">
        <v>102</v>
      </c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2"/>
    </row>
    <row r="12" spans="1:165" s="8" customFormat="1" ht="10.5" customHeight="1">
      <c r="A12" s="131"/>
      <c r="B12" s="132"/>
      <c r="C12" s="132"/>
      <c r="D12" s="132"/>
      <c r="E12" s="133"/>
      <c r="F12" s="138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54" t="s">
        <v>103</v>
      </c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3" t="s">
        <v>7</v>
      </c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5"/>
      <c r="CR12" s="144" t="s">
        <v>103</v>
      </c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3" t="s">
        <v>7</v>
      </c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5"/>
    </row>
    <row r="13" spans="1:165" s="8" customFormat="1" ht="10.5" customHeight="1" thickBot="1">
      <c r="A13" s="131"/>
      <c r="B13" s="132"/>
      <c r="C13" s="132"/>
      <c r="D13" s="132"/>
      <c r="E13" s="133"/>
      <c r="F13" s="138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46" t="s">
        <v>104</v>
      </c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 t="s">
        <v>104</v>
      </c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50"/>
      <c r="CR13" s="151" t="s">
        <v>104</v>
      </c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3"/>
      <c r="EA13" s="155" t="s">
        <v>104</v>
      </c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6"/>
    </row>
    <row r="14" spans="1:165" s="8" customFormat="1" ht="10.5" customHeight="1" thickBot="1">
      <c r="A14" s="134"/>
      <c r="B14" s="135"/>
      <c r="C14" s="135"/>
      <c r="D14" s="135"/>
      <c r="E14" s="136"/>
      <c r="F14" s="139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22" t="s">
        <v>41</v>
      </c>
      <c r="AA14" s="114"/>
      <c r="AB14" s="114"/>
      <c r="AC14" s="114"/>
      <c r="AD14" s="114"/>
      <c r="AE14" s="114"/>
      <c r="AF14" s="114"/>
      <c r="AG14" s="113" t="s">
        <v>42</v>
      </c>
      <c r="AH14" s="114"/>
      <c r="AI14" s="114"/>
      <c r="AJ14" s="114"/>
      <c r="AK14" s="114"/>
      <c r="AL14" s="114"/>
      <c r="AM14" s="115"/>
      <c r="AN14" s="113" t="s">
        <v>43</v>
      </c>
      <c r="AO14" s="114"/>
      <c r="AP14" s="114"/>
      <c r="AQ14" s="114"/>
      <c r="AR14" s="114"/>
      <c r="AS14" s="114"/>
      <c r="AT14" s="115"/>
      <c r="AU14" s="113" t="s">
        <v>44</v>
      </c>
      <c r="AV14" s="114"/>
      <c r="AW14" s="114"/>
      <c r="AX14" s="114"/>
      <c r="AY14" s="114"/>
      <c r="AZ14" s="114"/>
      <c r="BA14" s="114"/>
      <c r="BB14" s="122" t="s">
        <v>297</v>
      </c>
      <c r="BC14" s="114"/>
      <c r="BD14" s="114"/>
      <c r="BE14" s="114"/>
      <c r="BF14" s="114"/>
      <c r="BG14" s="114"/>
      <c r="BH14" s="114"/>
      <c r="BI14" s="122" t="s">
        <v>41</v>
      </c>
      <c r="BJ14" s="114"/>
      <c r="BK14" s="114"/>
      <c r="BL14" s="114"/>
      <c r="BM14" s="114"/>
      <c r="BN14" s="114"/>
      <c r="BO14" s="115"/>
      <c r="BP14" s="113" t="s">
        <v>42</v>
      </c>
      <c r="BQ14" s="114"/>
      <c r="BR14" s="114"/>
      <c r="BS14" s="114"/>
      <c r="BT14" s="114"/>
      <c r="BU14" s="114"/>
      <c r="BV14" s="115"/>
      <c r="BW14" s="113" t="s">
        <v>43</v>
      </c>
      <c r="BX14" s="114"/>
      <c r="BY14" s="114"/>
      <c r="BZ14" s="114"/>
      <c r="CA14" s="114"/>
      <c r="CB14" s="114"/>
      <c r="CC14" s="115"/>
      <c r="CD14" s="113" t="s">
        <v>44</v>
      </c>
      <c r="CE14" s="114"/>
      <c r="CF14" s="114"/>
      <c r="CG14" s="114"/>
      <c r="CH14" s="114"/>
      <c r="CI14" s="114"/>
      <c r="CJ14" s="114"/>
      <c r="CK14" s="122" t="s">
        <v>297</v>
      </c>
      <c r="CL14" s="114"/>
      <c r="CM14" s="114"/>
      <c r="CN14" s="114"/>
      <c r="CO14" s="114"/>
      <c r="CP14" s="114"/>
      <c r="CQ14" s="123"/>
      <c r="CR14" s="119" t="s">
        <v>41</v>
      </c>
      <c r="CS14" s="117"/>
      <c r="CT14" s="117"/>
      <c r="CU14" s="117"/>
      <c r="CV14" s="117"/>
      <c r="CW14" s="117"/>
      <c r="CX14" s="117"/>
      <c r="CY14" s="116" t="s">
        <v>42</v>
      </c>
      <c r="CZ14" s="117"/>
      <c r="DA14" s="117"/>
      <c r="DB14" s="117"/>
      <c r="DC14" s="117"/>
      <c r="DD14" s="117"/>
      <c r="DE14" s="118"/>
      <c r="DF14" s="116" t="s">
        <v>43</v>
      </c>
      <c r="DG14" s="117"/>
      <c r="DH14" s="117"/>
      <c r="DI14" s="117"/>
      <c r="DJ14" s="117"/>
      <c r="DK14" s="117"/>
      <c r="DL14" s="118"/>
      <c r="DM14" s="116" t="s">
        <v>44</v>
      </c>
      <c r="DN14" s="117"/>
      <c r="DO14" s="117"/>
      <c r="DP14" s="117"/>
      <c r="DQ14" s="117"/>
      <c r="DR14" s="117"/>
      <c r="DS14" s="118"/>
      <c r="DT14" s="116" t="s">
        <v>105</v>
      </c>
      <c r="DU14" s="117"/>
      <c r="DV14" s="117"/>
      <c r="DW14" s="117"/>
      <c r="DX14" s="117"/>
      <c r="DY14" s="117"/>
      <c r="DZ14" s="117"/>
      <c r="EA14" s="119" t="s">
        <v>41</v>
      </c>
      <c r="EB14" s="117"/>
      <c r="EC14" s="117"/>
      <c r="ED14" s="117"/>
      <c r="EE14" s="117"/>
      <c r="EF14" s="117"/>
      <c r="EG14" s="117"/>
      <c r="EH14" s="116" t="s">
        <v>42</v>
      </c>
      <c r="EI14" s="117"/>
      <c r="EJ14" s="117"/>
      <c r="EK14" s="117"/>
      <c r="EL14" s="117"/>
      <c r="EM14" s="117"/>
      <c r="EN14" s="118"/>
      <c r="EO14" s="116" t="s">
        <v>43</v>
      </c>
      <c r="EP14" s="117"/>
      <c r="EQ14" s="117"/>
      <c r="ER14" s="117"/>
      <c r="ES14" s="117"/>
      <c r="ET14" s="117"/>
      <c r="EU14" s="118"/>
      <c r="EV14" s="116" t="s">
        <v>44</v>
      </c>
      <c r="EW14" s="117"/>
      <c r="EX14" s="117"/>
      <c r="EY14" s="117"/>
      <c r="EZ14" s="117"/>
      <c r="FA14" s="117"/>
      <c r="FB14" s="118"/>
      <c r="FC14" s="116" t="s">
        <v>105</v>
      </c>
      <c r="FD14" s="117"/>
      <c r="FE14" s="117"/>
      <c r="FF14" s="117"/>
      <c r="FG14" s="117"/>
      <c r="FH14" s="117"/>
      <c r="FI14" s="120"/>
    </row>
    <row r="15" spans="1:165" s="8" customFormat="1" ht="10.5" customHeight="1">
      <c r="A15" s="121">
        <v>1</v>
      </c>
      <c r="B15" s="110"/>
      <c r="C15" s="110"/>
      <c r="D15" s="110"/>
      <c r="E15" s="111"/>
      <c r="F15" s="109">
        <v>2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21">
        <v>3</v>
      </c>
      <c r="AA15" s="110"/>
      <c r="AB15" s="110"/>
      <c r="AC15" s="110"/>
      <c r="AD15" s="110"/>
      <c r="AE15" s="110"/>
      <c r="AF15" s="110"/>
      <c r="AG15" s="109">
        <v>4</v>
      </c>
      <c r="AH15" s="110"/>
      <c r="AI15" s="110"/>
      <c r="AJ15" s="110"/>
      <c r="AK15" s="110"/>
      <c r="AL15" s="110"/>
      <c r="AM15" s="111"/>
      <c r="AN15" s="109">
        <v>5</v>
      </c>
      <c r="AO15" s="110"/>
      <c r="AP15" s="110"/>
      <c r="AQ15" s="110"/>
      <c r="AR15" s="110"/>
      <c r="AS15" s="110"/>
      <c r="AT15" s="111"/>
      <c r="AU15" s="109">
        <v>6</v>
      </c>
      <c r="AV15" s="110"/>
      <c r="AW15" s="110"/>
      <c r="AX15" s="110"/>
      <c r="AY15" s="110"/>
      <c r="AZ15" s="110"/>
      <c r="BA15" s="111"/>
      <c r="BB15" s="109">
        <v>7</v>
      </c>
      <c r="BC15" s="110"/>
      <c r="BD15" s="110"/>
      <c r="BE15" s="110"/>
      <c r="BF15" s="110"/>
      <c r="BG15" s="110"/>
      <c r="BH15" s="111"/>
      <c r="BI15" s="109">
        <v>8</v>
      </c>
      <c r="BJ15" s="110"/>
      <c r="BK15" s="110"/>
      <c r="BL15" s="110"/>
      <c r="BM15" s="110"/>
      <c r="BN15" s="110"/>
      <c r="BO15" s="110"/>
      <c r="BP15" s="109">
        <v>9</v>
      </c>
      <c r="BQ15" s="110"/>
      <c r="BR15" s="110"/>
      <c r="BS15" s="110"/>
      <c r="BT15" s="110"/>
      <c r="BU15" s="110"/>
      <c r="BV15" s="111"/>
      <c r="BW15" s="109">
        <v>10</v>
      </c>
      <c r="BX15" s="110"/>
      <c r="BY15" s="110"/>
      <c r="BZ15" s="110"/>
      <c r="CA15" s="110"/>
      <c r="CB15" s="110"/>
      <c r="CC15" s="111"/>
      <c r="CD15" s="109">
        <v>11</v>
      </c>
      <c r="CE15" s="110"/>
      <c r="CF15" s="110"/>
      <c r="CG15" s="110"/>
      <c r="CH15" s="110"/>
      <c r="CI15" s="110"/>
      <c r="CJ15" s="111"/>
      <c r="CK15" s="109">
        <v>12</v>
      </c>
      <c r="CL15" s="110"/>
      <c r="CM15" s="110"/>
      <c r="CN15" s="110"/>
      <c r="CO15" s="110"/>
      <c r="CP15" s="110"/>
      <c r="CQ15" s="112"/>
      <c r="CR15" s="110">
        <v>13</v>
      </c>
      <c r="CS15" s="110"/>
      <c r="CT15" s="110"/>
      <c r="CU15" s="110"/>
      <c r="CV15" s="110"/>
      <c r="CW15" s="110"/>
      <c r="CX15" s="110"/>
      <c r="CY15" s="109">
        <v>14</v>
      </c>
      <c r="CZ15" s="110"/>
      <c r="DA15" s="110"/>
      <c r="DB15" s="110"/>
      <c r="DC15" s="110"/>
      <c r="DD15" s="110"/>
      <c r="DE15" s="111"/>
      <c r="DF15" s="109">
        <v>15</v>
      </c>
      <c r="DG15" s="110"/>
      <c r="DH15" s="110"/>
      <c r="DI15" s="110"/>
      <c r="DJ15" s="110"/>
      <c r="DK15" s="110"/>
      <c r="DL15" s="111"/>
      <c r="DM15" s="109">
        <v>16</v>
      </c>
      <c r="DN15" s="110"/>
      <c r="DO15" s="110"/>
      <c r="DP15" s="110"/>
      <c r="DQ15" s="110"/>
      <c r="DR15" s="110"/>
      <c r="DS15" s="111"/>
      <c r="DT15" s="109">
        <v>17</v>
      </c>
      <c r="DU15" s="110"/>
      <c r="DV15" s="110"/>
      <c r="DW15" s="110"/>
      <c r="DX15" s="110"/>
      <c r="DY15" s="110"/>
      <c r="DZ15" s="111"/>
      <c r="EA15" s="109">
        <v>18</v>
      </c>
      <c r="EB15" s="110"/>
      <c r="EC15" s="110"/>
      <c r="ED15" s="110"/>
      <c r="EE15" s="110"/>
      <c r="EF15" s="110"/>
      <c r="EG15" s="110"/>
      <c r="EH15" s="109">
        <v>19</v>
      </c>
      <c r="EI15" s="110"/>
      <c r="EJ15" s="110"/>
      <c r="EK15" s="110"/>
      <c r="EL15" s="110"/>
      <c r="EM15" s="110"/>
      <c r="EN15" s="111"/>
      <c r="EO15" s="109">
        <v>20</v>
      </c>
      <c r="EP15" s="110"/>
      <c r="EQ15" s="110"/>
      <c r="ER15" s="110"/>
      <c r="ES15" s="110"/>
      <c r="ET15" s="110"/>
      <c r="EU15" s="111"/>
      <c r="EV15" s="109">
        <v>21</v>
      </c>
      <c r="EW15" s="110"/>
      <c r="EX15" s="110"/>
      <c r="EY15" s="110"/>
      <c r="EZ15" s="110"/>
      <c r="FA15" s="110"/>
      <c r="FB15" s="111"/>
      <c r="FC15" s="109">
        <v>22</v>
      </c>
      <c r="FD15" s="110"/>
      <c r="FE15" s="110"/>
      <c r="FF15" s="110"/>
      <c r="FG15" s="110"/>
      <c r="FH15" s="110"/>
      <c r="FI15" s="112"/>
    </row>
    <row r="16" spans="1:165" s="8" customFormat="1" ht="10.5" customHeight="1">
      <c r="A16" s="101">
        <v>1</v>
      </c>
      <c r="B16" s="93"/>
      <c r="C16" s="93"/>
      <c r="D16" s="93"/>
      <c r="E16" s="94"/>
      <c r="F16" s="99" t="s">
        <v>91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8"/>
      <c r="Z16" s="69" t="s">
        <v>90</v>
      </c>
      <c r="AA16" s="70"/>
      <c r="AB16" s="70"/>
      <c r="AC16" s="70"/>
      <c r="AD16" s="70"/>
      <c r="AE16" s="70"/>
      <c r="AF16" s="71"/>
      <c r="AG16" s="80" t="s">
        <v>90</v>
      </c>
      <c r="AH16" s="70"/>
      <c r="AI16" s="70"/>
      <c r="AJ16" s="70"/>
      <c r="AK16" s="70"/>
      <c r="AL16" s="70"/>
      <c r="AM16" s="71"/>
      <c r="AN16" s="80" t="s">
        <v>90</v>
      </c>
      <c r="AO16" s="70"/>
      <c r="AP16" s="70"/>
      <c r="AQ16" s="70"/>
      <c r="AR16" s="70"/>
      <c r="AS16" s="70"/>
      <c r="AT16" s="71"/>
      <c r="AU16" s="92">
        <v>2.25</v>
      </c>
      <c r="AV16" s="93"/>
      <c r="AW16" s="93"/>
      <c r="AX16" s="93"/>
      <c r="AY16" s="93"/>
      <c r="AZ16" s="93"/>
      <c r="BA16" s="94"/>
      <c r="BB16" s="92">
        <v>2.25</v>
      </c>
      <c r="BC16" s="93"/>
      <c r="BD16" s="93"/>
      <c r="BE16" s="93"/>
      <c r="BF16" s="93"/>
      <c r="BG16" s="93"/>
      <c r="BH16" s="94"/>
      <c r="BI16" s="80"/>
      <c r="BJ16" s="70"/>
      <c r="BK16" s="70"/>
      <c r="BL16" s="70"/>
      <c r="BM16" s="70"/>
      <c r="BN16" s="70"/>
      <c r="BO16" s="71"/>
      <c r="BP16" s="92"/>
      <c r="BQ16" s="93"/>
      <c r="BR16" s="93"/>
      <c r="BS16" s="93"/>
      <c r="BT16" s="93"/>
      <c r="BU16" s="93"/>
      <c r="BV16" s="94"/>
      <c r="BW16" s="92"/>
      <c r="BX16" s="93"/>
      <c r="BY16" s="93"/>
      <c r="BZ16" s="93"/>
      <c r="CA16" s="93"/>
      <c r="CB16" s="93"/>
      <c r="CC16" s="94"/>
      <c r="CD16" s="92"/>
      <c r="CE16" s="93"/>
      <c r="CF16" s="93"/>
      <c r="CG16" s="93"/>
      <c r="CH16" s="93"/>
      <c r="CI16" s="93"/>
      <c r="CJ16" s="94"/>
      <c r="CK16" s="92">
        <f>BP16+BW16+CD16</f>
        <v>0</v>
      </c>
      <c r="CL16" s="93"/>
      <c r="CM16" s="93"/>
      <c r="CN16" s="93"/>
      <c r="CO16" s="93"/>
      <c r="CP16" s="93"/>
      <c r="CQ16" s="95"/>
      <c r="CR16" s="69" t="s">
        <v>90</v>
      </c>
      <c r="CS16" s="70"/>
      <c r="CT16" s="70"/>
      <c r="CU16" s="70"/>
      <c r="CV16" s="70"/>
      <c r="CW16" s="70"/>
      <c r="CX16" s="71"/>
      <c r="CY16" s="80" t="s">
        <v>90</v>
      </c>
      <c r="CZ16" s="70"/>
      <c r="DA16" s="70"/>
      <c r="DB16" s="70"/>
      <c r="DC16" s="70"/>
      <c r="DD16" s="70"/>
      <c r="DE16" s="71"/>
      <c r="DF16" s="80" t="s">
        <v>90</v>
      </c>
      <c r="DG16" s="70"/>
      <c r="DH16" s="70"/>
      <c r="DI16" s="70"/>
      <c r="DJ16" s="70"/>
      <c r="DK16" s="70"/>
      <c r="DL16" s="71"/>
      <c r="DM16" s="80" t="s">
        <v>90</v>
      </c>
      <c r="DN16" s="70"/>
      <c r="DO16" s="70"/>
      <c r="DP16" s="70"/>
      <c r="DQ16" s="70"/>
      <c r="DR16" s="70"/>
      <c r="DS16" s="71"/>
      <c r="DT16" s="80" t="s">
        <v>90</v>
      </c>
      <c r="DU16" s="70"/>
      <c r="DV16" s="70"/>
      <c r="DW16" s="70"/>
      <c r="DX16" s="70"/>
      <c r="DY16" s="70"/>
      <c r="DZ16" s="71"/>
      <c r="EA16" s="80" t="s">
        <v>90</v>
      </c>
      <c r="EB16" s="70"/>
      <c r="EC16" s="70"/>
      <c r="ED16" s="70"/>
      <c r="EE16" s="70"/>
      <c r="EF16" s="70"/>
      <c r="EG16" s="71"/>
      <c r="EH16" s="80" t="s">
        <v>90</v>
      </c>
      <c r="EI16" s="70"/>
      <c r="EJ16" s="70"/>
      <c r="EK16" s="70"/>
      <c r="EL16" s="70"/>
      <c r="EM16" s="70"/>
      <c r="EN16" s="71"/>
      <c r="EO16" s="80" t="s">
        <v>90</v>
      </c>
      <c r="EP16" s="70"/>
      <c r="EQ16" s="70"/>
      <c r="ER16" s="70"/>
      <c r="ES16" s="70"/>
      <c r="ET16" s="70"/>
      <c r="EU16" s="71"/>
      <c r="EV16" s="80" t="s">
        <v>90</v>
      </c>
      <c r="EW16" s="70"/>
      <c r="EX16" s="70"/>
      <c r="EY16" s="70"/>
      <c r="EZ16" s="70"/>
      <c r="FA16" s="70"/>
      <c r="FB16" s="71"/>
      <c r="FC16" s="70" t="s">
        <v>90</v>
      </c>
      <c r="FD16" s="70"/>
      <c r="FE16" s="70"/>
      <c r="FF16" s="70"/>
      <c r="FG16" s="70"/>
      <c r="FH16" s="70"/>
      <c r="FI16" s="91"/>
    </row>
    <row r="17" spans="1:165" s="8" customFormat="1" ht="10.5" customHeight="1">
      <c r="A17" s="96" t="s">
        <v>26</v>
      </c>
      <c r="B17" s="97"/>
      <c r="C17" s="97"/>
      <c r="D17" s="97"/>
      <c r="E17" s="98"/>
      <c r="F17" s="99" t="s">
        <v>92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1" t="s">
        <v>90</v>
      </c>
      <c r="AA17" s="93"/>
      <c r="AB17" s="93"/>
      <c r="AC17" s="93"/>
      <c r="AD17" s="93"/>
      <c r="AE17" s="93"/>
      <c r="AF17" s="93"/>
      <c r="AG17" s="92" t="s">
        <v>90</v>
      </c>
      <c r="AH17" s="93"/>
      <c r="AI17" s="93"/>
      <c r="AJ17" s="93"/>
      <c r="AK17" s="93"/>
      <c r="AL17" s="93"/>
      <c r="AM17" s="94"/>
      <c r="AN17" s="92" t="s">
        <v>90</v>
      </c>
      <c r="AO17" s="93"/>
      <c r="AP17" s="93"/>
      <c r="AQ17" s="93"/>
      <c r="AR17" s="93"/>
      <c r="AS17" s="93"/>
      <c r="AT17" s="94"/>
      <c r="AU17" s="92">
        <v>5.54</v>
      </c>
      <c r="AV17" s="93"/>
      <c r="AW17" s="93"/>
      <c r="AX17" s="93"/>
      <c r="AY17" s="93"/>
      <c r="AZ17" s="93"/>
      <c r="BA17" s="94"/>
      <c r="BB17" s="92">
        <v>5.54</v>
      </c>
      <c r="BC17" s="93"/>
      <c r="BD17" s="93"/>
      <c r="BE17" s="93"/>
      <c r="BF17" s="93"/>
      <c r="BG17" s="93"/>
      <c r="BH17" s="94"/>
      <c r="BI17" s="92"/>
      <c r="BJ17" s="93"/>
      <c r="BK17" s="93"/>
      <c r="BL17" s="93"/>
      <c r="BM17" s="93"/>
      <c r="BN17" s="93"/>
      <c r="BO17" s="93"/>
      <c r="BP17" s="92"/>
      <c r="BQ17" s="93"/>
      <c r="BR17" s="93"/>
      <c r="BS17" s="93"/>
      <c r="BT17" s="93"/>
      <c r="BU17" s="93"/>
      <c r="BV17" s="94"/>
      <c r="BW17" s="92"/>
      <c r="BX17" s="93"/>
      <c r="BY17" s="93"/>
      <c r="BZ17" s="93"/>
      <c r="CA17" s="93"/>
      <c r="CB17" s="93"/>
      <c r="CC17" s="94"/>
      <c r="CD17" s="92"/>
      <c r="CE17" s="93"/>
      <c r="CF17" s="93"/>
      <c r="CG17" s="93"/>
      <c r="CH17" s="93"/>
      <c r="CI17" s="93"/>
      <c r="CJ17" s="94"/>
      <c r="CK17" s="92">
        <f>BI17+CD17</f>
        <v>0</v>
      </c>
      <c r="CL17" s="93"/>
      <c r="CM17" s="93"/>
      <c r="CN17" s="93"/>
      <c r="CO17" s="93"/>
      <c r="CP17" s="93"/>
      <c r="CQ17" s="95"/>
      <c r="CR17" s="73" t="s">
        <v>90</v>
      </c>
      <c r="CS17" s="89"/>
      <c r="CT17" s="89"/>
      <c r="CU17" s="89"/>
      <c r="CV17" s="89"/>
      <c r="CW17" s="89"/>
      <c r="CX17" s="90"/>
      <c r="CY17" s="88" t="s">
        <v>90</v>
      </c>
      <c r="CZ17" s="89"/>
      <c r="DA17" s="89"/>
      <c r="DB17" s="89"/>
      <c r="DC17" s="89"/>
      <c r="DD17" s="89"/>
      <c r="DE17" s="90"/>
      <c r="DF17" s="88" t="s">
        <v>90</v>
      </c>
      <c r="DG17" s="89"/>
      <c r="DH17" s="89"/>
      <c r="DI17" s="89"/>
      <c r="DJ17" s="89"/>
      <c r="DK17" s="89"/>
      <c r="DL17" s="90"/>
      <c r="DM17" s="88" t="s">
        <v>90</v>
      </c>
      <c r="DN17" s="89"/>
      <c r="DO17" s="89"/>
      <c r="DP17" s="89"/>
      <c r="DQ17" s="89"/>
      <c r="DR17" s="89"/>
      <c r="DS17" s="90"/>
      <c r="DT17" s="88" t="s">
        <v>90</v>
      </c>
      <c r="DU17" s="89"/>
      <c r="DV17" s="89"/>
      <c r="DW17" s="89"/>
      <c r="DX17" s="89"/>
      <c r="DY17" s="89"/>
      <c r="DZ17" s="90"/>
      <c r="EA17" s="88" t="s">
        <v>90</v>
      </c>
      <c r="EB17" s="89"/>
      <c r="EC17" s="89"/>
      <c r="ED17" s="89"/>
      <c r="EE17" s="89"/>
      <c r="EF17" s="89"/>
      <c r="EG17" s="90"/>
      <c r="EH17" s="88" t="s">
        <v>90</v>
      </c>
      <c r="EI17" s="89"/>
      <c r="EJ17" s="89"/>
      <c r="EK17" s="89"/>
      <c r="EL17" s="89"/>
      <c r="EM17" s="89"/>
      <c r="EN17" s="90"/>
      <c r="EO17" s="88" t="s">
        <v>90</v>
      </c>
      <c r="EP17" s="89"/>
      <c r="EQ17" s="89"/>
      <c r="ER17" s="89"/>
      <c r="ES17" s="89"/>
      <c r="ET17" s="89"/>
      <c r="EU17" s="90"/>
      <c r="EV17" s="88" t="s">
        <v>90</v>
      </c>
      <c r="EW17" s="89"/>
      <c r="EX17" s="89"/>
      <c r="EY17" s="89"/>
      <c r="EZ17" s="89"/>
      <c r="FA17" s="89"/>
      <c r="FB17" s="90"/>
      <c r="FC17" s="89" t="s">
        <v>90</v>
      </c>
      <c r="FD17" s="89"/>
      <c r="FE17" s="89"/>
      <c r="FF17" s="89"/>
      <c r="FG17" s="89"/>
      <c r="FH17" s="89"/>
      <c r="FI17" s="91"/>
    </row>
    <row r="18" spans="1:165" s="8" customFormat="1" ht="30" customHeight="1" thickBot="1">
      <c r="A18" s="83" t="s">
        <v>54</v>
      </c>
      <c r="B18" s="84"/>
      <c r="C18" s="84"/>
      <c r="D18" s="84"/>
      <c r="E18" s="74"/>
      <c r="F18" s="75" t="s">
        <v>298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7"/>
      <c r="Z18" s="78" t="s">
        <v>90</v>
      </c>
      <c r="AA18" s="81"/>
      <c r="AB18" s="81"/>
      <c r="AC18" s="81"/>
      <c r="AD18" s="81"/>
      <c r="AE18" s="81"/>
      <c r="AF18" s="81"/>
      <c r="AG18" s="85" t="s">
        <v>90</v>
      </c>
      <c r="AH18" s="81"/>
      <c r="AI18" s="81"/>
      <c r="AJ18" s="81"/>
      <c r="AK18" s="81"/>
      <c r="AL18" s="81"/>
      <c r="AM18" s="82"/>
      <c r="AN18" s="85" t="s">
        <v>90</v>
      </c>
      <c r="AO18" s="81"/>
      <c r="AP18" s="81"/>
      <c r="AQ18" s="81"/>
      <c r="AR18" s="81"/>
      <c r="AS18" s="81"/>
      <c r="AT18" s="82"/>
      <c r="AU18" s="85" t="s">
        <v>90</v>
      </c>
      <c r="AV18" s="81"/>
      <c r="AW18" s="81"/>
      <c r="AX18" s="81"/>
      <c r="AY18" s="81"/>
      <c r="AZ18" s="81"/>
      <c r="BA18" s="82"/>
      <c r="BB18" s="85" t="s">
        <v>90</v>
      </c>
      <c r="BC18" s="81"/>
      <c r="BD18" s="81"/>
      <c r="BE18" s="81"/>
      <c r="BF18" s="81"/>
      <c r="BG18" s="81"/>
      <c r="BH18" s="82"/>
      <c r="BI18" s="85" t="s">
        <v>90</v>
      </c>
      <c r="BJ18" s="81"/>
      <c r="BK18" s="81"/>
      <c r="BL18" s="81"/>
      <c r="BM18" s="81"/>
      <c r="BN18" s="81"/>
      <c r="BO18" s="81"/>
      <c r="BP18" s="85" t="s">
        <v>90</v>
      </c>
      <c r="BQ18" s="81"/>
      <c r="BR18" s="81"/>
      <c r="BS18" s="81"/>
      <c r="BT18" s="81"/>
      <c r="BU18" s="81"/>
      <c r="BV18" s="82"/>
      <c r="BW18" s="85" t="s">
        <v>90</v>
      </c>
      <c r="BX18" s="81"/>
      <c r="BY18" s="81"/>
      <c r="BZ18" s="81"/>
      <c r="CA18" s="81"/>
      <c r="CB18" s="81"/>
      <c r="CC18" s="82"/>
      <c r="CD18" s="85" t="s">
        <v>90</v>
      </c>
      <c r="CE18" s="81"/>
      <c r="CF18" s="81"/>
      <c r="CG18" s="81"/>
      <c r="CH18" s="81"/>
      <c r="CI18" s="81"/>
      <c r="CJ18" s="82"/>
      <c r="CK18" s="85" t="s">
        <v>90</v>
      </c>
      <c r="CL18" s="81"/>
      <c r="CM18" s="81"/>
      <c r="CN18" s="81"/>
      <c r="CO18" s="81"/>
      <c r="CP18" s="81"/>
      <c r="CQ18" s="72"/>
      <c r="CR18" s="79" t="s">
        <v>90</v>
      </c>
      <c r="CS18" s="87"/>
      <c r="CT18" s="87"/>
      <c r="CU18" s="87"/>
      <c r="CV18" s="87"/>
      <c r="CW18" s="87"/>
      <c r="CX18" s="86"/>
      <c r="CY18" s="106" t="s">
        <v>90</v>
      </c>
      <c r="CZ18" s="87"/>
      <c r="DA18" s="87"/>
      <c r="DB18" s="87"/>
      <c r="DC18" s="87"/>
      <c r="DD18" s="87"/>
      <c r="DE18" s="86"/>
      <c r="DF18" s="106" t="s">
        <v>90</v>
      </c>
      <c r="DG18" s="87"/>
      <c r="DH18" s="87"/>
      <c r="DI18" s="87"/>
      <c r="DJ18" s="87"/>
      <c r="DK18" s="87"/>
      <c r="DL18" s="86"/>
      <c r="DM18" s="103">
        <v>40</v>
      </c>
      <c r="DN18" s="104"/>
      <c r="DO18" s="104"/>
      <c r="DP18" s="104"/>
      <c r="DQ18" s="104"/>
      <c r="DR18" s="104"/>
      <c r="DS18" s="105"/>
      <c r="DT18" s="103">
        <v>40</v>
      </c>
      <c r="DU18" s="104"/>
      <c r="DV18" s="104"/>
      <c r="DW18" s="104"/>
      <c r="DX18" s="104"/>
      <c r="DY18" s="104"/>
      <c r="DZ18" s="105"/>
      <c r="EA18" s="106" t="s">
        <v>90</v>
      </c>
      <c r="EB18" s="87"/>
      <c r="EC18" s="87"/>
      <c r="ED18" s="87"/>
      <c r="EE18" s="87"/>
      <c r="EF18" s="87"/>
      <c r="EG18" s="86"/>
      <c r="EH18" s="106" t="s">
        <v>90</v>
      </c>
      <c r="EI18" s="87"/>
      <c r="EJ18" s="87"/>
      <c r="EK18" s="87"/>
      <c r="EL18" s="87"/>
      <c r="EM18" s="87"/>
      <c r="EN18" s="86"/>
      <c r="EO18" s="106" t="s">
        <v>90</v>
      </c>
      <c r="EP18" s="87"/>
      <c r="EQ18" s="87"/>
      <c r="ER18" s="87"/>
      <c r="ES18" s="87"/>
      <c r="ET18" s="87"/>
      <c r="EU18" s="86"/>
      <c r="EV18" s="106" t="s">
        <v>90</v>
      </c>
      <c r="EW18" s="87"/>
      <c r="EX18" s="87"/>
      <c r="EY18" s="87"/>
      <c r="EZ18" s="87"/>
      <c r="FA18" s="87"/>
      <c r="FB18" s="86"/>
      <c r="FC18" s="89" t="s">
        <v>90</v>
      </c>
      <c r="FD18" s="89"/>
      <c r="FE18" s="89"/>
      <c r="FF18" s="89"/>
      <c r="FG18" s="89"/>
      <c r="FH18" s="89"/>
      <c r="FI18" s="91"/>
    </row>
    <row r="19" spans="4:164" s="8" customFormat="1" ht="17.25" customHeight="1">
      <c r="D19" s="102" t="s">
        <v>35</v>
      </c>
      <c r="E19" s="102"/>
      <c r="F19" s="8" t="s">
        <v>106</v>
      </c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</row>
  </sheetData>
  <sheetProtection/>
  <mergeCells count="132">
    <mergeCell ref="CR11:FI11"/>
    <mergeCell ref="EH7:FI7"/>
    <mergeCell ref="EF8:EG8"/>
    <mergeCell ref="EH8:EJ8"/>
    <mergeCell ref="EK8:EL8"/>
    <mergeCell ref="EM8:EW8"/>
    <mergeCell ref="EX8:EZ8"/>
    <mergeCell ref="FA8:FC8"/>
    <mergeCell ref="EA12:FI12"/>
    <mergeCell ref="Z13:BH13"/>
    <mergeCell ref="BI13:CQ13"/>
    <mergeCell ref="CR13:DZ13"/>
    <mergeCell ref="BI12:CQ12"/>
    <mergeCell ref="Z12:BH12"/>
    <mergeCell ref="EA13:FI13"/>
    <mergeCell ref="CR12:DZ12"/>
    <mergeCell ref="A11:E14"/>
    <mergeCell ref="F11:Y14"/>
    <mergeCell ref="Z11:CQ11"/>
    <mergeCell ref="BB14:BH14"/>
    <mergeCell ref="BI14:BO14"/>
    <mergeCell ref="AN14:AT14"/>
    <mergeCell ref="EI1:FI1"/>
    <mergeCell ref="A3:FI3"/>
    <mergeCell ref="EH6:FI6"/>
    <mergeCell ref="DU5:FI5"/>
    <mergeCell ref="EV14:FB14"/>
    <mergeCell ref="BW14:CC14"/>
    <mergeCell ref="CD14:CJ14"/>
    <mergeCell ref="CK14:CQ14"/>
    <mergeCell ref="CR14:CX14"/>
    <mergeCell ref="CY14:DE14"/>
    <mergeCell ref="DF14:DL14"/>
    <mergeCell ref="FC14:FI14"/>
    <mergeCell ref="A15:E15"/>
    <mergeCell ref="F15:Y15"/>
    <mergeCell ref="Z15:AF15"/>
    <mergeCell ref="AG15:AM15"/>
    <mergeCell ref="AN15:AT15"/>
    <mergeCell ref="AU15:BA15"/>
    <mergeCell ref="AU14:BA14"/>
    <mergeCell ref="Z14:AF14"/>
    <mergeCell ref="AG14:AM14"/>
    <mergeCell ref="BB15:BH15"/>
    <mergeCell ref="BI15:BO15"/>
    <mergeCell ref="CR15:CX15"/>
    <mergeCell ref="CY15:DE15"/>
    <mergeCell ref="BP15:BV15"/>
    <mergeCell ref="BP14:BV14"/>
    <mergeCell ref="EO14:EU14"/>
    <mergeCell ref="DT14:DZ14"/>
    <mergeCell ref="DF15:DL15"/>
    <mergeCell ref="DM15:DS15"/>
    <mergeCell ref="DM14:DS14"/>
    <mergeCell ref="EH14:EN14"/>
    <mergeCell ref="EA14:EG14"/>
    <mergeCell ref="FC15:FI15"/>
    <mergeCell ref="EO15:EU15"/>
    <mergeCell ref="EV15:FB15"/>
    <mergeCell ref="DT15:DZ15"/>
    <mergeCell ref="EA15:EG15"/>
    <mergeCell ref="BW15:CC15"/>
    <mergeCell ref="CD15:CJ15"/>
    <mergeCell ref="CK15:CQ15"/>
    <mergeCell ref="EH15:EN15"/>
    <mergeCell ref="BB16:BH16"/>
    <mergeCell ref="BI16:BO16"/>
    <mergeCell ref="AN16:AT16"/>
    <mergeCell ref="AU16:BA16"/>
    <mergeCell ref="A16:E16"/>
    <mergeCell ref="F16:Y16"/>
    <mergeCell ref="Z16:AF16"/>
    <mergeCell ref="AG16:AM16"/>
    <mergeCell ref="BP16:BV16"/>
    <mergeCell ref="BW16:CC16"/>
    <mergeCell ref="EV18:FB18"/>
    <mergeCell ref="FC18:FI18"/>
    <mergeCell ref="FC16:FI16"/>
    <mergeCell ref="CR16:CX16"/>
    <mergeCell ref="EA16:EG16"/>
    <mergeCell ref="EH16:EN16"/>
    <mergeCell ref="EO16:EU16"/>
    <mergeCell ref="EV16:FB16"/>
    <mergeCell ref="DM16:DS16"/>
    <mergeCell ref="DT16:DZ16"/>
    <mergeCell ref="CD18:CJ18"/>
    <mergeCell ref="CK18:CQ18"/>
    <mergeCell ref="CY16:DE16"/>
    <mergeCell ref="DF16:DL16"/>
    <mergeCell ref="CD16:CJ16"/>
    <mergeCell ref="CK16:CQ16"/>
    <mergeCell ref="CR17:CX17"/>
    <mergeCell ref="CY17:DE17"/>
    <mergeCell ref="EO18:EU18"/>
    <mergeCell ref="CR18:CX18"/>
    <mergeCell ref="CY18:DE18"/>
    <mergeCell ref="DF18:DL18"/>
    <mergeCell ref="DM18:DS18"/>
    <mergeCell ref="Z18:AF18"/>
    <mergeCell ref="AG18:AM18"/>
    <mergeCell ref="AN18:AT18"/>
    <mergeCell ref="AU18:BA18"/>
    <mergeCell ref="D19:E19"/>
    <mergeCell ref="DT18:DZ18"/>
    <mergeCell ref="EA18:EG18"/>
    <mergeCell ref="EH18:EN18"/>
    <mergeCell ref="BP18:BV18"/>
    <mergeCell ref="BW18:CC18"/>
    <mergeCell ref="BI18:BO18"/>
    <mergeCell ref="BB18:BH18"/>
    <mergeCell ref="A18:E18"/>
    <mergeCell ref="F18:Y18"/>
    <mergeCell ref="CD17:CJ17"/>
    <mergeCell ref="CK17:CQ17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P17:BV17"/>
    <mergeCell ref="BW17:CC17"/>
    <mergeCell ref="EV17:FB17"/>
    <mergeCell ref="FC17:FI17"/>
    <mergeCell ref="DF17:DL17"/>
    <mergeCell ref="DM17:DS17"/>
    <mergeCell ref="DT17:DZ17"/>
    <mergeCell ref="EA17:EG17"/>
    <mergeCell ref="EH17:EN17"/>
    <mergeCell ref="EO17:EU1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132"/>
  <sheetViews>
    <sheetView zoomScalePageLayoutView="0" workbookViewId="0" topLeftCell="A61">
      <selection activeCell="CG37" sqref="CG37:CT37"/>
    </sheetView>
  </sheetViews>
  <sheetFormatPr defaultColWidth="0.875" defaultRowHeight="12.75"/>
  <cols>
    <col min="1" max="18" width="0.875" style="21" customWidth="1"/>
    <col min="19" max="19" width="14.375" style="21" customWidth="1"/>
    <col min="20" max="60" width="0.875" style="21" customWidth="1"/>
    <col min="61" max="61" width="2.25390625" style="21" customWidth="1"/>
    <col min="62" max="69" width="0.875" style="21" customWidth="1"/>
    <col min="70" max="70" width="1.75390625" style="21" customWidth="1"/>
    <col min="71" max="114" width="0.875" style="21" customWidth="1"/>
    <col min="115" max="115" width="1.625" style="21" customWidth="1"/>
    <col min="116" max="116" width="0.875" style="21" customWidth="1"/>
    <col min="117" max="117" width="0.74609375" style="21" customWidth="1"/>
    <col min="118" max="140" width="0.875" style="21" hidden="1" customWidth="1"/>
    <col min="141" max="141" width="0.2421875" style="21" customWidth="1"/>
    <col min="142" max="149" width="0.875" style="21" hidden="1" customWidth="1"/>
    <col min="150" max="154" width="0.875" style="21" customWidth="1"/>
    <col min="155" max="155" width="1.00390625" style="21" customWidth="1"/>
    <col min="156" max="167" width="0.875" style="21" hidden="1" customWidth="1"/>
    <col min="168" max="182" width="0.875" style="21" customWidth="1"/>
    <col min="183" max="16384" width="0.875" style="21" customWidth="1"/>
  </cols>
  <sheetData>
    <row r="1" ht="11.25">
      <c r="FZ1" s="22" t="s">
        <v>165</v>
      </c>
    </row>
    <row r="2" ht="11.25">
      <c r="FZ2" s="22" t="s">
        <v>108</v>
      </c>
    </row>
    <row r="3" spans="161:182" ht="11.25"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2" t="s">
        <v>109</v>
      </c>
    </row>
    <row r="4" spans="161:182" ht="29.25" customHeight="1"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2"/>
    </row>
    <row r="5" spans="1:182" s="24" customFormat="1" ht="19.5" customHeight="1">
      <c r="A5" s="252" t="s">
        <v>166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</row>
    <row r="6" spans="1:182" s="24" customFormat="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7"/>
      <c r="FU6" s="27"/>
      <c r="FV6" s="27"/>
      <c r="FW6" s="27"/>
      <c r="FX6" s="25"/>
      <c r="FY6" s="25"/>
      <c r="FZ6" s="28" t="s">
        <v>167</v>
      </c>
    </row>
    <row r="7" spans="155:182" ht="15.75">
      <c r="EY7" s="29"/>
      <c r="EZ7" s="29"/>
      <c r="FA7" s="29"/>
      <c r="FB7" s="29"/>
      <c r="FC7" s="29"/>
      <c r="FD7" s="29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3"/>
      <c r="FU7" s="23"/>
      <c r="FV7" s="23"/>
      <c r="FW7" s="23"/>
      <c r="FX7" s="31"/>
      <c r="FY7" s="31"/>
      <c r="FZ7" s="28" t="s">
        <v>163</v>
      </c>
    </row>
    <row r="8" spans="148:183" ht="15.75">
      <c r="ER8" s="32"/>
      <c r="ES8" s="32"/>
      <c r="ET8" s="32"/>
      <c r="EU8" s="32"/>
      <c r="EV8" s="32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2"/>
      <c r="FU8" s="32"/>
      <c r="FV8" s="32"/>
      <c r="FW8" s="32"/>
      <c r="FX8" s="34"/>
      <c r="FY8" s="34"/>
      <c r="FZ8" s="35" t="s">
        <v>168</v>
      </c>
      <c r="GA8" s="32"/>
    </row>
    <row r="9" spans="103:183" ht="15.75">
      <c r="CY9" s="253" t="s">
        <v>254</v>
      </c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32"/>
    </row>
    <row r="10" spans="1:182" s="29" customFormat="1" ht="12.75">
      <c r="A10" s="37" t="s">
        <v>255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N10" s="254" t="s">
        <v>169</v>
      </c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Z10" s="38"/>
    </row>
    <row r="11" ht="11.25">
      <c r="FZ11" s="22"/>
    </row>
    <row r="12" spans="1:182" s="29" customFormat="1" ht="12.75">
      <c r="A12" s="29" t="s">
        <v>170</v>
      </c>
      <c r="R12" s="255" t="s">
        <v>256</v>
      </c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6"/>
      <c r="AD12" s="256"/>
      <c r="AE12" s="256"/>
      <c r="AF12" s="256"/>
      <c r="AG12" s="257"/>
      <c r="AH12" s="257"/>
      <c r="AI12" s="257"/>
      <c r="AK12" s="37"/>
      <c r="FZ12" s="38"/>
    </row>
    <row r="13" ht="12" thickBot="1">
      <c r="FZ13" s="22"/>
    </row>
    <row r="14" spans="1:182" s="40" customFormat="1" ht="27" customHeight="1">
      <c r="A14" s="211" t="s">
        <v>171</v>
      </c>
      <c r="B14" s="212"/>
      <c r="C14" s="212"/>
      <c r="D14" s="212"/>
      <c r="E14" s="212"/>
      <c r="F14" s="242" t="s">
        <v>172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51" t="s">
        <v>173</v>
      </c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4"/>
      <c r="BS14" s="242" t="s">
        <v>174</v>
      </c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 t="s">
        <v>175</v>
      </c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31" t="s">
        <v>176</v>
      </c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3"/>
      <c r="EK14" s="242" t="s">
        <v>177</v>
      </c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5"/>
    </row>
    <row r="15" spans="1:182" s="40" customFormat="1" ht="27" customHeight="1">
      <c r="A15" s="190"/>
      <c r="B15" s="191"/>
      <c r="C15" s="191"/>
      <c r="D15" s="191"/>
      <c r="E15" s="191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8" t="s">
        <v>178</v>
      </c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50"/>
      <c r="BA15" s="248" t="s">
        <v>179</v>
      </c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34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6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6"/>
    </row>
    <row r="16" spans="1:182" s="40" customFormat="1" ht="27" customHeight="1">
      <c r="A16" s="240"/>
      <c r="B16" s="241"/>
      <c r="C16" s="241"/>
      <c r="D16" s="241"/>
      <c r="E16" s="241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 t="s">
        <v>180</v>
      </c>
      <c r="AH16" s="241"/>
      <c r="AI16" s="241"/>
      <c r="AJ16" s="241"/>
      <c r="AK16" s="241"/>
      <c r="AL16" s="241"/>
      <c r="AM16" s="241"/>
      <c r="AN16" s="241"/>
      <c r="AO16" s="241"/>
      <c r="AP16" s="241"/>
      <c r="AQ16" s="244" t="s">
        <v>181</v>
      </c>
      <c r="AR16" s="241"/>
      <c r="AS16" s="241"/>
      <c r="AT16" s="241"/>
      <c r="AU16" s="241"/>
      <c r="AV16" s="241"/>
      <c r="AW16" s="241"/>
      <c r="AX16" s="241"/>
      <c r="AY16" s="241"/>
      <c r="AZ16" s="241"/>
      <c r="BA16" s="248" t="s">
        <v>180</v>
      </c>
      <c r="BB16" s="249"/>
      <c r="BC16" s="249"/>
      <c r="BD16" s="249"/>
      <c r="BE16" s="249"/>
      <c r="BF16" s="249"/>
      <c r="BG16" s="249"/>
      <c r="BH16" s="249"/>
      <c r="BI16" s="250"/>
      <c r="BJ16" s="248" t="s">
        <v>181</v>
      </c>
      <c r="BK16" s="249"/>
      <c r="BL16" s="249"/>
      <c r="BM16" s="249"/>
      <c r="BN16" s="249"/>
      <c r="BO16" s="249"/>
      <c r="BP16" s="249"/>
      <c r="BQ16" s="249"/>
      <c r="BR16" s="250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37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9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7"/>
    </row>
    <row r="17" spans="1:182" s="40" customFormat="1" ht="11.25" thickBot="1">
      <c r="A17" s="230">
        <v>1</v>
      </c>
      <c r="B17" s="228"/>
      <c r="C17" s="228"/>
      <c r="D17" s="228"/>
      <c r="E17" s="228"/>
      <c r="F17" s="228">
        <v>2</v>
      </c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>
        <v>3</v>
      </c>
      <c r="AH17" s="228"/>
      <c r="AI17" s="228"/>
      <c r="AJ17" s="228"/>
      <c r="AK17" s="228"/>
      <c r="AL17" s="228"/>
      <c r="AM17" s="228"/>
      <c r="AN17" s="228"/>
      <c r="AO17" s="228"/>
      <c r="AP17" s="228"/>
      <c r="AQ17" s="228">
        <v>4</v>
      </c>
      <c r="AR17" s="228"/>
      <c r="AS17" s="228"/>
      <c r="AT17" s="228"/>
      <c r="AU17" s="228"/>
      <c r="AV17" s="228"/>
      <c r="AW17" s="228"/>
      <c r="AX17" s="228"/>
      <c r="AY17" s="228"/>
      <c r="AZ17" s="228"/>
      <c r="BA17" s="225">
        <v>5</v>
      </c>
      <c r="BB17" s="226"/>
      <c r="BC17" s="226"/>
      <c r="BD17" s="226"/>
      <c r="BE17" s="226"/>
      <c r="BF17" s="226"/>
      <c r="BG17" s="226"/>
      <c r="BH17" s="226"/>
      <c r="BI17" s="227"/>
      <c r="BJ17" s="225">
        <v>6</v>
      </c>
      <c r="BK17" s="226"/>
      <c r="BL17" s="226"/>
      <c r="BM17" s="226"/>
      <c r="BN17" s="226"/>
      <c r="BO17" s="226"/>
      <c r="BP17" s="226"/>
      <c r="BQ17" s="226"/>
      <c r="BR17" s="227"/>
      <c r="BS17" s="225">
        <v>7</v>
      </c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7"/>
      <c r="CG17" s="228">
        <v>8</v>
      </c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5">
        <v>9</v>
      </c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7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228">
        <v>10</v>
      </c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9"/>
    </row>
    <row r="18" spans="1:182" s="40" customFormat="1" ht="15.75" customHeight="1">
      <c r="A18" s="211" t="s">
        <v>182</v>
      </c>
      <c r="B18" s="212"/>
      <c r="C18" s="212"/>
      <c r="D18" s="212"/>
      <c r="E18" s="212"/>
      <c r="F18" s="192" t="s">
        <v>164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4"/>
      <c r="AG18" s="195" t="s">
        <v>183</v>
      </c>
      <c r="AH18" s="195"/>
      <c r="AI18" s="195"/>
      <c r="AJ18" s="195"/>
      <c r="AK18" s="195"/>
      <c r="AL18" s="195"/>
      <c r="AM18" s="195"/>
      <c r="AN18" s="195"/>
      <c r="AO18" s="195"/>
      <c r="AP18" s="195"/>
      <c r="AQ18" s="196" t="s">
        <v>184</v>
      </c>
      <c r="AR18" s="196"/>
      <c r="AS18" s="196"/>
      <c r="AT18" s="196"/>
      <c r="AU18" s="196"/>
      <c r="AV18" s="196"/>
      <c r="AW18" s="196"/>
      <c r="AX18" s="196"/>
      <c r="AY18" s="196"/>
      <c r="AZ18" s="196"/>
      <c r="BA18" s="197"/>
      <c r="BB18" s="198"/>
      <c r="BC18" s="198"/>
      <c r="BD18" s="198"/>
      <c r="BE18" s="198"/>
      <c r="BF18" s="198"/>
      <c r="BG18" s="198"/>
      <c r="BH18" s="198"/>
      <c r="BI18" s="199"/>
      <c r="BJ18" s="197"/>
      <c r="BK18" s="198"/>
      <c r="BL18" s="198"/>
      <c r="BM18" s="198"/>
      <c r="BN18" s="198"/>
      <c r="BO18" s="198"/>
      <c r="BP18" s="198"/>
      <c r="BQ18" s="198"/>
      <c r="BR18" s="199"/>
      <c r="BS18" s="214">
        <v>1</v>
      </c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14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22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4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7"/>
    </row>
    <row r="19" spans="1:182" ht="11.25">
      <c r="A19" s="163">
        <v>1</v>
      </c>
      <c r="B19" s="164">
        <v>1</v>
      </c>
      <c r="C19" s="164">
        <v>1</v>
      </c>
      <c r="D19" s="164">
        <v>1</v>
      </c>
      <c r="E19" s="164">
        <v>1</v>
      </c>
      <c r="F19" s="165" t="s">
        <v>185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6" t="s">
        <v>90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 t="s">
        <v>90</v>
      </c>
      <c r="AR19" s="166"/>
      <c r="AS19" s="166"/>
      <c r="AT19" s="166"/>
      <c r="AU19" s="166"/>
      <c r="AV19" s="166"/>
      <c r="AW19" s="166"/>
      <c r="AX19" s="166"/>
      <c r="AY19" s="166"/>
      <c r="AZ19" s="166"/>
      <c r="BA19" s="177" t="s">
        <v>90</v>
      </c>
      <c r="BB19" s="178"/>
      <c r="BC19" s="178"/>
      <c r="BD19" s="178"/>
      <c r="BE19" s="178"/>
      <c r="BF19" s="178"/>
      <c r="BG19" s="178"/>
      <c r="BH19" s="178"/>
      <c r="BI19" s="179"/>
      <c r="BJ19" s="177" t="s">
        <v>90</v>
      </c>
      <c r="BK19" s="178"/>
      <c r="BL19" s="178"/>
      <c r="BM19" s="178"/>
      <c r="BN19" s="178"/>
      <c r="BO19" s="178"/>
      <c r="BP19" s="178"/>
      <c r="BQ19" s="178"/>
      <c r="BR19" s="179"/>
      <c r="BS19" s="183" t="s">
        <v>90</v>
      </c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83" t="s">
        <v>90</v>
      </c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71" t="s">
        <v>186</v>
      </c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2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73"/>
    </row>
    <row r="20" spans="1:182" ht="11.25">
      <c r="A20" s="163" t="s">
        <v>113</v>
      </c>
      <c r="B20" s="164" t="s">
        <v>113</v>
      </c>
      <c r="C20" s="164" t="s">
        <v>113</v>
      </c>
      <c r="D20" s="164" t="s">
        <v>113</v>
      </c>
      <c r="E20" s="164" t="s">
        <v>113</v>
      </c>
      <c r="F20" s="165" t="s">
        <v>187</v>
      </c>
      <c r="G20" s="165" t="s">
        <v>187</v>
      </c>
      <c r="H20" s="165" t="s">
        <v>187</v>
      </c>
      <c r="I20" s="165" t="s">
        <v>187</v>
      </c>
      <c r="J20" s="165" t="s">
        <v>187</v>
      </c>
      <c r="K20" s="165" t="s">
        <v>187</v>
      </c>
      <c r="L20" s="165" t="s">
        <v>187</v>
      </c>
      <c r="M20" s="165" t="s">
        <v>187</v>
      </c>
      <c r="N20" s="165" t="s">
        <v>187</v>
      </c>
      <c r="O20" s="165" t="s">
        <v>187</v>
      </c>
      <c r="P20" s="165" t="s">
        <v>187</v>
      </c>
      <c r="Q20" s="165" t="s">
        <v>187</v>
      </c>
      <c r="R20" s="165" t="s">
        <v>187</v>
      </c>
      <c r="S20" s="165" t="s">
        <v>187</v>
      </c>
      <c r="T20" s="165" t="s">
        <v>187</v>
      </c>
      <c r="U20" s="165" t="s">
        <v>187</v>
      </c>
      <c r="V20" s="165" t="s">
        <v>187</v>
      </c>
      <c r="W20" s="165" t="s">
        <v>187</v>
      </c>
      <c r="X20" s="165" t="s">
        <v>187</v>
      </c>
      <c r="Y20" s="165" t="s">
        <v>187</v>
      </c>
      <c r="Z20" s="165" t="s">
        <v>187</v>
      </c>
      <c r="AA20" s="165" t="s">
        <v>187</v>
      </c>
      <c r="AB20" s="165" t="s">
        <v>187</v>
      </c>
      <c r="AC20" s="165" t="s">
        <v>187</v>
      </c>
      <c r="AD20" s="165" t="s">
        <v>187</v>
      </c>
      <c r="AE20" s="165" t="s">
        <v>187</v>
      </c>
      <c r="AF20" s="165" t="s">
        <v>187</v>
      </c>
      <c r="AG20" s="166" t="s">
        <v>90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 t="s">
        <v>90</v>
      </c>
      <c r="AR20" s="166"/>
      <c r="AS20" s="166"/>
      <c r="AT20" s="166"/>
      <c r="AU20" s="166"/>
      <c r="AV20" s="166"/>
      <c r="AW20" s="166"/>
      <c r="AX20" s="166"/>
      <c r="AY20" s="166"/>
      <c r="AZ20" s="166"/>
      <c r="BA20" s="177" t="s">
        <v>90</v>
      </c>
      <c r="BB20" s="178"/>
      <c r="BC20" s="178"/>
      <c r="BD20" s="178"/>
      <c r="BE20" s="178"/>
      <c r="BF20" s="178"/>
      <c r="BG20" s="178"/>
      <c r="BH20" s="178"/>
      <c r="BI20" s="179"/>
      <c r="BJ20" s="177" t="s">
        <v>90</v>
      </c>
      <c r="BK20" s="178"/>
      <c r="BL20" s="178"/>
      <c r="BM20" s="178"/>
      <c r="BN20" s="178"/>
      <c r="BO20" s="178"/>
      <c r="BP20" s="178"/>
      <c r="BQ20" s="178"/>
      <c r="BR20" s="179"/>
      <c r="BS20" s="164" t="s">
        <v>90</v>
      </c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 t="s">
        <v>90</v>
      </c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71" t="s">
        <v>186</v>
      </c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2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73"/>
    </row>
    <row r="21" spans="1:182" ht="11.25">
      <c r="A21" s="163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5" t="s">
        <v>188</v>
      </c>
      <c r="G21" s="165" t="s">
        <v>188</v>
      </c>
      <c r="H21" s="165" t="s">
        <v>188</v>
      </c>
      <c r="I21" s="165" t="s">
        <v>188</v>
      </c>
      <c r="J21" s="165" t="s">
        <v>188</v>
      </c>
      <c r="K21" s="165" t="s">
        <v>188</v>
      </c>
      <c r="L21" s="165" t="s">
        <v>188</v>
      </c>
      <c r="M21" s="165" t="s">
        <v>188</v>
      </c>
      <c r="N21" s="165" t="s">
        <v>188</v>
      </c>
      <c r="O21" s="165" t="s">
        <v>188</v>
      </c>
      <c r="P21" s="165" t="s">
        <v>188</v>
      </c>
      <c r="Q21" s="165" t="s">
        <v>188</v>
      </c>
      <c r="R21" s="165" t="s">
        <v>188</v>
      </c>
      <c r="S21" s="165" t="s">
        <v>188</v>
      </c>
      <c r="T21" s="165" t="s">
        <v>188</v>
      </c>
      <c r="U21" s="165" t="s">
        <v>188</v>
      </c>
      <c r="V21" s="165" t="s">
        <v>188</v>
      </c>
      <c r="W21" s="165" t="s">
        <v>188</v>
      </c>
      <c r="X21" s="165" t="s">
        <v>188</v>
      </c>
      <c r="Y21" s="165" t="s">
        <v>188</v>
      </c>
      <c r="Z21" s="165" t="s">
        <v>188</v>
      </c>
      <c r="AA21" s="165" t="s">
        <v>188</v>
      </c>
      <c r="AB21" s="165" t="s">
        <v>188</v>
      </c>
      <c r="AC21" s="165" t="s">
        <v>188</v>
      </c>
      <c r="AD21" s="165" t="s">
        <v>188</v>
      </c>
      <c r="AE21" s="165" t="s">
        <v>188</v>
      </c>
      <c r="AF21" s="165" t="s">
        <v>188</v>
      </c>
      <c r="AG21" s="166" t="s">
        <v>90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 t="s">
        <v>90</v>
      </c>
      <c r="AR21" s="166"/>
      <c r="AS21" s="166"/>
      <c r="AT21" s="166"/>
      <c r="AU21" s="166"/>
      <c r="AV21" s="166"/>
      <c r="AW21" s="166"/>
      <c r="AX21" s="166"/>
      <c r="AY21" s="166"/>
      <c r="AZ21" s="166"/>
      <c r="BA21" s="177" t="s">
        <v>90</v>
      </c>
      <c r="BB21" s="178"/>
      <c r="BC21" s="178"/>
      <c r="BD21" s="178"/>
      <c r="BE21" s="178"/>
      <c r="BF21" s="178"/>
      <c r="BG21" s="178"/>
      <c r="BH21" s="178"/>
      <c r="BI21" s="179"/>
      <c r="BJ21" s="177" t="s">
        <v>90</v>
      </c>
      <c r="BK21" s="178"/>
      <c r="BL21" s="178"/>
      <c r="BM21" s="178"/>
      <c r="BN21" s="178"/>
      <c r="BO21" s="178"/>
      <c r="BP21" s="178"/>
      <c r="BQ21" s="178"/>
      <c r="BR21" s="179"/>
      <c r="BS21" s="164" t="s">
        <v>90</v>
      </c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 t="s">
        <v>90</v>
      </c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71" t="s">
        <v>186</v>
      </c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2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73"/>
    </row>
    <row r="22" spans="1:182" ht="22.5" customHeight="1">
      <c r="A22" s="163" t="s">
        <v>135</v>
      </c>
      <c r="B22" s="164" t="s">
        <v>135</v>
      </c>
      <c r="C22" s="164" t="s">
        <v>135</v>
      </c>
      <c r="D22" s="164" t="s">
        <v>135</v>
      </c>
      <c r="E22" s="164" t="s">
        <v>135</v>
      </c>
      <c r="F22" s="165" t="s">
        <v>189</v>
      </c>
      <c r="G22" s="165" t="s">
        <v>189</v>
      </c>
      <c r="H22" s="165" t="s">
        <v>189</v>
      </c>
      <c r="I22" s="165" t="s">
        <v>189</v>
      </c>
      <c r="J22" s="165" t="s">
        <v>189</v>
      </c>
      <c r="K22" s="165" t="s">
        <v>189</v>
      </c>
      <c r="L22" s="165" t="s">
        <v>189</v>
      </c>
      <c r="M22" s="165" t="s">
        <v>189</v>
      </c>
      <c r="N22" s="165" t="s">
        <v>189</v>
      </c>
      <c r="O22" s="165" t="s">
        <v>189</v>
      </c>
      <c r="P22" s="165" t="s">
        <v>189</v>
      </c>
      <c r="Q22" s="165" t="s">
        <v>189</v>
      </c>
      <c r="R22" s="165" t="s">
        <v>189</v>
      </c>
      <c r="S22" s="165" t="s">
        <v>189</v>
      </c>
      <c r="T22" s="165" t="s">
        <v>189</v>
      </c>
      <c r="U22" s="165" t="s">
        <v>189</v>
      </c>
      <c r="V22" s="165" t="s">
        <v>189</v>
      </c>
      <c r="W22" s="165" t="s">
        <v>189</v>
      </c>
      <c r="X22" s="165" t="s">
        <v>189</v>
      </c>
      <c r="Y22" s="165" t="s">
        <v>189</v>
      </c>
      <c r="Z22" s="165" t="s">
        <v>189</v>
      </c>
      <c r="AA22" s="165" t="s">
        <v>189</v>
      </c>
      <c r="AB22" s="165" t="s">
        <v>189</v>
      </c>
      <c r="AC22" s="165" t="s">
        <v>189</v>
      </c>
      <c r="AD22" s="165" t="s">
        <v>189</v>
      </c>
      <c r="AE22" s="165" t="s">
        <v>189</v>
      </c>
      <c r="AF22" s="165" t="s">
        <v>189</v>
      </c>
      <c r="AG22" s="166" t="s">
        <v>90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 t="s">
        <v>90</v>
      </c>
      <c r="AR22" s="166"/>
      <c r="AS22" s="166"/>
      <c r="AT22" s="166"/>
      <c r="AU22" s="166"/>
      <c r="AV22" s="166"/>
      <c r="AW22" s="166"/>
      <c r="AX22" s="166"/>
      <c r="AY22" s="166"/>
      <c r="AZ22" s="166"/>
      <c r="BA22" s="177" t="s">
        <v>90</v>
      </c>
      <c r="BB22" s="178"/>
      <c r="BC22" s="178"/>
      <c r="BD22" s="178"/>
      <c r="BE22" s="178"/>
      <c r="BF22" s="178"/>
      <c r="BG22" s="178"/>
      <c r="BH22" s="178"/>
      <c r="BI22" s="179"/>
      <c r="BJ22" s="177" t="s">
        <v>90</v>
      </c>
      <c r="BK22" s="178"/>
      <c r="BL22" s="178"/>
      <c r="BM22" s="178"/>
      <c r="BN22" s="178"/>
      <c r="BO22" s="178"/>
      <c r="BP22" s="178"/>
      <c r="BQ22" s="178"/>
      <c r="BR22" s="179"/>
      <c r="BS22" s="164" t="s">
        <v>90</v>
      </c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 t="s">
        <v>90</v>
      </c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71" t="s">
        <v>186</v>
      </c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2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73"/>
    </row>
    <row r="23" spans="1:182" ht="33.75" customHeight="1">
      <c r="A23" s="163" t="s">
        <v>137</v>
      </c>
      <c r="B23" s="164" t="s">
        <v>137</v>
      </c>
      <c r="C23" s="164" t="s">
        <v>137</v>
      </c>
      <c r="D23" s="164" t="s">
        <v>137</v>
      </c>
      <c r="E23" s="164" t="s">
        <v>137</v>
      </c>
      <c r="F23" s="165" t="s">
        <v>190</v>
      </c>
      <c r="G23" s="165" t="s">
        <v>190</v>
      </c>
      <c r="H23" s="165" t="s">
        <v>190</v>
      </c>
      <c r="I23" s="165" t="s">
        <v>190</v>
      </c>
      <c r="J23" s="165" t="s">
        <v>190</v>
      </c>
      <c r="K23" s="165" t="s">
        <v>190</v>
      </c>
      <c r="L23" s="165" t="s">
        <v>190</v>
      </c>
      <c r="M23" s="165" t="s">
        <v>190</v>
      </c>
      <c r="N23" s="165" t="s">
        <v>190</v>
      </c>
      <c r="O23" s="165" t="s">
        <v>190</v>
      </c>
      <c r="P23" s="165" t="s">
        <v>190</v>
      </c>
      <c r="Q23" s="165" t="s">
        <v>190</v>
      </c>
      <c r="R23" s="165" t="s">
        <v>190</v>
      </c>
      <c r="S23" s="165" t="s">
        <v>190</v>
      </c>
      <c r="T23" s="165" t="s">
        <v>190</v>
      </c>
      <c r="U23" s="165" t="s">
        <v>190</v>
      </c>
      <c r="V23" s="165" t="s">
        <v>190</v>
      </c>
      <c r="W23" s="165" t="s">
        <v>190</v>
      </c>
      <c r="X23" s="165" t="s">
        <v>190</v>
      </c>
      <c r="Y23" s="165" t="s">
        <v>190</v>
      </c>
      <c r="Z23" s="165" t="s">
        <v>190</v>
      </c>
      <c r="AA23" s="165" t="s">
        <v>190</v>
      </c>
      <c r="AB23" s="165" t="s">
        <v>190</v>
      </c>
      <c r="AC23" s="165" t="s">
        <v>190</v>
      </c>
      <c r="AD23" s="165" t="s">
        <v>190</v>
      </c>
      <c r="AE23" s="165" t="s">
        <v>190</v>
      </c>
      <c r="AF23" s="165" t="s">
        <v>190</v>
      </c>
      <c r="AG23" s="166" t="s">
        <v>90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 t="s">
        <v>90</v>
      </c>
      <c r="AR23" s="166"/>
      <c r="AS23" s="166"/>
      <c r="AT23" s="166"/>
      <c r="AU23" s="166"/>
      <c r="AV23" s="166"/>
      <c r="AW23" s="166"/>
      <c r="AX23" s="166"/>
      <c r="AY23" s="166"/>
      <c r="AZ23" s="166"/>
      <c r="BA23" s="177" t="s">
        <v>90</v>
      </c>
      <c r="BB23" s="178"/>
      <c r="BC23" s="178"/>
      <c r="BD23" s="178"/>
      <c r="BE23" s="178"/>
      <c r="BF23" s="178"/>
      <c r="BG23" s="178"/>
      <c r="BH23" s="178"/>
      <c r="BI23" s="179"/>
      <c r="BJ23" s="177" t="s">
        <v>90</v>
      </c>
      <c r="BK23" s="178"/>
      <c r="BL23" s="178"/>
      <c r="BM23" s="178"/>
      <c r="BN23" s="178"/>
      <c r="BO23" s="178"/>
      <c r="BP23" s="178"/>
      <c r="BQ23" s="178"/>
      <c r="BR23" s="179"/>
      <c r="BS23" s="183" t="s">
        <v>90</v>
      </c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83" t="s">
        <v>90</v>
      </c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71" t="s">
        <v>186</v>
      </c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2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73"/>
    </row>
    <row r="24" spans="1:182" ht="11.25">
      <c r="A24" s="163" t="s">
        <v>141</v>
      </c>
      <c r="B24" s="164" t="s">
        <v>141</v>
      </c>
      <c r="C24" s="164" t="s">
        <v>141</v>
      </c>
      <c r="D24" s="164" t="s">
        <v>141</v>
      </c>
      <c r="E24" s="164" t="s">
        <v>141</v>
      </c>
      <c r="F24" s="165" t="s">
        <v>191</v>
      </c>
      <c r="G24" s="165" t="s">
        <v>191</v>
      </c>
      <c r="H24" s="165" t="s">
        <v>191</v>
      </c>
      <c r="I24" s="165" t="s">
        <v>191</v>
      </c>
      <c r="J24" s="165" t="s">
        <v>191</v>
      </c>
      <c r="K24" s="165" t="s">
        <v>191</v>
      </c>
      <c r="L24" s="165" t="s">
        <v>191</v>
      </c>
      <c r="M24" s="165" t="s">
        <v>191</v>
      </c>
      <c r="N24" s="165" t="s">
        <v>191</v>
      </c>
      <c r="O24" s="165" t="s">
        <v>191</v>
      </c>
      <c r="P24" s="165" t="s">
        <v>191</v>
      </c>
      <c r="Q24" s="165" t="s">
        <v>191</v>
      </c>
      <c r="R24" s="165" t="s">
        <v>191</v>
      </c>
      <c r="S24" s="165" t="s">
        <v>191</v>
      </c>
      <c r="T24" s="165" t="s">
        <v>191</v>
      </c>
      <c r="U24" s="165" t="s">
        <v>191</v>
      </c>
      <c r="V24" s="165" t="s">
        <v>191</v>
      </c>
      <c r="W24" s="165" t="s">
        <v>191</v>
      </c>
      <c r="X24" s="165" t="s">
        <v>191</v>
      </c>
      <c r="Y24" s="165" t="s">
        <v>191</v>
      </c>
      <c r="Z24" s="165" t="s">
        <v>191</v>
      </c>
      <c r="AA24" s="165" t="s">
        <v>191</v>
      </c>
      <c r="AB24" s="165" t="s">
        <v>191</v>
      </c>
      <c r="AC24" s="165" t="s">
        <v>191</v>
      </c>
      <c r="AD24" s="165" t="s">
        <v>191</v>
      </c>
      <c r="AE24" s="165" t="s">
        <v>191</v>
      </c>
      <c r="AF24" s="165" t="s">
        <v>191</v>
      </c>
      <c r="AG24" s="166" t="s">
        <v>90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 t="s">
        <v>90</v>
      </c>
      <c r="AR24" s="166"/>
      <c r="AS24" s="166"/>
      <c r="AT24" s="166"/>
      <c r="AU24" s="166"/>
      <c r="AV24" s="166"/>
      <c r="AW24" s="166"/>
      <c r="AX24" s="166"/>
      <c r="AY24" s="166"/>
      <c r="AZ24" s="166"/>
      <c r="BA24" s="177" t="s">
        <v>90</v>
      </c>
      <c r="BB24" s="178"/>
      <c r="BC24" s="178"/>
      <c r="BD24" s="178"/>
      <c r="BE24" s="178"/>
      <c r="BF24" s="178"/>
      <c r="BG24" s="178"/>
      <c r="BH24" s="178"/>
      <c r="BI24" s="179"/>
      <c r="BJ24" s="177" t="s">
        <v>90</v>
      </c>
      <c r="BK24" s="178"/>
      <c r="BL24" s="178"/>
      <c r="BM24" s="178"/>
      <c r="BN24" s="178"/>
      <c r="BO24" s="178"/>
      <c r="BP24" s="178"/>
      <c r="BQ24" s="178"/>
      <c r="BR24" s="179"/>
      <c r="BS24" s="183" t="s">
        <v>90</v>
      </c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83" t="s">
        <v>90</v>
      </c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71" t="s">
        <v>186</v>
      </c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2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73"/>
    </row>
    <row r="25" spans="1:182" ht="11.25">
      <c r="A25" s="163" t="s">
        <v>192</v>
      </c>
      <c r="B25" s="164" t="s">
        <v>192</v>
      </c>
      <c r="C25" s="164" t="s">
        <v>192</v>
      </c>
      <c r="D25" s="164" t="s">
        <v>192</v>
      </c>
      <c r="E25" s="164" t="s">
        <v>192</v>
      </c>
      <c r="F25" s="165" t="s">
        <v>193</v>
      </c>
      <c r="G25" s="165" t="s">
        <v>193</v>
      </c>
      <c r="H25" s="165" t="s">
        <v>193</v>
      </c>
      <c r="I25" s="165" t="s">
        <v>193</v>
      </c>
      <c r="J25" s="165" t="s">
        <v>193</v>
      </c>
      <c r="K25" s="165" t="s">
        <v>193</v>
      </c>
      <c r="L25" s="165" t="s">
        <v>193</v>
      </c>
      <c r="M25" s="165" t="s">
        <v>193</v>
      </c>
      <c r="N25" s="165" t="s">
        <v>193</v>
      </c>
      <c r="O25" s="165" t="s">
        <v>193</v>
      </c>
      <c r="P25" s="165" t="s">
        <v>193</v>
      </c>
      <c r="Q25" s="165" t="s">
        <v>193</v>
      </c>
      <c r="R25" s="165" t="s">
        <v>193</v>
      </c>
      <c r="S25" s="165" t="s">
        <v>193</v>
      </c>
      <c r="T25" s="165" t="s">
        <v>193</v>
      </c>
      <c r="U25" s="165" t="s">
        <v>193</v>
      </c>
      <c r="V25" s="165" t="s">
        <v>193</v>
      </c>
      <c r="W25" s="165" t="s">
        <v>193</v>
      </c>
      <c r="X25" s="165" t="s">
        <v>193</v>
      </c>
      <c r="Y25" s="165" t="s">
        <v>193</v>
      </c>
      <c r="Z25" s="165" t="s">
        <v>193</v>
      </c>
      <c r="AA25" s="165" t="s">
        <v>193</v>
      </c>
      <c r="AB25" s="165" t="s">
        <v>193</v>
      </c>
      <c r="AC25" s="165" t="s">
        <v>193</v>
      </c>
      <c r="AD25" s="165" t="s">
        <v>193</v>
      </c>
      <c r="AE25" s="165" t="s">
        <v>193</v>
      </c>
      <c r="AF25" s="165" t="s">
        <v>193</v>
      </c>
      <c r="AG25" s="166" t="s">
        <v>90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 t="s">
        <v>90</v>
      </c>
      <c r="AR25" s="166"/>
      <c r="AS25" s="166"/>
      <c r="AT25" s="166"/>
      <c r="AU25" s="166"/>
      <c r="AV25" s="166"/>
      <c r="AW25" s="166"/>
      <c r="AX25" s="166"/>
      <c r="AY25" s="166"/>
      <c r="AZ25" s="166"/>
      <c r="BA25" s="177" t="s">
        <v>90</v>
      </c>
      <c r="BB25" s="178"/>
      <c r="BC25" s="178"/>
      <c r="BD25" s="178"/>
      <c r="BE25" s="178"/>
      <c r="BF25" s="178"/>
      <c r="BG25" s="178"/>
      <c r="BH25" s="178"/>
      <c r="BI25" s="179"/>
      <c r="BJ25" s="177" t="s">
        <v>90</v>
      </c>
      <c r="BK25" s="178"/>
      <c r="BL25" s="178"/>
      <c r="BM25" s="178"/>
      <c r="BN25" s="178"/>
      <c r="BO25" s="178"/>
      <c r="BP25" s="178"/>
      <c r="BQ25" s="178"/>
      <c r="BR25" s="179"/>
      <c r="BS25" s="183" t="s">
        <v>90</v>
      </c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83" t="s">
        <v>90</v>
      </c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71" t="s">
        <v>186</v>
      </c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2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73"/>
    </row>
    <row r="26" spans="1:182" ht="11.25">
      <c r="A26" s="163">
        <v>2</v>
      </c>
      <c r="B26" s="164">
        <v>2</v>
      </c>
      <c r="C26" s="164">
        <v>2</v>
      </c>
      <c r="D26" s="164">
        <v>2</v>
      </c>
      <c r="E26" s="164">
        <v>2</v>
      </c>
      <c r="F26" s="165" t="s">
        <v>194</v>
      </c>
      <c r="G26" s="165" t="s">
        <v>194</v>
      </c>
      <c r="H26" s="165" t="s">
        <v>194</v>
      </c>
      <c r="I26" s="165" t="s">
        <v>194</v>
      </c>
      <c r="J26" s="165" t="s">
        <v>194</v>
      </c>
      <c r="K26" s="165" t="s">
        <v>194</v>
      </c>
      <c r="L26" s="165" t="s">
        <v>194</v>
      </c>
      <c r="M26" s="165" t="s">
        <v>194</v>
      </c>
      <c r="N26" s="165" t="s">
        <v>194</v>
      </c>
      <c r="O26" s="165" t="s">
        <v>194</v>
      </c>
      <c r="P26" s="165" t="s">
        <v>194</v>
      </c>
      <c r="Q26" s="165" t="s">
        <v>194</v>
      </c>
      <c r="R26" s="165" t="s">
        <v>194</v>
      </c>
      <c r="S26" s="165" t="s">
        <v>194</v>
      </c>
      <c r="T26" s="165" t="s">
        <v>194</v>
      </c>
      <c r="U26" s="165" t="s">
        <v>194</v>
      </c>
      <c r="V26" s="165" t="s">
        <v>194</v>
      </c>
      <c r="W26" s="165" t="s">
        <v>194</v>
      </c>
      <c r="X26" s="165" t="s">
        <v>194</v>
      </c>
      <c r="Y26" s="165" t="s">
        <v>194</v>
      </c>
      <c r="Z26" s="165" t="s">
        <v>194</v>
      </c>
      <c r="AA26" s="165" t="s">
        <v>194</v>
      </c>
      <c r="AB26" s="165" t="s">
        <v>194</v>
      </c>
      <c r="AC26" s="165" t="s">
        <v>194</v>
      </c>
      <c r="AD26" s="165" t="s">
        <v>194</v>
      </c>
      <c r="AE26" s="165" t="s">
        <v>194</v>
      </c>
      <c r="AF26" s="165" t="s">
        <v>194</v>
      </c>
      <c r="AG26" s="166" t="s">
        <v>90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 t="s">
        <v>90</v>
      </c>
      <c r="AR26" s="166"/>
      <c r="AS26" s="166"/>
      <c r="AT26" s="166"/>
      <c r="AU26" s="166"/>
      <c r="AV26" s="166"/>
      <c r="AW26" s="166"/>
      <c r="AX26" s="166"/>
      <c r="AY26" s="166"/>
      <c r="AZ26" s="166"/>
      <c r="BA26" s="177" t="s">
        <v>90</v>
      </c>
      <c r="BB26" s="178"/>
      <c r="BC26" s="178"/>
      <c r="BD26" s="178"/>
      <c r="BE26" s="178"/>
      <c r="BF26" s="178"/>
      <c r="BG26" s="178"/>
      <c r="BH26" s="178"/>
      <c r="BI26" s="179"/>
      <c r="BJ26" s="177" t="s">
        <v>90</v>
      </c>
      <c r="BK26" s="178"/>
      <c r="BL26" s="178"/>
      <c r="BM26" s="178"/>
      <c r="BN26" s="178"/>
      <c r="BO26" s="178"/>
      <c r="BP26" s="178"/>
      <c r="BQ26" s="178"/>
      <c r="BR26" s="179"/>
      <c r="BS26" s="183" t="s">
        <v>90</v>
      </c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83" t="s">
        <v>90</v>
      </c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71" t="s">
        <v>186</v>
      </c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2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73"/>
    </row>
    <row r="27" spans="1:182" ht="23.25" customHeight="1">
      <c r="A27" s="163" t="s">
        <v>145</v>
      </c>
      <c r="B27" s="164" t="s">
        <v>145</v>
      </c>
      <c r="C27" s="164" t="s">
        <v>145</v>
      </c>
      <c r="D27" s="164" t="s">
        <v>145</v>
      </c>
      <c r="E27" s="164" t="s">
        <v>145</v>
      </c>
      <c r="F27" s="165" t="s">
        <v>195</v>
      </c>
      <c r="G27" s="165" t="s">
        <v>195</v>
      </c>
      <c r="H27" s="165" t="s">
        <v>195</v>
      </c>
      <c r="I27" s="165" t="s">
        <v>195</v>
      </c>
      <c r="J27" s="165" t="s">
        <v>195</v>
      </c>
      <c r="K27" s="165" t="s">
        <v>195</v>
      </c>
      <c r="L27" s="165" t="s">
        <v>195</v>
      </c>
      <c r="M27" s="165" t="s">
        <v>195</v>
      </c>
      <c r="N27" s="165" t="s">
        <v>195</v>
      </c>
      <c r="O27" s="165" t="s">
        <v>195</v>
      </c>
      <c r="P27" s="165" t="s">
        <v>195</v>
      </c>
      <c r="Q27" s="165" t="s">
        <v>195</v>
      </c>
      <c r="R27" s="165" t="s">
        <v>195</v>
      </c>
      <c r="S27" s="165" t="s">
        <v>195</v>
      </c>
      <c r="T27" s="165" t="s">
        <v>195</v>
      </c>
      <c r="U27" s="165" t="s">
        <v>195</v>
      </c>
      <c r="V27" s="165" t="s">
        <v>195</v>
      </c>
      <c r="W27" s="165" t="s">
        <v>195</v>
      </c>
      <c r="X27" s="165" t="s">
        <v>195</v>
      </c>
      <c r="Y27" s="165" t="s">
        <v>195</v>
      </c>
      <c r="Z27" s="165" t="s">
        <v>195</v>
      </c>
      <c r="AA27" s="165" t="s">
        <v>195</v>
      </c>
      <c r="AB27" s="165" t="s">
        <v>195</v>
      </c>
      <c r="AC27" s="165" t="s">
        <v>195</v>
      </c>
      <c r="AD27" s="165" t="s">
        <v>195</v>
      </c>
      <c r="AE27" s="165" t="s">
        <v>195</v>
      </c>
      <c r="AF27" s="165" t="s">
        <v>195</v>
      </c>
      <c r="AG27" s="166" t="s">
        <v>90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 t="s">
        <v>90</v>
      </c>
      <c r="AR27" s="166"/>
      <c r="AS27" s="166"/>
      <c r="AT27" s="166"/>
      <c r="AU27" s="166"/>
      <c r="AV27" s="166"/>
      <c r="AW27" s="166"/>
      <c r="AX27" s="166"/>
      <c r="AY27" s="166"/>
      <c r="AZ27" s="166"/>
      <c r="BA27" s="177" t="s">
        <v>90</v>
      </c>
      <c r="BB27" s="178"/>
      <c r="BC27" s="178"/>
      <c r="BD27" s="178"/>
      <c r="BE27" s="178"/>
      <c r="BF27" s="178"/>
      <c r="BG27" s="178"/>
      <c r="BH27" s="178"/>
      <c r="BI27" s="179"/>
      <c r="BJ27" s="177" t="s">
        <v>90</v>
      </c>
      <c r="BK27" s="178"/>
      <c r="BL27" s="178"/>
      <c r="BM27" s="178"/>
      <c r="BN27" s="178"/>
      <c r="BO27" s="178"/>
      <c r="BP27" s="178"/>
      <c r="BQ27" s="178"/>
      <c r="BR27" s="179"/>
      <c r="BS27" s="164" t="s">
        <v>90</v>
      </c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 t="s">
        <v>90</v>
      </c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71" t="s">
        <v>186</v>
      </c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2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73"/>
    </row>
    <row r="28" spans="1:182" ht="23.25" customHeight="1">
      <c r="A28" s="163" t="s">
        <v>147</v>
      </c>
      <c r="B28" s="164" t="s">
        <v>147</v>
      </c>
      <c r="C28" s="164" t="s">
        <v>147</v>
      </c>
      <c r="D28" s="164" t="s">
        <v>147</v>
      </c>
      <c r="E28" s="164" t="s">
        <v>147</v>
      </c>
      <c r="F28" s="165" t="s">
        <v>196</v>
      </c>
      <c r="G28" s="165" t="s">
        <v>196</v>
      </c>
      <c r="H28" s="165" t="s">
        <v>196</v>
      </c>
      <c r="I28" s="165" t="s">
        <v>196</v>
      </c>
      <c r="J28" s="165" t="s">
        <v>196</v>
      </c>
      <c r="K28" s="165" t="s">
        <v>196</v>
      </c>
      <c r="L28" s="165" t="s">
        <v>196</v>
      </c>
      <c r="M28" s="165" t="s">
        <v>196</v>
      </c>
      <c r="N28" s="165" t="s">
        <v>196</v>
      </c>
      <c r="O28" s="165" t="s">
        <v>196</v>
      </c>
      <c r="P28" s="165" t="s">
        <v>196</v>
      </c>
      <c r="Q28" s="165" t="s">
        <v>196</v>
      </c>
      <c r="R28" s="165" t="s">
        <v>196</v>
      </c>
      <c r="S28" s="165" t="s">
        <v>196</v>
      </c>
      <c r="T28" s="165" t="s">
        <v>196</v>
      </c>
      <c r="U28" s="165" t="s">
        <v>196</v>
      </c>
      <c r="V28" s="165" t="s">
        <v>196</v>
      </c>
      <c r="W28" s="165" t="s">
        <v>196</v>
      </c>
      <c r="X28" s="165" t="s">
        <v>196</v>
      </c>
      <c r="Y28" s="165" t="s">
        <v>196</v>
      </c>
      <c r="Z28" s="165" t="s">
        <v>196</v>
      </c>
      <c r="AA28" s="165" t="s">
        <v>196</v>
      </c>
      <c r="AB28" s="165" t="s">
        <v>196</v>
      </c>
      <c r="AC28" s="165" t="s">
        <v>196</v>
      </c>
      <c r="AD28" s="165" t="s">
        <v>196</v>
      </c>
      <c r="AE28" s="165" t="s">
        <v>196</v>
      </c>
      <c r="AF28" s="165" t="s">
        <v>196</v>
      </c>
      <c r="AG28" s="166" t="s">
        <v>90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 t="s">
        <v>90</v>
      </c>
      <c r="AR28" s="166"/>
      <c r="AS28" s="166"/>
      <c r="AT28" s="166"/>
      <c r="AU28" s="166"/>
      <c r="AV28" s="166"/>
      <c r="AW28" s="166"/>
      <c r="AX28" s="166"/>
      <c r="AY28" s="166"/>
      <c r="AZ28" s="166"/>
      <c r="BA28" s="177" t="s">
        <v>90</v>
      </c>
      <c r="BB28" s="178"/>
      <c r="BC28" s="178"/>
      <c r="BD28" s="178"/>
      <c r="BE28" s="178"/>
      <c r="BF28" s="178"/>
      <c r="BG28" s="178"/>
      <c r="BH28" s="178"/>
      <c r="BI28" s="179"/>
      <c r="BJ28" s="177" t="s">
        <v>90</v>
      </c>
      <c r="BK28" s="178"/>
      <c r="BL28" s="178"/>
      <c r="BM28" s="178"/>
      <c r="BN28" s="178"/>
      <c r="BO28" s="178"/>
      <c r="BP28" s="178"/>
      <c r="BQ28" s="178"/>
      <c r="BR28" s="179"/>
      <c r="BS28" s="183" t="s">
        <v>90</v>
      </c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83" t="s">
        <v>90</v>
      </c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71" t="s">
        <v>186</v>
      </c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2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73"/>
    </row>
    <row r="29" spans="1:182" ht="21.75" customHeight="1">
      <c r="A29" s="163" t="s">
        <v>149</v>
      </c>
      <c r="B29" s="164" t="s">
        <v>149</v>
      </c>
      <c r="C29" s="164" t="s">
        <v>149</v>
      </c>
      <c r="D29" s="164" t="s">
        <v>149</v>
      </c>
      <c r="E29" s="164" t="s">
        <v>149</v>
      </c>
      <c r="F29" s="165" t="s">
        <v>197</v>
      </c>
      <c r="G29" s="165" t="s">
        <v>197</v>
      </c>
      <c r="H29" s="165" t="s">
        <v>197</v>
      </c>
      <c r="I29" s="165" t="s">
        <v>197</v>
      </c>
      <c r="J29" s="165" t="s">
        <v>197</v>
      </c>
      <c r="K29" s="165" t="s">
        <v>197</v>
      </c>
      <c r="L29" s="165" t="s">
        <v>197</v>
      </c>
      <c r="M29" s="165" t="s">
        <v>197</v>
      </c>
      <c r="N29" s="165" t="s">
        <v>197</v>
      </c>
      <c r="O29" s="165" t="s">
        <v>197</v>
      </c>
      <c r="P29" s="165" t="s">
        <v>197</v>
      </c>
      <c r="Q29" s="165" t="s">
        <v>197</v>
      </c>
      <c r="R29" s="165" t="s">
        <v>197</v>
      </c>
      <c r="S29" s="165" t="s">
        <v>197</v>
      </c>
      <c r="T29" s="165" t="s">
        <v>197</v>
      </c>
      <c r="U29" s="165" t="s">
        <v>197</v>
      </c>
      <c r="V29" s="165" t="s">
        <v>197</v>
      </c>
      <c r="W29" s="165" t="s">
        <v>197</v>
      </c>
      <c r="X29" s="165" t="s">
        <v>197</v>
      </c>
      <c r="Y29" s="165" t="s">
        <v>197</v>
      </c>
      <c r="Z29" s="165" t="s">
        <v>197</v>
      </c>
      <c r="AA29" s="165" t="s">
        <v>197</v>
      </c>
      <c r="AB29" s="165" t="s">
        <v>197</v>
      </c>
      <c r="AC29" s="165" t="s">
        <v>197</v>
      </c>
      <c r="AD29" s="165" t="s">
        <v>197</v>
      </c>
      <c r="AE29" s="165" t="s">
        <v>197</v>
      </c>
      <c r="AF29" s="165" t="s">
        <v>197</v>
      </c>
      <c r="AG29" s="166" t="s">
        <v>90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 t="s">
        <v>90</v>
      </c>
      <c r="AR29" s="166"/>
      <c r="AS29" s="166"/>
      <c r="AT29" s="166"/>
      <c r="AU29" s="166"/>
      <c r="AV29" s="166"/>
      <c r="AW29" s="166"/>
      <c r="AX29" s="166"/>
      <c r="AY29" s="166"/>
      <c r="AZ29" s="166"/>
      <c r="BA29" s="177" t="s">
        <v>90</v>
      </c>
      <c r="BB29" s="178"/>
      <c r="BC29" s="178"/>
      <c r="BD29" s="178"/>
      <c r="BE29" s="178"/>
      <c r="BF29" s="178"/>
      <c r="BG29" s="178"/>
      <c r="BH29" s="178"/>
      <c r="BI29" s="179"/>
      <c r="BJ29" s="177" t="s">
        <v>90</v>
      </c>
      <c r="BK29" s="178"/>
      <c r="BL29" s="178"/>
      <c r="BM29" s="178"/>
      <c r="BN29" s="178"/>
      <c r="BO29" s="178"/>
      <c r="BP29" s="178"/>
      <c r="BQ29" s="178"/>
      <c r="BR29" s="179"/>
      <c r="BS29" s="164" t="s">
        <v>90</v>
      </c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 t="s">
        <v>90</v>
      </c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71" t="s">
        <v>186</v>
      </c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2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73"/>
    </row>
    <row r="30" spans="1:182" ht="21.75" customHeight="1">
      <c r="A30" s="163">
        <v>3</v>
      </c>
      <c r="B30" s="164">
        <v>3</v>
      </c>
      <c r="C30" s="164">
        <v>3</v>
      </c>
      <c r="D30" s="164">
        <v>3</v>
      </c>
      <c r="E30" s="164">
        <v>3</v>
      </c>
      <c r="F30" s="165" t="s">
        <v>198</v>
      </c>
      <c r="G30" s="165" t="s">
        <v>198</v>
      </c>
      <c r="H30" s="165" t="s">
        <v>198</v>
      </c>
      <c r="I30" s="165" t="s">
        <v>198</v>
      </c>
      <c r="J30" s="165" t="s">
        <v>198</v>
      </c>
      <c r="K30" s="165" t="s">
        <v>198</v>
      </c>
      <c r="L30" s="165" t="s">
        <v>198</v>
      </c>
      <c r="M30" s="165" t="s">
        <v>198</v>
      </c>
      <c r="N30" s="165" t="s">
        <v>198</v>
      </c>
      <c r="O30" s="165" t="s">
        <v>198</v>
      </c>
      <c r="P30" s="165" t="s">
        <v>198</v>
      </c>
      <c r="Q30" s="165" t="s">
        <v>198</v>
      </c>
      <c r="R30" s="165" t="s">
        <v>198</v>
      </c>
      <c r="S30" s="165" t="s">
        <v>198</v>
      </c>
      <c r="T30" s="165" t="s">
        <v>198</v>
      </c>
      <c r="U30" s="165" t="s">
        <v>198</v>
      </c>
      <c r="V30" s="165" t="s">
        <v>198</v>
      </c>
      <c r="W30" s="165" t="s">
        <v>198</v>
      </c>
      <c r="X30" s="165" t="s">
        <v>198</v>
      </c>
      <c r="Y30" s="165" t="s">
        <v>198</v>
      </c>
      <c r="Z30" s="165" t="s">
        <v>198</v>
      </c>
      <c r="AA30" s="165" t="s">
        <v>198</v>
      </c>
      <c r="AB30" s="165" t="s">
        <v>198</v>
      </c>
      <c r="AC30" s="165" t="s">
        <v>198</v>
      </c>
      <c r="AD30" s="165" t="s">
        <v>198</v>
      </c>
      <c r="AE30" s="165" t="s">
        <v>198</v>
      </c>
      <c r="AF30" s="165" t="s">
        <v>198</v>
      </c>
      <c r="AG30" s="166" t="s">
        <v>257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218" t="s">
        <v>184</v>
      </c>
      <c r="AR30" s="218"/>
      <c r="AS30" s="218"/>
      <c r="AT30" s="218"/>
      <c r="AU30" s="218"/>
      <c r="AV30" s="218"/>
      <c r="AW30" s="218"/>
      <c r="AX30" s="218"/>
      <c r="AY30" s="218"/>
      <c r="AZ30" s="218"/>
      <c r="BA30" s="177" t="s">
        <v>257</v>
      </c>
      <c r="BB30" s="178"/>
      <c r="BC30" s="178"/>
      <c r="BD30" s="178"/>
      <c r="BE30" s="178"/>
      <c r="BF30" s="178"/>
      <c r="BG30" s="178"/>
      <c r="BH30" s="178"/>
      <c r="BI30" s="179"/>
      <c r="BJ30" s="177"/>
      <c r="BK30" s="178"/>
      <c r="BL30" s="178"/>
      <c r="BM30" s="178"/>
      <c r="BN30" s="178"/>
      <c r="BO30" s="178"/>
      <c r="BP30" s="178"/>
      <c r="BQ30" s="178"/>
      <c r="BR30" s="179"/>
      <c r="BS30" s="183">
        <v>0.85</v>
      </c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83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2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73"/>
    </row>
    <row r="31" spans="1:182" ht="21.75" customHeight="1">
      <c r="A31" s="163" t="s">
        <v>200</v>
      </c>
      <c r="B31" s="164" t="s">
        <v>200</v>
      </c>
      <c r="C31" s="164" t="s">
        <v>200</v>
      </c>
      <c r="D31" s="164" t="s">
        <v>200</v>
      </c>
      <c r="E31" s="164" t="s">
        <v>200</v>
      </c>
      <c r="F31" s="184" t="s">
        <v>201</v>
      </c>
      <c r="G31" s="165" t="s">
        <v>202</v>
      </c>
      <c r="H31" s="165" t="s">
        <v>202</v>
      </c>
      <c r="I31" s="165" t="s">
        <v>202</v>
      </c>
      <c r="J31" s="165" t="s">
        <v>202</v>
      </c>
      <c r="K31" s="165" t="s">
        <v>202</v>
      </c>
      <c r="L31" s="165" t="s">
        <v>202</v>
      </c>
      <c r="M31" s="165" t="s">
        <v>202</v>
      </c>
      <c r="N31" s="165" t="s">
        <v>202</v>
      </c>
      <c r="O31" s="165" t="s">
        <v>202</v>
      </c>
      <c r="P31" s="165" t="s">
        <v>202</v>
      </c>
      <c r="Q31" s="165" t="s">
        <v>202</v>
      </c>
      <c r="R31" s="165" t="s">
        <v>202</v>
      </c>
      <c r="S31" s="165" t="s">
        <v>202</v>
      </c>
      <c r="T31" s="165" t="s">
        <v>202</v>
      </c>
      <c r="U31" s="165" t="s">
        <v>202</v>
      </c>
      <c r="V31" s="165" t="s">
        <v>202</v>
      </c>
      <c r="W31" s="165" t="s">
        <v>202</v>
      </c>
      <c r="X31" s="165" t="s">
        <v>202</v>
      </c>
      <c r="Y31" s="165" t="s">
        <v>202</v>
      </c>
      <c r="Z31" s="165" t="s">
        <v>202</v>
      </c>
      <c r="AA31" s="165" t="s">
        <v>202</v>
      </c>
      <c r="AB31" s="165" t="s">
        <v>202</v>
      </c>
      <c r="AC31" s="165" t="s">
        <v>202</v>
      </c>
      <c r="AD31" s="165" t="s">
        <v>202</v>
      </c>
      <c r="AE31" s="165" t="s">
        <v>202</v>
      </c>
      <c r="AF31" s="165" t="s">
        <v>202</v>
      </c>
      <c r="AG31" s="166" t="s">
        <v>90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 t="s">
        <v>90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77" t="s">
        <v>90</v>
      </c>
      <c r="BB31" s="178"/>
      <c r="BC31" s="178"/>
      <c r="BD31" s="178"/>
      <c r="BE31" s="178"/>
      <c r="BF31" s="178"/>
      <c r="BG31" s="178"/>
      <c r="BH31" s="178"/>
      <c r="BI31" s="179"/>
      <c r="BJ31" s="177" t="s">
        <v>90</v>
      </c>
      <c r="BK31" s="178"/>
      <c r="BL31" s="178"/>
      <c r="BM31" s="178"/>
      <c r="BN31" s="178"/>
      <c r="BO31" s="178"/>
      <c r="BP31" s="178"/>
      <c r="BQ31" s="178"/>
      <c r="BR31" s="179"/>
      <c r="BS31" s="183" t="s">
        <v>90</v>
      </c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83" t="s">
        <v>90</v>
      </c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71" t="s">
        <v>186</v>
      </c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2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73"/>
    </row>
    <row r="32" spans="1:182" ht="24.75" customHeight="1">
      <c r="A32" s="163" t="s">
        <v>203</v>
      </c>
      <c r="B32" s="164" t="s">
        <v>203</v>
      </c>
      <c r="C32" s="164" t="s">
        <v>203</v>
      </c>
      <c r="D32" s="164" t="s">
        <v>203</v>
      </c>
      <c r="E32" s="164" t="s">
        <v>203</v>
      </c>
      <c r="F32" s="165" t="s">
        <v>204</v>
      </c>
      <c r="G32" s="165" t="s">
        <v>204</v>
      </c>
      <c r="H32" s="165" t="s">
        <v>204</v>
      </c>
      <c r="I32" s="165" t="s">
        <v>204</v>
      </c>
      <c r="J32" s="165" t="s">
        <v>204</v>
      </c>
      <c r="K32" s="165" t="s">
        <v>204</v>
      </c>
      <c r="L32" s="165" t="s">
        <v>204</v>
      </c>
      <c r="M32" s="165" t="s">
        <v>204</v>
      </c>
      <c r="N32" s="165" t="s">
        <v>204</v>
      </c>
      <c r="O32" s="165" t="s">
        <v>204</v>
      </c>
      <c r="P32" s="165" t="s">
        <v>204</v>
      </c>
      <c r="Q32" s="165" t="s">
        <v>204</v>
      </c>
      <c r="R32" s="165" t="s">
        <v>204</v>
      </c>
      <c r="S32" s="165" t="s">
        <v>204</v>
      </c>
      <c r="T32" s="165" t="s">
        <v>204</v>
      </c>
      <c r="U32" s="165" t="s">
        <v>204</v>
      </c>
      <c r="V32" s="165" t="s">
        <v>204</v>
      </c>
      <c r="W32" s="165" t="s">
        <v>204</v>
      </c>
      <c r="X32" s="165" t="s">
        <v>204</v>
      </c>
      <c r="Y32" s="165" t="s">
        <v>204</v>
      </c>
      <c r="Z32" s="165" t="s">
        <v>204</v>
      </c>
      <c r="AA32" s="165" t="s">
        <v>204</v>
      </c>
      <c r="AB32" s="165" t="s">
        <v>204</v>
      </c>
      <c r="AC32" s="165" t="s">
        <v>204</v>
      </c>
      <c r="AD32" s="165" t="s">
        <v>204</v>
      </c>
      <c r="AE32" s="165" t="s">
        <v>204</v>
      </c>
      <c r="AF32" s="165" t="s">
        <v>204</v>
      </c>
      <c r="AG32" s="166" t="s">
        <v>257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218" t="s">
        <v>205</v>
      </c>
      <c r="AR32" s="218"/>
      <c r="AS32" s="218"/>
      <c r="AT32" s="218"/>
      <c r="AU32" s="218"/>
      <c r="AV32" s="218"/>
      <c r="AW32" s="218"/>
      <c r="AX32" s="218"/>
      <c r="AY32" s="218"/>
      <c r="AZ32" s="218"/>
      <c r="BA32" s="177" t="s">
        <v>257</v>
      </c>
      <c r="BB32" s="178"/>
      <c r="BC32" s="178"/>
      <c r="BD32" s="178"/>
      <c r="BE32" s="178"/>
      <c r="BF32" s="178"/>
      <c r="BG32" s="178"/>
      <c r="BH32" s="178"/>
      <c r="BI32" s="179"/>
      <c r="BJ32" s="177"/>
      <c r="BK32" s="178"/>
      <c r="BL32" s="178"/>
      <c r="BM32" s="178"/>
      <c r="BN32" s="178"/>
      <c r="BO32" s="178"/>
      <c r="BP32" s="178"/>
      <c r="BQ32" s="178"/>
      <c r="BR32" s="179"/>
      <c r="BS32" s="183">
        <v>0.45</v>
      </c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83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219" t="s">
        <v>206</v>
      </c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1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73"/>
    </row>
    <row r="33" spans="1:182" ht="21.75" customHeight="1">
      <c r="A33" s="163" t="s">
        <v>207</v>
      </c>
      <c r="B33" s="164" t="s">
        <v>207</v>
      </c>
      <c r="C33" s="164" t="s">
        <v>207</v>
      </c>
      <c r="D33" s="164" t="s">
        <v>207</v>
      </c>
      <c r="E33" s="164" t="s">
        <v>207</v>
      </c>
      <c r="F33" s="165" t="s">
        <v>208</v>
      </c>
      <c r="G33" s="165" t="s">
        <v>208</v>
      </c>
      <c r="H33" s="165" t="s">
        <v>208</v>
      </c>
      <c r="I33" s="165" t="s">
        <v>208</v>
      </c>
      <c r="J33" s="165" t="s">
        <v>208</v>
      </c>
      <c r="K33" s="165" t="s">
        <v>208</v>
      </c>
      <c r="L33" s="165" t="s">
        <v>208</v>
      </c>
      <c r="M33" s="165" t="s">
        <v>208</v>
      </c>
      <c r="N33" s="165" t="s">
        <v>208</v>
      </c>
      <c r="O33" s="165" t="s">
        <v>208</v>
      </c>
      <c r="P33" s="165" t="s">
        <v>208</v>
      </c>
      <c r="Q33" s="165" t="s">
        <v>208</v>
      </c>
      <c r="R33" s="165" t="s">
        <v>208</v>
      </c>
      <c r="S33" s="165" t="s">
        <v>208</v>
      </c>
      <c r="T33" s="165" t="s">
        <v>208</v>
      </c>
      <c r="U33" s="165" t="s">
        <v>208</v>
      </c>
      <c r="V33" s="165" t="s">
        <v>208</v>
      </c>
      <c r="W33" s="165" t="s">
        <v>208</v>
      </c>
      <c r="X33" s="165" t="s">
        <v>208</v>
      </c>
      <c r="Y33" s="165" t="s">
        <v>208</v>
      </c>
      <c r="Z33" s="165" t="s">
        <v>208</v>
      </c>
      <c r="AA33" s="165" t="s">
        <v>208</v>
      </c>
      <c r="AB33" s="165" t="s">
        <v>208</v>
      </c>
      <c r="AC33" s="165" t="s">
        <v>208</v>
      </c>
      <c r="AD33" s="165" t="s">
        <v>208</v>
      </c>
      <c r="AE33" s="165" t="s">
        <v>208</v>
      </c>
      <c r="AF33" s="165" t="s">
        <v>208</v>
      </c>
      <c r="AG33" s="166" t="s">
        <v>257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218" t="s">
        <v>205</v>
      </c>
      <c r="AR33" s="218"/>
      <c r="AS33" s="218"/>
      <c r="AT33" s="218"/>
      <c r="AU33" s="218"/>
      <c r="AV33" s="218"/>
      <c r="AW33" s="218"/>
      <c r="AX33" s="218"/>
      <c r="AY33" s="218"/>
      <c r="AZ33" s="218"/>
      <c r="BA33" s="177" t="s">
        <v>257</v>
      </c>
      <c r="BB33" s="178"/>
      <c r="BC33" s="178"/>
      <c r="BD33" s="178"/>
      <c r="BE33" s="178"/>
      <c r="BF33" s="178"/>
      <c r="BG33" s="178"/>
      <c r="BH33" s="178"/>
      <c r="BI33" s="179"/>
      <c r="BJ33" s="177"/>
      <c r="BK33" s="178"/>
      <c r="BL33" s="178"/>
      <c r="BM33" s="178"/>
      <c r="BN33" s="178"/>
      <c r="BO33" s="178"/>
      <c r="BP33" s="178"/>
      <c r="BQ33" s="178"/>
      <c r="BR33" s="179"/>
      <c r="BS33" s="183">
        <v>0.3</v>
      </c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83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219" t="s">
        <v>206</v>
      </c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1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73"/>
    </row>
    <row r="34" spans="1:182" ht="11.25">
      <c r="A34" s="163" t="s">
        <v>209</v>
      </c>
      <c r="B34" s="164" t="s">
        <v>209</v>
      </c>
      <c r="C34" s="164" t="s">
        <v>209</v>
      </c>
      <c r="D34" s="164" t="s">
        <v>209</v>
      </c>
      <c r="E34" s="164" t="s">
        <v>209</v>
      </c>
      <c r="F34" s="165" t="s">
        <v>210</v>
      </c>
      <c r="G34" s="165" t="s">
        <v>210</v>
      </c>
      <c r="H34" s="165" t="s">
        <v>210</v>
      </c>
      <c r="I34" s="165" t="s">
        <v>210</v>
      </c>
      <c r="J34" s="165" t="s">
        <v>210</v>
      </c>
      <c r="K34" s="165" t="s">
        <v>210</v>
      </c>
      <c r="L34" s="165" t="s">
        <v>210</v>
      </c>
      <c r="M34" s="165" t="s">
        <v>210</v>
      </c>
      <c r="N34" s="165" t="s">
        <v>210</v>
      </c>
      <c r="O34" s="165" t="s">
        <v>210</v>
      </c>
      <c r="P34" s="165" t="s">
        <v>210</v>
      </c>
      <c r="Q34" s="165" t="s">
        <v>210</v>
      </c>
      <c r="R34" s="165" t="s">
        <v>210</v>
      </c>
      <c r="S34" s="165" t="s">
        <v>210</v>
      </c>
      <c r="T34" s="165" t="s">
        <v>210</v>
      </c>
      <c r="U34" s="165" t="s">
        <v>210</v>
      </c>
      <c r="V34" s="165" t="s">
        <v>210</v>
      </c>
      <c r="W34" s="165" t="s">
        <v>210</v>
      </c>
      <c r="X34" s="165" t="s">
        <v>210</v>
      </c>
      <c r="Y34" s="165" t="s">
        <v>210</v>
      </c>
      <c r="Z34" s="165" t="s">
        <v>210</v>
      </c>
      <c r="AA34" s="165" t="s">
        <v>210</v>
      </c>
      <c r="AB34" s="165" t="s">
        <v>210</v>
      </c>
      <c r="AC34" s="165" t="s">
        <v>210</v>
      </c>
      <c r="AD34" s="165" t="s">
        <v>210</v>
      </c>
      <c r="AE34" s="165" t="s">
        <v>210</v>
      </c>
      <c r="AF34" s="165" t="s">
        <v>210</v>
      </c>
      <c r="AG34" s="166" t="s">
        <v>257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218" t="s">
        <v>205</v>
      </c>
      <c r="AR34" s="218"/>
      <c r="AS34" s="218"/>
      <c r="AT34" s="218"/>
      <c r="AU34" s="218"/>
      <c r="AV34" s="218"/>
      <c r="AW34" s="218"/>
      <c r="AX34" s="218"/>
      <c r="AY34" s="218"/>
      <c r="AZ34" s="218"/>
      <c r="BA34" s="177" t="s">
        <v>257</v>
      </c>
      <c r="BB34" s="178"/>
      <c r="BC34" s="178"/>
      <c r="BD34" s="178"/>
      <c r="BE34" s="178"/>
      <c r="BF34" s="178"/>
      <c r="BG34" s="178"/>
      <c r="BH34" s="178"/>
      <c r="BI34" s="179"/>
      <c r="BJ34" s="177"/>
      <c r="BK34" s="178"/>
      <c r="BL34" s="178"/>
      <c r="BM34" s="178"/>
      <c r="BN34" s="178"/>
      <c r="BO34" s="178"/>
      <c r="BP34" s="178"/>
      <c r="BQ34" s="178"/>
      <c r="BR34" s="179"/>
      <c r="BS34" s="183">
        <v>0.05</v>
      </c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83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219" t="s">
        <v>90</v>
      </c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1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73"/>
    </row>
    <row r="35" spans="1:182" ht="11.25">
      <c r="A35" s="163" t="s">
        <v>211</v>
      </c>
      <c r="B35" s="164" t="s">
        <v>211</v>
      </c>
      <c r="C35" s="164" t="s">
        <v>211</v>
      </c>
      <c r="D35" s="164" t="s">
        <v>211</v>
      </c>
      <c r="E35" s="164" t="s">
        <v>211</v>
      </c>
      <c r="F35" s="165" t="s">
        <v>212</v>
      </c>
      <c r="G35" s="165" t="s">
        <v>212</v>
      </c>
      <c r="H35" s="165" t="s">
        <v>212</v>
      </c>
      <c r="I35" s="165" t="s">
        <v>212</v>
      </c>
      <c r="J35" s="165" t="s">
        <v>212</v>
      </c>
      <c r="K35" s="165" t="s">
        <v>212</v>
      </c>
      <c r="L35" s="165" t="s">
        <v>212</v>
      </c>
      <c r="M35" s="165" t="s">
        <v>212</v>
      </c>
      <c r="N35" s="165" t="s">
        <v>212</v>
      </c>
      <c r="O35" s="165" t="s">
        <v>212</v>
      </c>
      <c r="P35" s="165" t="s">
        <v>212</v>
      </c>
      <c r="Q35" s="165" t="s">
        <v>212</v>
      </c>
      <c r="R35" s="165" t="s">
        <v>212</v>
      </c>
      <c r="S35" s="165" t="s">
        <v>212</v>
      </c>
      <c r="T35" s="165" t="s">
        <v>212</v>
      </c>
      <c r="U35" s="165" t="s">
        <v>212</v>
      </c>
      <c r="V35" s="165" t="s">
        <v>212</v>
      </c>
      <c r="W35" s="165" t="s">
        <v>212</v>
      </c>
      <c r="X35" s="165" t="s">
        <v>212</v>
      </c>
      <c r="Y35" s="165" t="s">
        <v>212</v>
      </c>
      <c r="Z35" s="165" t="s">
        <v>212</v>
      </c>
      <c r="AA35" s="165" t="s">
        <v>212</v>
      </c>
      <c r="AB35" s="165" t="s">
        <v>212</v>
      </c>
      <c r="AC35" s="165" t="s">
        <v>212</v>
      </c>
      <c r="AD35" s="165" t="s">
        <v>212</v>
      </c>
      <c r="AE35" s="165" t="s">
        <v>212</v>
      </c>
      <c r="AF35" s="165" t="s">
        <v>212</v>
      </c>
      <c r="AG35" s="166" t="s">
        <v>257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218" t="s">
        <v>205</v>
      </c>
      <c r="AR35" s="218"/>
      <c r="AS35" s="218"/>
      <c r="AT35" s="218"/>
      <c r="AU35" s="218"/>
      <c r="AV35" s="218"/>
      <c r="AW35" s="218"/>
      <c r="AX35" s="218"/>
      <c r="AY35" s="218"/>
      <c r="AZ35" s="218"/>
      <c r="BA35" s="177" t="s">
        <v>257</v>
      </c>
      <c r="BB35" s="178"/>
      <c r="BC35" s="178"/>
      <c r="BD35" s="178"/>
      <c r="BE35" s="178"/>
      <c r="BF35" s="178"/>
      <c r="BG35" s="178"/>
      <c r="BH35" s="178"/>
      <c r="BI35" s="179"/>
      <c r="BJ35" s="177"/>
      <c r="BK35" s="178"/>
      <c r="BL35" s="178"/>
      <c r="BM35" s="178"/>
      <c r="BN35" s="178"/>
      <c r="BO35" s="178"/>
      <c r="BP35" s="178"/>
      <c r="BQ35" s="178"/>
      <c r="BR35" s="179"/>
      <c r="BS35" s="183">
        <v>0.05</v>
      </c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83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219" t="s">
        <v>90</v>
      </c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1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73"/>
    </row>
    <row r="36" spans="1:182" ht="11.25">
      <c r="A36" s="163">
        <v>4</v>
      </c>
      <c r="B36" s="164">
        <v>4</v>
      </c>
      <c r="C36" s="164">
        <v>4</v>
      </c>
      <c r="D36" s="164">
        <v>4</v>
      </c>
      <c r="E36" s="164">
        <v>4</v>
      </c>
      <c r="F36" s="165" t="s">
        <v>213</v>
      </c>
      <c r="G36" s="165" t="s">
        <v>213</v>
      </c>
      <c r="H36" s="165" t="s">
        <v>213</v>
      </c>
      <c r="I36" s="165" t="s">
        <v>213</v>
      </c>
      <c r="J36" s="165" t="s">
        <v>213</v>
      </c>
      <c r="K36" s="165" t="s">
        <v>213</v>
      </c>
      <c r="L36" s="165" t="s">
        <v>213</v>
      </c>
      <c r="M36" s="165" t="s">
        <v>213</v>
      </c>
      <c r="N36" s="165" t="s">
        <v>213</v>
      </c>
      <c r="O36" s="165" t="s">
        <v>213</v>
      </c>
      <c r="P36" s="165" t="s">
        <v>213</v>
      </c>
      <c r="Q36" s="165" t="s">
        <v>213</v>
      </c>
      <c r="R36" s="165" t="s">
        <v>213</v>
      </c>
      <c r="S36" s="165" t="s">
        <v>213</v>
      </c>
      <c r="T36" s="165" t="s">
        <v>213</v>
      </c>
      <c r="U36" s="165" t="s">
        <v>213</v>
      </c>
      <c r="V36" s="165" t="s">
        <v>213</v>
      </c>
      <c r="W36" s="165" t="s">
        <v>213</v>
      </c>
      <c r="X36" s="165" t="s">
        <v>213</v>
      </c>
      <c r="Y36" s="165" t="s">
        <v>213</v>
      </c>
      <c r="Z36" s="165" t="s">
        <v>213</v>
      </c>
      <c r="AA36" s="165" t="s">
        <v>213</v>
      </c>
      <c r="AB36" s="165" t="s">
        <v>213</v>
      </c>
      <c r="AC36" s="165" t="s">
        <v>213</v>
      </c>
      <c r="AD36" s="165" t="s">
        <v>213</v>
      </c>
      <c r="AE36" s="165" t="s">
        <v>213</v>
      </c>
      <c r="AF36" s="165" t="s">
        <v>213</v>
      </c>
      <c r="AG36" s="166" t="s">
        <v>257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218" t="s">
        <v>184</v>
      </c>
      <c r="AR36" s="218"/>
      <c r="AS36" s="218"/>
      <c r="AT36" s="218"/>
      <c r="AU36" s="218"/>
      <c r="AV36" s="218"/>
      <c r="AW36" s="218"/>
      <c r="AX36" s="218"/>
      <c r="AY36" s="218"/>
      <c r="AZ36" s="218"/>
      <c r="BA36" s="177" t="s">
        <v>257</v>
      </c>
      <c r="BB36" s="178"/>
      <c r="BC36" s="178"/>
      <c r="BD36" s="178"/>
      <c r="BE36" s="178"/>
      <c r="BF36" s="178"/>
      <c r="BG36" s="178"/>
      <c r="BH36" s="178"/>
      <c r="BI36" s="179"/>
      <c r="BJ36" s="177"/>
      <c r="BK36" s="178"/>
      <c r="BL36" s="178"/>
      <c r="BM36" s="178"/>
      <c r="BN36" s="178"/>
      <c r="BO36" s="178"/>
      <c r="BP36" s="178"/>
      <c r="BQ36" s="178"/>
      <c r="BR36" s="179"/>
      <c r="BS36" s="183">
        <v>0.15</v>
      </c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83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219" t="s">
        <v>90</v>
      </c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1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73"/>
    </row>
    <row r="37" spans="1:182" ht="11.25">
      <c r="A37" s="163" t="s">
        <v>214</v>
      </c>
      <c r="B37" s="164" t="s">
        <v>214</v>
      </c>
      <c r="C37" s="164" t="s">
        <v>214</v>
      </c>
      <c r="D37" s="164" t="s">
        <v>214</v>
      </c>
      <c r="E37" s="164" t="s">
        <v>214</v>
      </c>
      <c r="F37" s="165" t="s">
        <v>215</v>
      </c>
      <c r="G37" s="165" t="s">
        <v>215</v>
      </c>
      <c r="H37" s="165" t="s">
        <v>215</v>
      </c>
      <c r="I37" s="165" t="s">
        <v>215</v>
      </c>
      <c r="J37" s="165" t="s">
        <v>215</v>
      </c>
      <c r="K37" s="165" t="s">
        <v>215</v>
      </c>
      <c r="L37" s="165" t="s">
        <v>215</v>
      </c>
      <c r="M37" s="165" t="s">
        <v>215</v>
      </c>
      <c r="N37" s="165" t="s">
        <v>215</v>
      </c>
      <c r="O37" s="165" t="s">
        <v>215</v>
      </c>
      <c r="P37" s="165" t="s">
        <v>215</v>
      </c>
      <c r="Q37" s="165" t="s">
        <v>215</v>
      </c>
      <c r="R37" s="165" t="s">
        <v>215</v>
      </c>
      <c r="S37" s="165" t="s">
        <v>215</v>
      </c>
      <c r="T37" s="165" t="s">
        <v>215</v>
      </c>
      <c r="U37" s="165" t="s">
        <v>215</v>
      </c>
      <c r="V37" s="165" t="s">
        <v>215</v>
      </c>
      <c r="W37" s="165" t="s">
        <v>215</v>
      </c>
      <c r="X37" s="165" t="s">
        <v>215</v>
      </c>
      <c r="Y37" s="165" t="s">
        <v>215</v>
      </c>
      <c r="Z37" s="165" t="s">
        <v>215</v>
      </c>
      <c r="AA37" s="165" t="s">
        <v>215</v>
      </c>
      <c r="AB37" s="165" t="s">
        <v>215</v>
      </c>
      <c r="AC37" s="165" t="s">
        <v>215</v>
      </c>
      <c r="AD37" s="165" t="s">
        <v>215</v>
      </c>
      <c r="AE37" s="165" t="s">
        <v>215</v>
      </c>
      <c r="AF37" s="165" t="s">
        <v>215</v>
      </c>
      <c r="AG37" s="166" t="s">
        <v>257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218" t="s">
        <v>184</v>
      </c>
      <c r="AR37" s="218"/>
      <c r="AS37" s="218"/>
      <c r="AT37" s="218"/>
      <c r="AU37" s="218"/>
      <c r="AV37" s="218"/>
      <c r="AW37" s="218"/>
      <c r="AX37" s="218"/>
      <c r="AY37" s="218"/>
      <c r="AZ37" s="218"/>
      <c r="BA37" s="177" t="s">
        <v>257</v>
      </c>
      <c r="BB37" s="178"/>
      <c r="BC37" s="178"/>
      <c r="BD37" s="178"/>
      <c r="BE37" s="178"/>
      <c r="BF37" s="178"/>
      <c r="BG37" s="178"/>
      <c r="BH37" s="178"/>
      <c r="BI37" s="179"/>
      <c r="BJ37" s="177"/>
      <c r="BK37" s="178"/>
      <c r="BL37" s="178"/>
      <c r="BM37" s="178"/>
      <c r="BN37" s="178"/>
      <c r="BO37" s="178"/>
      <c r="BP37" s="178"/>
      <c r="BQ37" s="178"/>
      <c r="BR37" s="179"/>
      <c r="BS37" s="183">
        <v>0.05</v>
      </c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83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219" t="s">
        <v>90</v>
      </c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1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73"/>
    </row>
    <row r="38" spans="1:182" ht="31.5" customHeight="1">
      <c r="A38" s="163" t="s">
        <v>216</v>
      </c>
      <c r="B38" s="164" t="s">
        <v>216</v>
      </c>
      <c r="C38" s="164" t="s">
        <v>216</v>
      </c>
      <c r="D38" s="164" t="s">
        <v>216</v>
      </c>
      <c r="E38" s="164" t="s">
        <v>216</v>
      </c>
      <c r="F38" s="165" t="s">
        <v>217</v>
      </c>
      <c r="G38" s="165" t="s">
        <v>217</v>
      </c>
      <c r="H38" s="165" t="s">
        <v>217</v>
      </c>
      <c r="I38" s="165" t="s">
        <v>217</v>
      </c>
      <c r="J38" s="165" t="s">
        <v>217</v>
      </c>
      <c r="K38" s="165" t="s">
        <v>217</v>
      </c>
      <c r="L38" s="165" t="s">
        <v>217</v>
      </c>
      <c r="M38" s="165" t="s">
        <v>217</v>
      </c>
      <c r="N38" s="165" t="s">
        <v>217</v>
      </c>
      <c r="O38" s="165" t="s">
        <v>217</v>
      </c>
      <c r="P38" s="165" t="s">
        <v>217</v>
      </c>
      <c r="Q38" s="165" t="s">
        <v>217</v>
      </c>
      <c r="R38" s="165" t="s">
        <v>217</v>
      </c>
      <c r="S38" s="165" t="s">
        <v>217</v>
      </c>
      <c r="T38" s="165" t="s">
        <v>217</v>
      </c>
      <c r="U38" s="165" t="s">
        <v>217</v>
      </c>
      <c r="V38" s="165" t="s">
        <v>217</v>
      </c>
      <c r="W38" s="165" t="s">
        <v>217</v>
      </c>
      <c r="X38" s="165" t="s">
        <v>217</v>
      </c>
      <c r="Y38" s="165" t="s">
        <v>217</v>
      </c>
      <c r="Z38" s="165" t="s">
        <v>217</v>
      </c>
      <c r="AA38" s="165" t="s">
        <v>217</v>
      </c>
      <c r="AB38" s="165" t="s">
        <v>217</v>
      </c>
      <c r="AC38" s="165" t="s">
        <v>217</v>
      </c>
      <c r="AD38" s="165" t="s">
        <v>217</v>
      </c>
      <c r="AE38" s="165" t="s">
        <v>217</v>
      </c>
      <c r="AF38" s="165" t="s">
        <v>217</v>
      </c>
      <c r="AG38" s="166" t="s">
        <v>90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 t="s">
        <v>90</v>
      </c>
      <c r="AR38" s="166"/>
      <c r="AS38" s="166"/>
      <c r="AT38" s="166"/>
      <c r="AU38" s="166"/>
      <c r="AV38" s="166"/>
      <c r="AW38" s="166"/>
      <c r="AX38" s="166"/>
      <c r="AY38" s="166"/>
      <c r="AZ38" s="166"/>
      <c r="BA38" s="177" t="s">
        <v>90</v>
      </c>
      <c r="BB38" s="178"/>
      <c r="BC38" s="178"/>
      <c r="BD38" s="178"/>
      <c r="BE38" s="178"/>
      <c r="BF38" s="178"/>
      <c r="BG38" s="178"/>
      <c r="BH38" s="178"/>
      <c r="BI38" s="179"/>
      <c r="BJ38" s="177" t="s">
        <v>90</v>
      </c>
      <c r="BK38" s="178"/>
      <c r="BL38" s="178"/>
      <c r="BM38" s="178"/>
      <c r="BN38" s="178"/>
      <c r="BO38" s="178"/>
      <c r="BP38" s="178"/>
      <c r="BQ38" s="178"/>
      <c r="BR38" s="179"/>
      <c r="BS38" s="183" t="s">
        <v>90</v>
      </c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83" t="s">
        <v>90</v>
      </c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71" t="s">
        <v>186</v>
      </c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2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73"/>
    </row>
    <row r="39" spans="1:182" ht="27" customHeight="1">
      <c r="A39" s="163" t="s">
        <v>218</v>
      </c>
      <c r="B39" s="164" t="s">
        <v>218</v>
      </c>
      <c r="C39" s="164" t="s">
        <v>218</v>
      </c>
      <c r="D39" s="164" t="s">
        <v>218</v>
      </c>
      <c r="E39" s="164" t="s">
        <v>218</v>
      </c>
      <c r="F39" s="165" t="s">
        <v>219</v>
      </c>
      <c r="G39" s="165" t="s">
        <v>219</v>
      </c>
      <c r="H39" s="165" t="s">
        <v>219</v>
      </c>
      <c r="I39" s="165" t="s">
        <v>219</v>
      </c>
      <c r="J39" s="165" t="s">
        <v>219</v>
      </c>
      <c r="K39" s="165" t="s">
        <v>219</v>
      </c>
      <c r="L39" s="165" t="s">
        <v>219</v>
      </c>
      <c r="M39" s="165" t="s">
        <v>219</v>
      </c>
      <c r="N39" s="165" t="s">
        <v>219</v>
      </c>
      <c r="O39" s="165" t="s">
        <v>219</v>
      </c>
      <c r="P39" s="165" t="s">
        <v>219</v>
      </c>
      <c r="Q39" s="165" t="s">
        <v>219</v>
      </c>
      <c r="R39" s="165" t="s">
        <v>219</v>
      </c>
      <c r="S39" s="165" t="s">
        <v>219</v>
      </c>
      <c r="T39" s="165" t="s">
        <v>219</v>
      </c>
      <c r="U39" s="165" t="s">
        <v>219</v>
      </c>
      <c r="V39" s="165" t="s">
        <v>219</v>
      </c>
      <c r="W39" s="165" t="s">
        <v>219</v>
      </c>
      <c r="X39" s="165" t="s">
        <v>219</v>
      </c>
      <c r="Y39" s="165" t="s">
        <v>219</v>
      </c>
      <c r="Z39" s="165" t="s">
        <v>219</v>
      </c>
      <c r="AA39" s="165" t="s">
        <v>219</v>
      </c>
      <c r="AB39" s="165" t="s">
        <v>219</v>
      </c>
      <c r="AC39" s="165" t="s">
        <v>219</v>
      </c>
      <c r="AD39" s="165" t="s">
        <v>219</v>
      </c>
      <c r="AE39" s="165" t="s">
        <v>219</v>
      </c>
      <c r="AF39" s="165" t="s">
        <v>219</v>
      </c>
      <c r="AG39" s="166" t="s">
        <v>199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218" t="s">
        <v>184</v>
      </c>
      <c r="AR39" s="218"/>
      <c r="AS39" s="218"/>
      <c r="AT39" s="218"/>
      <c r="AU39" s="218"/>
      <c r="AV39" s="218"/>
      <c r="AW39" s="218"/>
      <c r="AX39" s="218"/>
      <c r="AY39" s="218"/>
      <c r="AZ39" s="218"/>
      <c r="BA39" s="177" t="s">
        <v>199</v>
      </c>
      <c r="BB39" s="178"/>
      <c r="BC39" s="178"/>
      <c r="BD39" s="178"/>
      <c r="BE39" s="178"/>
      <c r="BF39" s="178"/>
      <c r="BG39" s="178"/>
      <c r="BH39" s="178"/>
      <c r="BI39" s="179"/>
      <c r="BJ39" s="177"/>
      <c r="BK39" s="178"/>
      <c r="BL39" s="178"/>
      <c r="BM39" s="178"/>
      <c r="BN39" s="178"/>
      <c r="BO39" s="178"/>
      <c r="BP39" s="178"/>
      <c r="BQ39" s="178"/>
      <c r="BR39" s="179"/>
      <c r="BS39" s="183">
        <v>0.05</v>
      </c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83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71" t="s">
        <v>90</v>
      </c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2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73"/>
    </row>
    <row r="40" spans="1:182" ht="24" customHeight="1" thickBot="1">
      <c r="A40" s="174" t="s">
        <v>220</v>
      </c>
      <c r="B40" s="175" t="s">
        <v>220</v>
      </c>
      <c r="C40" s="175" t="s">
        <v>220</v>
      </c>
      <c r="D40" s="175" t="s">
        <v>220</v>
      </c>
      <c r="E40" s="175" t="s">
        <v>220</v>
      </c>
      <c r="F40" s="169" t="s">
        <v>221</v>
      </c>
      <c r="G40" s="169" t="s">
        <v>221</v>
      </c>
      <c r="H40" s="169" t="s">
        <v>221</v>
      </c>
      <c r="I40" s="169" t="s">
        <v>221</v>
      </c>
      <c r="J40" s="169" t="s">
        <v>221</v>
      </c>
      <c r="K40" s="169" t="s">
        <v>221</v>
      </c>
      <c r="L40" s="169" t="s">
        <v>221</v>
      </c>
      <c r="M40" s="169" t="s">
        <v>221</v>
      </c>
      <c r="N40" s="169" t="s">
        <v>221</v>
      </c>
      <c r="O40" s="169" t="s">
        <v>221</v>
      </c>
      <c r="P40" s="169" t="s">
        <v>221</v>
      </c>
      <c r="Q40" s="169" t="s">
        <v>221</v>
      </c>
      <c r="R40" s="169" t="s">
        <v>221</v>
      </c>
      <c r="S40" s="169" t="s">
        <v>221</v>
      </c>
      <c r="T40" s="169" t="s">
        <v>221</v>
      </c>
      <c r="U40" s="169" t="s">
        <v>221</v>
      </c>
      <c r="V40" s="169" t="s">
        <v>221</v>
      </c>
      <c r="W40" s="169" t="s">
        <v>221</v>
      </c>
      <c r="X40" s="169" t="s">
        <v>221</v>
      </c>
      <c r="Y40" s="169" t="s">
        <v>221</v>
      </c>
      <c r="Z40" s="169" t="s">
        <v>221</v>
      </c>
      <c r="AA40" s="169" t="s">
        <v>221</v>
      </c>
      <c r="AB40" s="169" t="s">
        <v>221</v>
      </c>
      <c r="AC40" s="169" t="s">
        <v>221</v>
      </c>
      <c r="AD40" s="169" t="s">
        <v>221</v>
      </c>
      <c r="AE40" s="169" t="s">
        <v>221</v>
      </c>
      <c r="AF40" s="169" t="s">
        <v>221</v>
      </c>
      <c r="AG40" s="162" t="s">
        <v>199</v>
      </c>
      <c r="AH40" s="162"/>
      <c r="AI40" s="162"/>
      <c r="AJ40" s="162"/>
      <c r="AK40" s="162"/>
      <c r="AL40" s="162"/>
      <c r="AM40" s="162"/>
      <c r="AN40" s="162"/>
      <c r="AO40" s="162"/>
      <c r="AP40" s="162"/>
      <c r="AQ40" s="162" t="s">
        <v>184</v>
      </c>
      <c r="AR40" s="162"/>
      <c r="AS40" s="162"/>
      <c r="AT40" s="162"/>
      <c r="AU40" s="162"/>
      <c r="AV40" s="162"/>
      <c r="AW40" s="162"/>
      <c r="AX40" s="162"/>
      <c r="AY40" s="162"/>
      <c r="AZ40" s="162"/>
      <c r="BA40" s="177" t="s">
        <v>199</v>
      </c>
      <c r="BB40" s="178"/>
      <c r="BC40" s="178"/>
      <c r="BD40" s="178"/>
      <c r="BE40" s="178"/>
      <c r="BF40" s="178"/>
      <c r="BG40" s="178"/>
      <c r="BH40" s="178"/>
      <c r="BI40" s="179"/>
      <c r="BJ40" s="180"/>
      <c r="BK40" s="181"/>
      <c r="BL40" s="181"/>
      <c r="BM40" s="181"/>
      <c r="BN40" s="181"/>
      <c r="BO40" s="181"/>
      <c r="BP40" s="181"/>
      <c r="BQ40" s="181"/>
      <c r="BR40" s="182"/>
      <c r="BS40" s="176">
        <v>0.05</v>
      </c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6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67" t="s">
        <v>90</v>
      </c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8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70"/>
    </row>
    <row r="41" spans="1:182" s="40" customFormat="1" ht="16.5" customHeight="1">
      <c r="A41" s="211" t="s">
        <v>182</v>
      </c>
      <c r="B41" s="212"/>
      <c r="C41" s="212"/>
      <c r="D41" s="212"/>
      <c r="E41" s="212"/>
      <c r="F41" s="192" t="s">
        <v>58</v>
      </c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4"/>
      <c r="AG41" s="195" t="s">
        <v>258</v>
      </c>
      <c r="AH41" s="195"/>
      <c r="AI41" s="195"/>
      <c r="AJ41" s="195"/>
      <c r="AK41" s="195"/>
      <c r="AL41" s="195"/>
      <c r="AM41" s="195"/>
      <c r="AN41" s="195"/>
      <c r="AO41" s="195"/>
      <c r="AP41" s="195"/>
      <c r="AQ41" s="196" t="s">
        <v>259</v>
      </c>
      <c r="AR41" s="196"/>
      <c r="AS41" s="196"/>
      <c r="AT41" s="196"/>
      <c r="AU41" s="196"/>
      <c r="AV41" s="196"/>
      <c r="AW41" s="196"/>
      <c r="AX41" s="196"/>
      <c r="AY41" s="196"/>
      <c r="AZ41" s="196"/>
      <c r="BA41" s="197"/>
      <c r="BB41" s="198"/>
      <c r="BC41" s="198"/>
      <c r="BD41" s="198"/>
      <c r="BE41" s="198"/>
      <c r="BF41" s="198"/>
      <c r="BG41" s="198"/>
      <c r="BH41" s="198"/>
      <c r="BI41" s="199"/>
      <c r="BJ41" s="215"/>
      <c r="BK41" s="216"/>
      <c r="BL41" s="216"/>
      <c r="BM41" s="216"/>
      <c r="BN41" s="216"/>
      <c r="BO41" s="216"/>
      <c r="BP41" s="216"/>
      <c r="BQ41" s="216"/>
      <c r="BR41" s="217"/>
      <c r="BS41" s="214">
        <v>1</v>
      </c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14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5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7"/>
    </row>
    <row r="42" spans="1:182" ht="11.25">
      <c r="A42" s="163">
        <v>1</v>
      </c>
      <c r="B42" s="164">
        <v>1</v>
      </c>
      <c r="C42" s="164">
        <v>1</v>
      </c>
      <c r="D42" s="164">
        <v>1</v>
      </c>
      <c r="E42" s="164">
        <v>1</v>
      </c>
      <c r="F42" s="165" t="s">
        <v>185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6" t="s">
        <v>257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 t="s">
        <v>262</v>
      </c>
      <c r="AR42" s="166"/>
      <c r="AS42" s="166"/>
      <c r="AT42" s="166"/>
      <c r="AU42" s="166"/>
      <c r="AV42" s="166"/>
      <c r="AW42" s="166"/>
      <c r="AX42" s="166"/>
      <c r="AY42" s="166"/>
      <c r="AZ42" s="166"/>
      <c r="BA42" s="177" t="s">
        <v>257</v>
      </c>
      <c r="BB42" s="178"/>
      <c r="BC42" s="178"/>
      <c r="BD42" s="178"/>
      <c r="BE42" s="178"/>
      <c r="BF42" s="178"/>
      <c r="BG42" s="178"/>
      <c r="BH42" s="178"/>
      <c r="BI42" s="179"/>
      <c r="BJ42" s="177"/>
      <c r="BK42" s="178"/>
      <c r="BL42" s="178"/>
      <c r="BM42" s="178"/>
      <c r="BN42" s="178"/>
      <c r="BO42" s="178"/>
      <c r="BP42" s="178"/>
      <c r="BQ42" s="178"/>
      <c r="BR42" s="179"/>
      <c r="BS42" s="183">
        <v>0.2</v>
      </c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83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89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2"/>
      <c r="EK42" s="184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73"/>
    </row>
    <row r="43" spans="1:182" ht="11.25" customHeight="1">
      <c r="A43" s="163" t="s">
        <v>113</v>
      </c>
      <c r="B43" s="164" t="s">
        <v>113</v>
      </c>
      <c r="C43" s="164" t="s">
        <v>113</v>
      </c>
      <c r="D43" s="164" t="s">
        <v>113</v>
      </c>
      <c r="E43" s="164" t="s">
        <v>113</v>
      </c>
      <c r="F43" s="165" t="s">
        <v>187</v>
      </c>
      <c r="G43" s="165" t="s">
        <v>187</v>
      </c>
      <c r="H43" s="165" t="s">
        <v>187</v>
      </c>
      <c r="I43" s="165" t="s">
        <v>187</v>
      </c>
      <c r="J43" s="165" t="s">
        <v>187</v>
      </c>
      <c r="K43" s="165" t="s">
        <v>187</v>
      </c>
      <c r="L43" s="165" t="s">
        <v>187</v>
      </c>
      <c r="M43" s="165" t="s">
        <v>187</v>
      </c>
      <c r="N43" s="165" t="s">
        <v>187</v>
      </c>
      <c r="O43" s="165" t="s">
        <v>187</v>
      </c>
      <c r="P43" s="165" t="s">
        <v>187</v>
      </c>
      <c r="Q43" s="165" t="s">
        <v>187</v>
      </c>
      <c r="R43" s="165" t="s">
        <v>187</v>
      </c>
      <c r="S43" s="165" t="s">
        <v>187</v>
      </c>
      <c r="T43" s="165" t="s">
        <v>187</v>
      </c>
      <c r="U43" s="165" t="s">
        <v>187</v>
      </c>
      <c r="V43" s="165" t="s">
        <v>187</v>
      </c>
      <c r="W43" s="165" t="s">
        <v>187</v>
      </c>
      <c r="X43" s="165" t="s">
        <v>187</v>
      </c>
      <c r="Y43" s="165" t="s">
        <v>187</v>
      </c>
      <c r="Z43" s="165" t="s">
        <v>187</v>
      </c>
      <c r="AA43" s="165" t="s">
        <v>187</v>
      </c>
      <c r="AB43" s="165" t="s">
        <v>187</v>
      </c>
      <c r="AC43" s="165" t="s">
        <v>187</v>
      </c>
      <c r="AD43" s="165" t="s">
        <v>187</v>
      </c>
      <c r="AE43" s="165" t="s">
        <v>187</v>
      </c>
      <c r="AF43" s="165" t="s">
        <v>187</v>
      </c>
      <c r="AG43" s="166" t="s">
        <v>90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 t="s">
        <v>90</v>
      </c>
      <c r="AR43" s="166"/>
      <c r="AS43" s="166"/>
      <c r="AT43" s="166"/>
      <c r="AU43" s="166"/>
      <c r="AV43" s="166"/>
      <c r="AW43" s="166"/>
      <c r="AX43" s="166"/>
      <c r="AY43" s="166"/>
      <c r="AZ43" s="166"/>
      <c r="BA43" s="177" t="s">
        <v>90</v>
      </c>
      <c r="BB43" s="178"/>
      <c r="BC43" s="178"/>
      <c r="BD43" s="178"/>
      <c r="BE43" s="178"/>
      <c r="BF43" s="178"/>
      <c r="BG43" s="178"/>
      <c r="BH43" s="178"/>
      <c r="BI43" s="179"/>
      <c r="BJ43" s="177" t="s">
        <v>90</v>
      </c>
      <c r="BK43" s="178"/>
      <c r="BL43" s="178"/>
      <c r="BM43" s="178"/>
      <c r="BN43" s="178"/>
      <c r="BO43" s="178"/>
      <c r="BP43" s="178"/>
      <c r="BQ43" s="178"/>
      <c r="BR43" s="179"/>
      <c r="BS43" s="164" t="s">
        <v>90</v>
      </c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 t="s">
        <v>90</v>
      </c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71" t="s">
        <v>186</v>
      </c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2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73"/>
    </row>
    <row r="44" spans="1:182" ht="11.25" customHeight="1">
      <c r="A44" s="163" t="s">
        <v>127</v>
      </c>
      <c r="B44" s="164" t="s">
        <v>127</v>
      </c>
      <c r="C44" s="164" t="s">
        <v>127</v>
      </c>
      <c r="D44" s="164" t="s">
        <v>127</v>
      </c>
      <c r="E44" s="164" t="s">
        <v>127</v>
      </c>
      <c r="F44" s="165" t="s">
        <v>188</v>
      </c>
      <c r="G44" s="165" t="s">
        <v>188</v>
      </c>
      <c r="H44" s="165" t="s">
        <v>188</v>
      </c>
      <c r="I44" s="165" t="s">
        <v>188</v>
      </c>
      <c r="J44" s="165" t="s">
        <v>188</v>
      </c>
      <c r="K44" s="165" t="s">
        <v>188</v>
      </c>
      <c r="L44" s="165" t="s">
        <v>188</v>
      </c>
      <c r="M44" s="165" t="s">
        <v>188</v>
      </c>
      <c r="N44" s="165" t="s">
        <v>188</v>
      </c>
      <c r="O44" s="165" t="s">
        <v>188</v>
      </c>
      <c r="P44" s="165" t="s">
        <v>188</v>
      </c>
      <c r="Q44" s="165" t="s">
        <v>188</v>
      </c>
      <c r="R44" s="165" t="s">
        <v>188</v>
      </c>
      <c r="S44" s="165" t="s">
        <v>188</v>
      </c>
      <c r="T44" s="165" t="s">
        <v>188</v>
      </c>
      <c r="U44" s="165" t="s">
        <v>188</v>
      </c>
      <c r="V44" s="165" t="s">
        <v>188</v>
      </c>
      <c r="W44" s="165" t="s">
        <v>188</v>
      </c>
      <c r="X44" s="165" t="s">
        <v>188</v>
      </c>
      <c r="Y44" s="165" t="s">
        <v>188</v>
      </c>
      <c r="Z44" s="165" t="s">
        <v>188</v>
      </c>
      <c r="AA44" s="165" t="s">
        <v>188</v>
      </c>
      <c r="AB44" s="165" t="s">
        <v>188</v>
      </c>
      <c r="AC44" s="165" t="s">
        <v>188</v>
      </c>
      <c r="AD44" s="165" t="s">
        <v>188</v>
      </c>
      <c r="AE44" s="165" t="s">
        <v>188</v>
      </c>
      <c r="AF44" s="165" t="s">
        <v>188</v>
      </c>
      <c r="AG44" s="166" t="s">
        <v>90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 t="s">
        <v>90</v>
      </c>
      <c r="AR44" s="166"/>
      <c r="AS44" s="166"/>
      <c r="AT44" s="166"/>
      <c r="AU44" s="166"/>
      <c r="AV44" s="166"/>
      <c r="AW44" s="166"/>
      <c r="AX44" s="166"/>
      <c r="AY44" s="166"/>
      <c r="AZ44" s="166"/>
      <c r="BA44" s="177" t="s">
        <v>90</v>
      </c>
      <c r="BB44" s="178"/>
      <c r="BC44" s="178"/>
      <c r="BD44" s="178"/>
      <c r="BE44" s="178"/>
      <c r="BF44" s="178"/>
      <c r="BG44" s="178"/>
      <c r="BH44" s="178"/>
      <c r="BI44" s="179"/>
      <c r="BJ44" s="177" t="s">
        <v>90</v>
      </c>
      <c r="BK44" s="178"/>
      <c r="BL44" s="178"/>
      <c r="BM44" s="178"/>
      <c r="BN44" s="178"/>
      <c r="BO44" s="178"/>
      <c r="BP44" s="178"/>
      <c r="BQ44" s="178"/>
      <c r="BR44" s="179"/>
      <c r="BS44" s="164" t="s">
        <v>90</v>
      </c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 t="s">
        <v>90</v>
      </c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71" t="s">
        <v>186</v>
      </c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2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73"/>
    </row>
    <row r="45" spans="1:182" ht="22.5" customHeight="1">
      <c r="A45" s="163" t="s">
        <v>135</v>
      </c>
      <c r="B45" s="164" t="s">
        <v>135</v>
      </c>
      <c r="C45" s="164" t="s">
        <v>135</v>
      </c>
      <c r="D45" s="164" t="s">
        <v>135</v>
      </c>
      <c r="E45" s="164" t="s">
        <v>135</v>
      </c>
      <c r="F45" s="165" t="s">
        <v>189</v>
      </c>
      <c r="G45" s="165" t="s">
        <v>189</v>
      </c>
      <c r="H45" s="165" t="s">
        <v>189</v>
      </c>
      <c r="I45" s="165" t="s">
        <v>189</v>
      </c>
      <c r="J45" s="165" t="s">
        <v>189</v>
      </c>
      <c r="K45" s="165" t="s">
        <v>189</v>
      </c>
      <c r="L45" s="165" t="s">
        <v>189</v>
      </c>
      <c r="M45" s="165" t="s">
        <v>189</v>
      </c>
      <c r="N45" s="165" t="s">
        <v>189</v>
      </c>
      <c r="O45" s="165" t="s">
        <v>189</v>
      </c>
      <c r="P45" s="165" t="s">
        <v>189</v>
      </c>
      <c r="Q45" s="165" t="s">
        <v>189</v>
      </c>
      <c r="R45" s="165" t="s">
        <v>189</v>
      </c>
      <c r="S45" s="165" t="s">
        <v>189</v>
      </c>
      <c r="T45" s="165" t="s">
        <v>189</v>
      </c>
      <c r="U45" s="165" t="s">
        <v>189</v>
      </c>
      <c r="V45" s="165" t="s">
        <v>189</v>
      </c>
      <c r="W45" s="165" t="s">
        <v>189</v>
      </c>
      <c r="X45" s="165" t="s">
        <v>189</v>
      </c>
      <c r="Y45" s="165" t="s">
        <v>189</v>
      </c>
      <c r="Z45" s="165" t="s">
        <v>189</v>
      </c>
      <c r="AA45" s="165" t="s">
        <v>189</v>
      </c>
      <c r="AB45" s="165" t="s">
        <v>189</v>
      </c>
      <c r="AC45" s="165" t="s">
        <v>189</v>
      </c>
      <c r="AD45" s="165" t="s">
        <v>189</v>
      </c>
      <c r="AE45" s="165" t="s">
        <v>189</v>
      </c>
      <c r="AF45" s="165" t="s">
        <v>189</v>
      </c>
      <c r="AG45" s="166" t="s">
        <v>90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 t="s">
        <v>90</v>
      </c>
      <c r="AR45" s="166"/>
      <c r="AS45" s="166"/>
      <c r="AT45" s="166"/>
      <c r="AU45" s="166"/>
      <c r="AV45" s="166"/>
      <c r="AW45" s="166"/>
      <c r="AX45" s="166"/>
      <c r="AY45" s="166"/>
      <c r="AZ45" s="166"/>
      <c r="BA45" s="177" t="s">
        <v>90</v>
      </c>
      <c r="BB45" s="178"/>
      <c r="BC45" s="178"/>
      <c r="BD45" s="178"/>
      <c r="BE45" s="178"/>
      <c r="BF45" s="178"/>
      <c r="BG45" s="178"/>
      <c r="BH45" s="178"/>
      <c r="BI45" s="179"/>
      <c r="BJ45" s="177" t="s">
        <v>90</v>
      </c>
      <c r="BK45" s="178"/>
      <c r="BL45" s="178"/>
      <c r="BM45" s="178"/>
      <c r="BN45" s="178"/>
      <c r="BO45" s="178"/>
      <c r="BP45" s="178"/>
      <c r="BQ45" s="178"/>
      <c r="BR45" s="179"/>
      <c r="BS45" s="164" t="s">
        <v>90</v>
      </c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 t="s">
        <v>90</v>
      </c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71" t="s">
        <v>186</v>
      </c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2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73"/>
    </row>
    <row r="46" spans="1:182" ht="33.75" customHeight="1">
      <c r="A46" s="163" t="s">
        <v>137</v>
      </c>
      <c r="B46" s="164" t="s">
        <v>137</v>
      </c>
      <c r="C46" s="164" t="s">
        <v>137</v>
      </c>
      <c r="D46" s="164" t="s">
        <v>137</v>
      </c>
      <c r="E46" s="164" t="s">
        <v>137</v>
      </c>
      <c r="F46" s="165" t="s">
        <v>190</v>
      </c>
      <c r="G46" s="165" t="s">
        <v>190</v>
      </c>
      <c r="H46" s="165" t="s">
        <v>190</v>
      </c>
      <c r="I46" s="165" t="s">
        <v>190</v>
      </c>
      <c r="J46" s="165" t="s">
        <v>190</v>
      </c>
      <c r="K46" s="165" t="s">
        <v>190</v>
      </c>
      <c r="L46" s="165" t="s">
        <v>190</v>
      </c>
      <c r="M46" s="165" t="s">
        <v>190</v>
      </c>
      <c r="N46" s="165" t="s">
        <v>190</v>
      </c>
      <c r="O46" s="165" t="s">
        <v>190</v>
      </c>
      <c r="P46" s="165" t="s">
        <v>190</v>
      </c>
      <c r="Q46" s="165" t="s">
        <v>190</v>
      </c>
      <c r="R46" s="165" t="s">
        <v>190</v>
      </c>
      <c r="S46" s="165" t="s">
        <v>190</v>
      </c>
      <c r="T46" s="165" t="s">
        <v>190</v>
      </c>
      <c r="U46" s="165" t="s">
        <v>190</v>
      </c>
      <c r="V46" s="165" t="s">
        <v>190</v>
      </c>
      <c r="W46" s="165" t="s">
        <v>190</v>
      </c>
      <c r="X46" s="165" t="s">
        <v>190</v>
      </c>
      <c r="Y46" s="165" t="s">
        <v>190</v>
      </c>
      <c r="Z46" s="165" t="s">
        <v>190</v>
      </c>
      <c r="AA46" s="165" t="s">
        <v>190</v>
      </c>
      <c r="AB46" s="165" t="s">
        <v>190</v>
      </c>
      <c r="AC46" s="165" t="s">
        <v>190</v>
      </c>
      <c r="AD46" s="165" t="s">
        <v>190</v>
      </c>
      <c r="AE46" s="165" t="s">
        <v>190</v>
      </c>
      <c r="AF46" s="165" t="s">
        <v>190</v>
      </c>
      <c r="AG46" s="166" t="s">
        <v>90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 t="s">
        <v>90</v>
      </c>
      <c r="AR46" s="166"/>
      <c r="AS46" s="166"/>
      <c r="AT46" s="166"/>
      <c r="AU46" s="166"/>
      <c r="AV46" s="166"/>
      <c r="AW46" s="166"/>
      <c r="AX46" s="166"/>
      <c r="AY46" s="166"/>
      <c r="AZ46" s="166"/>
      <c r="BA46" s="177" t="s">
        <v>90</v>
      </c>
      <c r="BB46" s="178"/>
      <c r="BC46" s="178"/>
      <c r="BD46" s="178"/>
      <c r="BE46" s="178"/>
      <c r="BF46" s="178"/>
      <c r="BG46" s="178"/>
      <c r="BH46" s="178"/>
      <c r="BI46" s="179"/>
      <c r="BJ46" s="177" t="s">
        <v>90</v>
      </c>
      <c r="BK46" s="178"/>
      <c r="BL46" s="178"/>
      <c r="BM46" s="178"/>
      <c r="BN46" s="178"/>
      <c r="BO46" s="178"/>
      <c r="BP46" s="178"/>
      <c r="BQ46" s="178"/>
      <c r="BR46" s="179"/>
      <c r="BS46" s="183" t="s">
        <v>90</v>
      </c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83" t="s">
        <v>90</v>
      </c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71" t="s">
        <v>186</v>
      </c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2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73"/>
    </row>
    <row r="47" spans="1:182" ht="11.25">
      <c r="A47" s="163" t="s">
        <v>141</v>
      </c>
      <c r="B47" s="164" t="s">
        <v>141</v>
      </c>
      <c r="C47" s="164" t="s">
        <v>141</v>
      </c>
      <c r="D47" s="164" t="s">
        <v>141</v>
      </c>
      <c r="E47" s="164" t="s">
        <v>141</v>
      </c>
      <c r="F47" s="165" t="s">
        <v>191</v>
      </c>
      <c r="G47" s="165" t="s">
        <v>191</v>
      </c>
      <c r="H47" s="165" t="s">
        <v>191</v>
      </c>
      <c r="I47" s="165" t="s">
        <v>191</v>
      </c>
      <c r="J47" s="165" t="s">
        <v>191</v>
      </c>
      <c r="K47" s="165" t="s">
        <v>191</v>
      </c>
      <c r="L47" s="165" t="s">
        <v>191</v>
      </c>
      <c r="M47" s="165" t="s">
        <v>191</v>
      </c>
      <c r="N47" s="165" t="s">
        <v>191</v>
      </c>
      <c r="O47" s="165" t="s">
        <v>191</v>
      </c>
      <c r="P47" s="165" t="s">
        <v>191</v>
      </c>
      <c r="Q47" s="165" t="s">
        <v>191</v>
      </c>
      <c r="R47" s="165" t="s">
        <v>191</v>
      </c>
      <c r="S47" s="165" t="s">
        <v>191</v>
      </c>
      <c r="T47" s="165" t="s">
        <v>191</v>
      </c>
      <c r="U47" s="165" t="s">
        <v>191</v>
      </c>
      <c r="V47" s="165" t="s">
        <v>191</v>
      </c>
      <c r="W47" s="165" t="s">
        <v>191</v>
      </c>
      <c r="X47" s="165" t="s">
        <v>191</v>
      </c>
      <c r="Y47" s="165" t="s">
        <v>191</v>
      </c>
      <c r="Z47" s="165" t="s">
        <v>191</v>
      </c>
      <c r="AA47" s="165" t="s">
        <v>191</v>
      </c>
      <c r="AB47" s="165" t="s">
        <v>191</v>
      </c>
      <c r="AC47" s="165" t="s">
        <v>191</v>
      </c>
      <c r="AD47" s="165" t="s">
        <v>191</v>
      </c>
      <c r="AE47" s="165" t="s">
        <v>191</v>
      </c>
      <c r="AF47" s="165" t="s">
        <v>191</v>
      </c>
      <c r="AG47" s="166" t="s">
        <v>261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 t="s">
        <v>262</v>
      </c>
      <c r="AR47" s="166"/>
      <c r="AS47" s="166"/>
      <c r="AT47" s="166"/>
      <c r="AU47" s="166"/>
      <c r="AV47" s="166"/>
      <c r="AW47" s="166"/>
      <c r="AX47" s="166"/>
      <c r="AY47" s="166"/>
      <c r="AZ47" s="166"/>
      <c r="BA47" s="177" t="s">
        <v>261</v>
      </c>
      <c r="BB47" s="178"/>
      <c r="BC47" s="178"/>
      <c r="BD47" s="178"/>
      <c r="BE47" s="178"/>
      <c r="BF47" s="178"/>
      <c r="BG47" s="178"/>
      <c r="BH47" s="178"/>
      <c r="BI47" s="179"/>
      <c r="BJ47" s="177"/>
      <c r="BK47" s="178"/>
      <c r="BL47" s="178"/>
      <c r="BM47" s="178"/>
      <c r="BN47" s="178"/>
      <c r="BO47" s="178"/>
      <c r="BP47" s="178"/>
      <c r="BQ47" s="178"/>
      <c r="BR47" s="179"/>
      <c r="BS47" s="183">
        <v>0.1</v>
      </c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83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2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73"/>
    </row>
    <row r="48" spans="1:182" ht="11.25">
      <c r="A48" s="163" t="s">
        <v>192</v>
      </c>
      <c r="B48" s="164" t="s">
        <v>192</v>
      </c>
      <c r="C48" s="164" t="s">
        <v>192</v>
      </c>
      <c r="D48" s="164" t="s">
        <v>192</v>
      </c>
      <c r="E48" s="164" t="s">
        <v>192</v>
      </c>
      <c r="F48" s="165" t="s">
        <v>193</v>
      </c>
      <c r="G48" s="165" t="s">
        <v>193</v>
      </c>
      <c r="H48" s="165" t="s">
        <v>193</v>
      </c>
      <c r="I48" s="165" t="s">
        <v>193</v>
      </c>
      <c r="J48" s="165" t="s">
        <v>193</v>
      </c>
      <c r="K48" s="165" t="s">
        <v>193</v>
      </c>
      <c r="L48" s="165" t="s">
        <v>193</v>
      </c>
      <c r="M48" s="165" t="s">
        <v>193</v>
      </c>
      <c r="N48" s="165" t="s">
        <v>193</v>
      </c>
      <c r="O48" s="165" t="s">
        <v>193</v>
      </c>
      <c r="P48" s="165" t="s">
        <v>193</v>
      </c>
      <c r="Q48" s="165" t="s">
        <v>193</v>
      </c>
      <c r="R48" s="165" t="s">
        <v>193</v>
      </c>
      <c r="S48" s="165" t="s">
        <v>193</v>
      </c>
      <c r="T48" s="165" t="s">
        <v>193</v>
      </c>
      <c r="U48" s="165" t="s">
        <v>193</v>
      </c>
      <c r="V48" s="165" t="s">
        <v>193</v>
      </c>
      <c r="W48" s="165" t="s">
        <v>193</v>
      </c>
      <c r="X48" s="165" t="s">
        <v>193</v>
      </c>
      <c r="Y48" s="165" t="s">
        <v>193</v>
      </c>
      <c r="Z48" s="165" t="s">
        <v>193</v>
      </c>
      <c r="AA48" s="165" t="s">
        <v>193</v>
      </c>
      <c r="AB48" s="165" t="s">
        <v>193</v>
      </c>
      <c r="AC48" s="165" t="s">
        <v>193</v>
      </c>
      <c r="AD48" s="165" t="s">
        <v>193</v>
      </c>
      <c r="AE48" s="165" t="s">
        <v>193</v>
      </c>
      <c r="AF48" s="165" t="s">
        <v>193</v>
      </c>
      <c r="AG48" s="166" t="s">
        <v>257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 t="s">
        <v>262</v>
      </c>
      <c r="AR48" s="166"/>
      <c r="AS48" s="166"/>
      <c r="AT48" s="166"/>
      <c r="AU48" s="166"/>
      <c r="AV48" s="166"/>
      <c r="AW48" s="166"/>
      <c r="AX48" s="166"/>
      <c r="AY48" s="166"/>
      <c r="AZ48" s="166"/>
      <c r="BA48" s="177" t="s">
        <v>257</v>
      </c>
      <c r="BB48" s="178"/>
      <c r="BC48" s="178"/>
      <c r="BD48" s="178"/>
      <c r="BE48" s="178"/>
      <c r="BF48" s="178"/>
      <c r="BG48" s="178"/>
      <c r="BH48" s="178"/>
      <c r="BI48" s="179"/>
      <c r="BJ48" s="177"/>
      <c r="BK48" s="178"/>
      <c r="BL48" s="178"/>
      <c r="BM48" s="178"/>
      <c r="BN48" s="178"/>
      <c r="BO48" s="178"/>
      <c r="BP48" s="178"/>
      <c r="BQ48" s="178"/>
      <c r="BR48" s="179"/>
      <c r="BS48" s="183">
        <v>0.1</v>
      </c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83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2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73"/>
    </row>
    <row r="49" spans="1:182" ht="11.25">
      <c r="A49" s="163">
        <v>2</v>
      </c>
      <c r="B49" s="164">
        <v>2</v>
      </c>
      <c r="C49" s="164">
        <v>2</v>
      </c>
      <c r="D49" s="164">
        <v>2</v>
      </c>
      <c r="E49" s="164">
        <v>2</v>
      </c>
      <c r="F49" s="165" t="s">
        <v>194</v>
      </c>
      <c r="G49" s="165" t="s">
        <v>194</v>
      </c>
      <c r="H49" s="165" t="s">
        <v>194</v>
      </c>
      <c r="I49" s="165" t="s">
        <v>194</v>
      </c>
      <c r="J49" s="165" t="s">
        <v>194</v>
      </c>
      <c r="K49" s="165" t="s">
        <v>194</v>
      </c>
      <c r="L49" s="165" t="s">
        <v>194</v>
      </c>
      <c r="M49" s="165" t="s">
        <v>194</v>
      </c>
      <c r="N49" s="165" t="s">
        <v>194</v>
      </c>
      <c r="O49" s="165" t="s">
        <v>194</v>
      </c>
      <c r="P49" s="165" t="s">
        <v>194</v>
      </c>
      <c r="Q49" s="165" t="s">
        <v>194</v>
      </c>
      <c r="R49" s="165" t="s">
        <v>194</v>
      </c>
      <c r="S49" s="165" t="s">
        <v>194</v>
      </c>
      <c r="T49" s="165" t="s">
        <v>194</v>
      </c>
      <c r="U49" s="165" t="s">
        <v>194</v>
      </c>
      <c r="V49" s="165" t="s">
        <v>194</v>
      </c>
      <c r="W49" s="165" t="s">
        <v>194</v>
      </c>
      <c r="X49" s="165" t="s">
        <v>194</v>
      </c>
      <c r="Y49" s="165" t="s">
        <v>194</v>
      </c>
      <c r="Z49" s="165" t="s">
        <v>194</v>
      </c>
      <c r="AA49" s="165" t="s">
        <v>194</v>
      </c>
      <c r="AB49" s="165" t="s">
        <v>194</v>
      </c>
      <c r="AC49" s="165" t="s">
        <v>194</v>
      </c>
      <c r="AD49" s="165" t="s">
        <v>194</v>
      </c>
      <c r="AE49" s="165" t="s">
        <v>194</v>
      </c>
      <c r="AF49" s="165" t="s">
        <v>194</v>
      </c>
      <c r="AG49" s="166" t="s">
        <v>90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 t="s">
        <v>90</v>
      </c>
      <c r="AR49" s="166"/>
      <c r="AS49" s="166"/>
      <c r="AT49" s="166"/>
      <c r="AU49" s="166"/>
      <c r="AV49" s="166"/>
      <c r="AW49" s="166"/>
      <c r="AX49" s="166"/>
      <c r="AY49" s="166"/>
      <c r="AZ49" s="166"/>
      <c r="BA49" s="177" t="s">
        <v>90</v>
      </c>
      <c r="BB49" s="178"/>
      <c r="BC49" s="178"/>
      <c r="BD49" s="178"/>
      <c r="BE49" s="178"/>
      <c r="BF49" s="178"/>
      <c r="BG49" s="178"/>
      <c r="BH49" s="178"/>
      <c r="BI49" s="179"/>
      <c r="BJ49" s="177" t="s">
        <v>90</v>
      </c>
      <c r="BK49" s="178"/>
      <c r="BL49" s="178"/>
      <c r="BM49" s="178"/>
      <c r="BN49" s="178"/>
      <c r="BO49" s="178"/>
      <c r="BP49" s="178"/>
      <c r="BQ49" s="178"/>
      <c r="BR49" s="179"/>
      <c r="BS49" s="164" t="s">
        <v>90</v>
      </c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 t="s">
        <v>90</v>
      </c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71" t="s">
        <v>186</v>
      </c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2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73"/>
    </row>
    <row r="50" spans="1:182" ht="23.25" customHeight="1">
      <c r="A50" s="163" t="s">
        <v>145</v>
      </c>
      <c r="B50" s="164" t="s">
        <v>145</v>
      </c>
      <c r="C50" s="164" t="s">
        <v>145</v>
      </c>
      <c r="D50" s="164" t="s">
        <v>145</v>
      </c>
      <c r="E50" s="164" t="s">
        <v>145</v>
      </c>
      <c r="F50" s="165" t="s">
        <v>195</v>
      </c>
      <c r="G50" s="165" t="s">
        <v>195</v>
      </c>
      <c r="H50" s="165" t="s">
        <v>195</v>
      </c>
      <c r="I50" s="165" t="s">
        <v>195</v>
      </c>
      <c r="J50" s="165" t="s">
        <v>195</v>
      </c>
      <c r="K50" s="165" t="s">
        <v>195</v>
      </c>
      <c r="L50" s="165" t="s">
        <v>195</v>
      </c>
      <c r="M50" s="165" t="s">
        <v>195</v>
      </c>
      <c r="N50" s="165" t="s">
        <v>195</v>
      </c>
      <c r="O50" s="165" t="s">
        <v>195</v>
      </c>
      <c r="P50" s="165" t="s">
        <v>195</v>
      </c>
      <c r="Q50" s="165" t="s">
        <v>195</v>
      </c>
      <c r="R50" s="165" t="s">
        <v>195</v>
      </c>
      <c r="S50" s="165" t="s">
        <v>195</v>
      </c>
      <c r="T50" s="165" t="s">
        <v>195</v>
      </c>
      <c r="U50" s="165" t="s">
        <v>195</v>
      </c>
      <c r="V50" s="165" t="s">
        <v>195</v>
      </c>
      <c r="W50" s="165" t="s">
        <v>195</v>
      </c>
      <c r="X50" s="165" t="s">
        <v>195</v>
      </c>
      <c r="Y50" s="165" t="s">
        <v>195</v>
      </c>
      <c r="Z50" s="165" t="s">
        <v>195</v>
      </c>
      <c r="AA50" s="165" t="s">
        <v>195</v>
      </c>
      <c r="AB50" s="165" t="s">
        <v>195</v>
      </c>
      <c r="AC50" s="165" t="s">
        <v>195</v>
      </c>
      <c r="AD50" s="165" t="s">
        <v>195</v>
      </c>
      <c r="AE50" s="165" t="s">
        <v>195</v>
      </c>
      <c r="AF50" s="165" t="s">
        <v>195</v>
      </c>
      <c r="AG50" s="166" t="s">
        <v>90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 t="s">
        <v>90</v>
      </c>
      <c r="AR50" s="166"/>
      <c r="AS50" s="166"/>
      <c r="AT50" s="166"/>
      <c r="AU50" s="166"/>
      <c r="AV50" s="166"/>
      <c r="AW50" s="166"/>
      <c r="AX50" s="166"/>
      <c r="AY50" s="166"/>
      <c r="AZ50" s="166"/>
      <c r="BA50" s="177" t="s">
        <v>90</v>
      </c>
      <c r="BB50" s="178"/>
      <c r="BC50" s="178"/>
      <c r="BD50" s="178"/>
      <c r="BE50" s="178"/>
      <c r="BF50" s="178"/>
      <c r="BG50" s="178"/>
      <c r="BH50" s="178"/>
      <c r="BI50" s="179"/>
      <c r="BJ50" s="177" t="s">
        <v>90</v>
      </c>
      <c r="BK50" s="178"/>
      <c r="BL50" s="178"/>
      <c r="BM50" s="178"/>
      <c r="BN50" s="178"/>
      <c r="BO50" s="178"/>
      <c r="BP50" s="178"/>
      <c r="BQ50" s="178"/>
      <c r="BR50" s="179"/>
      <c r="BS50" s="164" t="s">
        <v>90</v>
      </c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 t="s">
        <v>90</v>
      </c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71" t="s">
        <v>186</v>
      </c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2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73"/>
    </row>
    <row r="51" spans="1:182" ht="23.25" customHeight="1">
      <c r="A51" s="163" t="s">
        <v>147</v>
      </c>
      <c r="B51" s="164" t="s">
        <v>147</v>
      </c>
      <c r="C51" s="164" t="s">
        <v>147</v>
      </c>
      <c r="D51" s="164" t="s">
        <v>147</v>
      </c>
      <c r="E51" s="164" t="s">
        <v>147</v>
      </c>
      <c r="F51" s="165" t="s">
        <v>196</v>
      </c>
      <c r="G51" s="165" t="s">
        <v>196</v>
      </c>
      <c r="H51" s="165" t="s">
        <v>196</v>
      </c>
      <c r="I51" s="165" t="s">
        <v>196</v>
      </c>
      <c r="J51" s="165" t="s">
        <v>196</v>
      </c>
      <c r="K51" s="165" t="s">
        <v>196</v>
      </c>
      <c r="L51" s="165" t="s">
        <v>196</v>
      </c>
      <c r="M51" s="165" t="s">
        <v>196</v>
      </c>
      <c r="N51" s="165" t="s">
        <v>196</v>
      </c>
      <c r="O51" s="165" t="s">
        <v>196</v>
      </c>
      <c r="P51" s="165" t="s">
        <v>196</v>
      </c>
      <c r="Q51" s="165" t="s">
        <v>196</v>
      </c>
      <c r="R51" s="165" t="s">
        <v>196</v>
      </c>
      <c r="S51" s="165" t="s">
        <v>196</v>
      </c>
      <c r="T51" s="165" t="s">
        <v>196</v>
      </c>
      <c r="U51" s="165" t="s">
        <v>196</v>
      </c>
      <c r="V51" s="165" t="s">
        <v>196</v>
      </c>
      <c r="W51" s="165" t="s">
        <v>196</v>
      </c>
      <c r="X51" s="165" t="s">
        <v>196</v>
      </c>
      <c r="Y51" s="165" t="s">
        <v>196</v>
      </c>
      <c r="Z51" s="165" t="s">
        <v>196</v>
      </c>
      <c r="AA51" s="165" t="s">
        <v>196</v>
      </c>
      <c r="AB51" s="165" t="s">
        <v>196</v>
      </c>
      <c r="AC51" s="165" t="s">
        <v>196</v>
      </c>
      <c r="AD51" s="165" t="s">
        <v>196</v>
      </c>
      <c r="AE51" s="165" t="s">
        <v>196</v>
      </c>
      <c r="AF51" s="165" t="s">
        <v>196</v>
      </c>
      <c r="AG51" s="166" t="s">
        <v>90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 t="s">
        <v>90</v>
      </c>
      <c r="AR51" s="166"/>
      <c r="AS51" s="166"/>
      <c r="AT51" s="166"/>
      <c r="AU51" s="166"/>
      <c r="AV51" s="166"/>
      <c r="AW51" s="166"/>
      <c r="AX51" s="166"/>
      <c r="AY51" s="166"/>
      <c r="AZ51" s="166"/>
      <c r="BA51" s="177" t="s">
        <v>90</v>
      </c>
      <c r="BB51" s="178"/>
      <c r="BC51" s="178"/>
      <c r="BD51" s="178"/>
      <c r="BE51" s="178"/>
      <c r="BF51" s="178"/>
      <c r="BG51" s="178"/>
      <c r="BH51" s="178"/>
      <c r="BI51" s="179"/>
      <c r="BJ51" s="177" t="s">
        <v>90</v>
      </c>
      <c r="BK51" s="178"/>
      <c r="BL51" s="178"/>
      <c r="BM51" s="178"/>
      <c r="BN51" s="178"/>
      <c r="BO51" s="178"/>
      <c r="BP51" s="178"/>
      <c r="BQ51" s="178"/>
      <c r="BR51" s="179"/>
      <c r="BS51" s="164" t="s">
        <v>90</v>
      </c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 t="s">
        <v>90</v>
      </c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71" t="s">
        <v>186</v>
      </c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2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73"/>
    </row>
    <row r="52" spans="1:182" ht="21.75" customHeight="1">
      <c r="A52" s="163" t="s">
        <v>149</v>
      </c>
      <c r="B52" s="164" t="s">
        <v>149</v>
      </c>
      <c r="C52" s="164" t="s">
        <v>149</v>
      </c>
      <c r="D52" s="164" t="s">
        <v>149</v>
      </c>
      <c r="E52" s="164" t="s">
        <v>149</v>
      </c>
      <c r="F52" s="165" t="s">
        <v>197</v>
      </c>
      <c r="G52" s="165" t="s">
        <v>197</v>
      </c>
      <c r="H52" s="165" t="s">
        <v>197</v>
      </c>
      <c r="I52" s="165" t="s">
        <v>197</v>
      </c>
      <c r="J52" s="165" t="s">
        <v>197</v>
      </c>
      <c r="K52" s="165" t="s">
        <v>197</v>
      </c>
      <c r="L52" s="165" t="s">
        <v>197</v>
      </c>
      <c r="M52" s="165" t="s">
        <v>197</v>
      </c>
      <c r="N52" s="165" t="s">
        <v>197</v>
      </c>
      <c r="O52" s="165" t="s">
        <v>197</v>
      </c>
      <c r="P52" s="165" t="s">
        <v>197</v>
      </c>
      <c r="Q52" s="165" t="s">
        <v>197</v>
      </c>
      <c r="R52" s="165" t="s">
        <v>197</v>
      </c>
      <c r="S52" s="165" t="s">
        <v>197</v>
      </c>
      <c r="T52" s="165" t="s">
        <v>197</v>
      </c>
      <c r="U52" s="165" t="s">
        <v>197</v>
      </c>
      <c r="V52" s="165" t="s">
        <v>197</v>
      </c>
      <c r="W52" s="165" t="s">
        <v>197</v>
      </c>
      <c r="X52" s="165" t="s">
        <v>197</v>
      </c>
      <c r="Y52" s="165" t="s">
        <v>197</v>
      </c>
      <c r="Z52" s="165" t="s">
        <v>197</v>
      </c>
      <c r="AA52" s="165" t="s">
        <v>197</v>
      </c>
      <c r="AB52" s="165" t="s">
        <v>197</v>
      </c>
      <c r="AC52" s="165" t="s">
        <v>197</v>
      </c>
      <c r="AD52" s="165" t="s">
        <v>197</v>
      </c>
      <c r="AE52" s="165" t="s">
        <v>197</v>
      </c>
      <c r="AF52" s="165" t="s">
        <v>197</v>
      </c>
      <c r="AG52" s="166" t="s">
        <v>90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 t="s">
        <v>90</v>
      </c>
      <c r="AR52" s="166"/>
      <c r="AS52" s="166"/>
      <c r="AT52" s="166"/>
      <c r="AU52" s="166"/>
      <c r="AV52" s="166"/>
      <c r="AW52" s="166"/>
      <c r="AX52" s="166"/>
      <c r="AY52" s="166"/>
      <c r="AZ52" s="166"/>
      <c r="BA52" s="177" t="s">
        <v>90</v>
      </c>
      <c r="BB52" s="178"/>
      <c r="BC52" s="178"/>
      <c r="BD52" s="178"/>
      <c r="BE52" s="178"/>
      <c r="BF52" s="178"/>
      <c r="BG52" s="178"/>
      <c r="BH52" s="178"/>
      <c r="BI52" s="179"/>
      <c r="BJ52" s="177" t="s">
        <v>90</v>
      </c>
      <c r="BK52" s="178"/>
      <c r="BL52" s="178"/>
      <c r="BM52" s="178"/>
      <c r="BN52" s="178"/>
      <c r="BO52" s="178"/>
      <c r="BP52" s="178"/>
      <c r="BQ52" s="178"/>
      <c r="BR52" s="179"/>
      <c r="BS52" s="164" t="s">
        <v>90</v>
      </c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 t="s">
        <v>90</v>
      </c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71" t="s">
        <v>186</v>
      </c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2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73"/>
    </row>
    <row r="53" spans="1:182" ht="21.75" customHeight="1">
      <c r="A53" s="163">
        <v>3</v>
      </c>
      <c r="B53" s="164">
        <v>3</v>
      </c>
      <c r="C53" s="164">
        <v>3</v>
      </c>
      <c r="D53" s="164">
        <v>3</v>
      </c>
      <c r="E53" s="164">
        <v>3</v>
      </c>
      <c r="F53" s="165" t="s">
        <v>198</v>
      </c>
      <c r="G53" s="165" t="s">
        <v>198</v>
      </c>
      <c r="H53" s="165" t="s">
        <v>198</v>
      </c>
      <c r="I53" s="165" t="s">
        <v>198</v>
      </c>
      <c r="J53" s="165" t="s">
        <v>198</v>
      </c>
      <c r="K53" s="165" t="s">
        <v>198</v>
      </c>
      <c r="L53" s="165" t="s">
        <v>198</v>
      </c>
      <c r="M53" s="165" t="s">
        <v>198</v>
      </c>
      <c r="N53" s="165" t="s">
        <v>198</v>
      </c>
      <c r="O53" s="165" t="s">
        <v>198</v>
      </c>
      <c r="P53" s="165" t="s">
        <v>198</v>
      </c>
      <c r="Q53" s="165" t="s">
        <v>198</v>
      </c>
      <c r="R53" s="165" t="s">
        <v>198</v>
      </c>
      <c r="S53" s="165" t="s">
        <v>198</v>
      </c>
      <c r="T53" s="165" t="s">
        <v>198</v>
      </c>
      <c r="U53" s="165" t="s">
        <v>198</v>
      </c>
      <c r="V53" s="165" t="s">
        <v>198</v>
      </c>
      <c r="W53" s="165" t="s">
        <v>198</v>
      </c>
      <c r="X53" s="165" t="s">
        <v>198</v>
      </c>
      <c r="Y53" s="165" t="s">
        <v>198</v>
      </c>
      <c r="Z53" s="165" t="s">
        <v>198</v>
      </c>
      <c r="AA53" s="165" t="s">
        <v>198</v>
      </c>
      <c r="AB53" s="165" t="s">
        <v>198</v>
      </c>
      <c r="AC53" s="165" t="s">
        <v>198</v>
      </c>
      <c r="AD53" s="165" t="s">
        <v>198</v>
      </c>
      <c r="AE53" s="165" t="s">
        <v>198</v>
      </c>
      <c r="AF53" s="165" t="s">
        <v>198</v>
      </c>
      <c r="AG53" s="166" t="s">
        <v>263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 t="s">
        <v>264</v>
      </c>
      <c r="AR53" s="166"/>
      <c r="AS53" s="166"/>
      <c r="AT53" s="166"/>
      <c r="AU53" s="166"/>
      <c r="AV53" s="166"/>
      <c r="AW53" s="166"/>
      <c r="AX53" s="166"/>
      <c r="AY53" s="166"/>
      <c r="AZ53" s="166"/>
      <c r="BA53" s="177" t="s">
        <v>263</v>
      </c>
      <c r="BB53" s="178"/>
      <c r="BC53" s="178"/>
      <c r="BD53" s="178"/>
      <c r="BE53" s="178"/>
      <c r="BF53" s="178"/>
      <c r="BG53" s="178"/>
      <c r="BH53" s="178"/>
      <c r="BI53" s="179"/>
      <c r="BJ53" s="177"/>
      <c r="BK53" s="178"/>
      <c r="BL53" s="178"/>
      <c r="BM53" s="178"/>
      <c r="BN53" s="178"/>
      <c r="BO53" s="178"/>
      <c r="BP53" s="178"/>
      <c r="BQ53" s="178"/>
      <c r="BR53" s="179"/>
      <c r="BS53" s="183">
        <v>0.65</v>
      </c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83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2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5"/>
      <c r="FS53" s="165"/>
      <c r="FT53" s="165"/>
      <c r="FU53" s="165"/>
      <c r="FV53" s="165"/>
      <c r="FW53" s="165"/>
      <c r="FX53" s="165"/>
      <c r="FY53" s="165"/>
      <c r="FZ53" s="173"/>
    </row>
    <row r="54" spans="1:182" ht="21.75" customHeight="1">
      <c r="A54" s="163" t="s">
        <v>200</v>
      </c>
      <c r="B54" s="164" t="s">
        <v>200</v>
      </c>
      <c r="C54" s="164" t="s">
        <v>200</v>
      </c>
      <c r="D54" s="164" t="s">
        <v>200</v>
      </c>
      <c r="E54" s="164" t="s">
        <v>200</v>
      </c>
      <c r="F54" s="184" t="s">
        <v>201</v>
      </c>
      <c r="G54" s="165" t="s">
        <v>202</v>
      </c>
      <c r="H54" s="165" t="s">
        <v>202</v>
      </c>
      <c r="I54" s="165" t="s">
        <v>202</v>
      </c>
      <c r="J54" s="165" t="s">
        <v>202</v>
      </c>
      <c r="K54" s="165" t="s">
        <v>202</v>
      </c>
      <c r="L54" s="165" t="s">
        <v>202</v>
      </c>
      <c r="M54" s="165" t="s">
        <v>202</v>
      </c>
      <c r="N54" s="165" t="s">
        <v>202</v>
      </c>
      <c r="O54" s="165" t="s">
        <v>202</v>
      </c>
      <c r="P54" s="165" t="s">
        <v>202</v>
      </c>
      <c r="Q54" s="165" t="s">
        <v>202</v>
      </c>
      <c r="R54" s="165" t="s">
        <v>202</v>
      </c>
      <c r="S54" s="165" t="s">
        <v>202</v>
      </c>
      <c r="T54" s="165" t="s">
        <v>202</v>
      </c>
      <c r="U54" s="165" t="s">
        <v>202</v>
      </c>
      <c r="V54" s="165" t="s">
        <v>202</v>
      </c>
      <c r="W54" s="165" t="s">
        <v>202</v>
      </c>
      <c r="X54" s="165" t="s">
        <v>202</v>
      </c>
      <c r="Y54" s="165" t="s">
        <v>202</v>
      </c>
      <c r="Z54" s="165" t="s">
        <v>202</v>
      </c>
      <c r="AA54" s="165" t="s">
        <v>202</v>
      </c>
      <c r="AB54" s="165" t="s">
        <v>202</v>
      </c>
      <c r="AC54" s="165" t="s">
        <v>202</v>
      </c>
      <c r="AD54" s="165" t="s">
        <v>202</v>
      </c>
      <c r="AE54" s="165" t="s">
        <v>202</v>
      </c>
      <c r="AF54" s="165" t="s">
        <v>202</v>
      </c>
      <c r="AG54" s="166" t="s">
        <v>90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 t="s">
        <v>90</v>
      </c>
      <c r="AR54" s="166"/>
      <c r="AS54" s="166"/>
      <c r="AT54" s="166"/>
      <c r="AU54" s="166"/>
      <c r="AV54" s="166"/>
      <c r="AW54" s="166"/>
      <c r="AX54" s="166"/>
      <c r="AY54" s="166"/>
      <c r="AZ54" s="166"/>
      <c r="BA54" s="177" t="s">
        <v>90</v>
      </c>
      <c r="BB54" s="178"/>
      <c r="BC54" s="178"/>
      <c r="BD54" s="178"/>
      <c r="BE54" s="178"/>
      <c r="BF54" s="178"/>
      <c r="BG54" s="178"/>
      <c r="BH54" s="178"/>
      <c r="BI54" s="179"/>
      <c r="BJ54" s="177" t="s">
        <v>90</v>
      </c>
      <c r="BK54" s="178"/>
      <c r="BL54" s="178"/>
      <c r="BM54" s="178"/>
      <c r="BN54" s="178"/>
      <c r="BO54" s="178"/>
      <c r="BP54" s="178"/>
      <c r="BQ54" s="178"/>
      <c r="BR54" s="179"/>
      <c r="BS54" s="183" t="s">
        <v>90</v>
      </c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83" t="s">
        <v>90</v>
      </c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71" t="s">
        <v>186</v>
      </c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2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5"/>
      <c r="FS54" s="165"/>
      <c r="FT54" s="165"/>
      <c r="FU54" s="165"/>
      <c r="FV54" s="165"/>
      <c r="FW54" s="165"/>
      <c r="FX54" s="165"/>
      <c r="FY54" s="165"/>
      <c r="FZ54" s="173"/>
    </row>
    <row r="55" spans="1:182" ht="25.5" customHeight="1">
      <c r="A55" s="163" t="s">
        <v>203</v>
      </c>
      <c r="B55" s="164" t="s">
        <v>203</v>
      </c>
      <c r="C55" s="164" t="s">
        <v>203</v>
      </c>
      <c r="D55" s="164" t="s">
        <v>203</v>
      </c>
      <c r="E55" s="164" t="s">
        <v>203</v>
      </c>
      <c r="F55" s="165" t="s">
        <v>204</v>
      </c>
      <c r="G55" s="165" t="s">
        <v>204</v>
      </c>
      <c r="H55" s="165" t="s">
        <v>204</v>
      </c>
      <c r="I55" s="165" t="s">
        <v>204</v>
      </c>
      <c r="J55" s="165" t="s">
        <v>204</v>
      </c>
      <c r="K55" s="165" t="s">
        <v>204</v>
      </c>
      <c r="L55" s="165" t="s">
        <v>204</v>
      </c>
      <c r="M55" s="165" t="s">
        <v>204</v>
      </c>
      <c r="N55" s="165" t="s">
        <v>204</v>
      </c>
      <c r="O55" s="165" t="s">
        <v>204</v>
      </c>
      <c r="P55" s="165" t="s">
        <v>204</v>
      </c>
      <c r="Q55" s="165" t="s">
        <v>204</v>
      </c>
      <c r="R55" s="165" t="s">
        <v>204</v>
      </c>
      <c r="S55" s="165" t="s">
        <v>204</v>
      </c>
      <c r="T55" s="165" t="s">
        <v>204</v>
      </c>
      <c r="U55" s="165" t="s">
        <v>204</v>
      </c>
      <c r="V55" s="165" t="s">
        <v>204</v>
      </c>
      <c r="W55" s="165" t="s">
        <v>204</v>
      </c>
      <c r="X55" s="165" t="s">
        <v>204</v>
      </c>
      <c r="Y55" s="165" t="s">
        <v>204</v>
      </c>
      <c r="Z55" s="165" t="s">
        <v>204</v>
      </c>
      <c r="AA55" s="165" t="s">
        <v>204</v>
      </c>
      <c r="AB55" s="165" t="s">
        <v>204</v>
      </c>
      <c r="AC55" s="165" t="s">
        <v>204</v>
      </c>
      <c r="AD55" s="165" t="s">
        <v>204</v>
      </c>
      <c r="AE55" s="165" t="s">
        <v>204</v>
      </c>
      <c r="AF55" s="165" t="s">
        <v>204</v>
      </c>
      <c r="AG55" s="166" t="s">
        <v>263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 t="s">
        <v>265</v>
      </c>
      <c r="AR55" s="166"/>
      <c r="AS55" s="166"/>
      <c r="AT55" s="166"/>
      <c r="AU55" s="166"/>
      <c r="AV55" s="166"/>
      <c r="AW55" s="166"/>
      <c r="AX55" s="166"/>
      <c r="AY55" s="166"/>
      <c r="AZ55" s="166"/>
      <c r="BA55" s="177" t="s">
        <v>263</v>
      </c>
      <c r="BB55" s="178"/>
      <c r="BC55" s="178"/>
      <c r="BD55" s="178"/>
      <c r="BE55" s="178"/>
      <c r="BF55" s="178"/>
      <c r="BG55" s="178"/>
      <c r="BH55" s="178"/>
      <c r="BI55" s="179"/>
      <c r="BJ55" s="177"/>
      <c r="BK55" s="178"/>
      <c r="BL55" s="178"/>
      <c r="BM55" s="178"/>
      <c r="BN55" s="178"/>
      <c r="BO55" s="178"/>
      <c r="BP55" s="178"/>
      <c r="BQ55" s="178"/>
      <c r="BR55" s="179"/>
      <c r="BS55" s="183">
        <v>0.25</v>
      </c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83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71" t="s">
        <v>206</v>
      </c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2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73"/>
    </row>
    <row r="56" spans="1:182" ht="22.5" customHeight="1">
      <c r="A56" s="163" t="s">
        <v>207</v>
      </c>
      <c r="B56" s="164" t="s">
        <v>207</v>
      </c>
      <c r="C56" s="164" t="s">
        <v>207</v>
      </c>
      <c r="D56" s="164" t="s">
        <v>207</v>
      </c>
      <c r="E56" s="164" t="s">
        <v>207</v>
      </c>
      <c r="F56" s="165" t="s">
        <v>208</v>
      </c>
      <c r="G56" s="165" t="s">
        <v>208</v>
      </c>
      <c r="H56" s="165" t="s">
        <v>208</v>
      </c>
      <c r="I56" s="165" t="s">
        <v>208</v>
      </c>
      <c r="J56" s="165" t="s">
        <v>208</v>
      </c>
      <c r="K56" s="165" t="s">
        <v>208</v>
      </c>
      <c r="L56" s="165" t="s">
        <v>208</v>
      </c>
      <c r="M56" s="165" t="s">
        <v>208</v>
      </c>
      <c r="N56" s="165" t="s">
        <v>208</v>
      </c>
      <c r="O56" s="165" t="s">
        <v>208</v>
      </c>
      <c r="P56" s="165" t="s">
        <v>208</v>
      </c>
      <c r="Q56" s="165" t="s">
        <v>208</v>
      </c>
      <c r="R56" s="165" t="s">
        <v>208</v>
      </c>
      <c r="S56" s="165" t="s">
        <v>208</v>
      </c>
      <c r="T56" s="165" t="s">
        <v>208</v>
      </c>
      <c r="U56" s="165" t="s">
        <v>208</v>
      </c>
      <c r="V56" s="165" t="s">
        <v>208</v>
      </c>
      <c r="W56" s="165" t="s">
        <v>208</v>
      </c>
      <c r="X56" s="165" t="s">
        <v>208</v>
      </c>
      <c r="Y56" s="165" t="s">
        <v>208</v>
      </c>
      <c r="Z56" s="165" t="s">
        <v>208</v>
      </c>
      <c r="AA56" s="165" t="s">
        <v>208</v>
      </c>
      <c r="AB56" s="165" t="s">
        <v>208</v>
      </c>
      <c r="AC56" s="165" t="s">
        <v>208</v>
      </c>
      <c r="AD56" s="165" t="s">
        <v>208</v>
      </c>
      <c r="AE56" s="165" t="s">
        <v>208</v>
      </c>
      <c r="AF56" s="165" t="s">
        <v>208</v>
      </c>
      <c r="AG56" s="166" t="s">
        <v>265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 t="s">
        <v>266</v>
      </c>
      <c r="AR56" s="166"/>
      <c r="AS56" s="166"/>
      <c r="AT56" s="166"/>
      <c r="AU56" s="166"/>
      <c r="AV56" s="166"/>
      <c r="AW56" s="166"/>
      <c r="AX56" s="166"/>
      <c r="AY56" s="166"/>
      <c r="AZ56" s="166"/>
      <c r="BA56" s="177" t="s">
        <v>265</v>
      </c>
      <c r="BB56" s="178"/>
      <c r="BC56" s="178"/>
      <c r="BD56" s="178"/>
      <c r="BE56" s="178"/>
      <c r="BF56" s="178"/>
      <c r="BG56" s="178"/>
      <c r="BH56" s="178"/>
      <c r="BI56" s="179"/>
      <c r="BJ56" s="177"/>
      <c r="BK56" s="178"/>
      <c r="BL56" s="178"/>
      <c r="BM56" s="178"/>
      <c r="BN56" s="178"/>
      <c r="BO56" s="178"/>
      <c r="BP56" s="178"/>
      <c r="BQ56" s="178"/>
      <c r="BR56" s="179"/>
      <c r="BS56" s="183">
        <v>0.3</v>
      </c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83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71" t="s">
        <v>206</v>
      </c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2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73"/>
    </row>
    <row r="57" spans="1:182" ht="11.25">
      <c r="A57" s="163" t="s">
        <v>209</v>
      </c>
      <c r="B57" s="164" t="s">
        <v>209</v>
      </c>
      <c r="C57" s="164" t="s">
        <v>209</v>
      </c>
      <c r="D57" s="164" t="s">
        <v>209</v>
      </c>
      <c r="E57" s="164" t="s">
        <v>209</v>
      </c>
      <c r="F57" s="165" t="s">
        <v>210</v>
      </c>
      <c r="G57" s="165" t="s">
        <v>210</v>
      </c>
      <c r="H57" s="165" t="s">
        <v>210</v>
      </c>
      <c r="I57" s="165" t="s">
        <v>210</v>
      </c>
      <c r="J57" s="165" t="s">
        <v>210</v>
      </c>
      <c r="K57" s="165" t="s">
        <v>210</v>
      </c>
      <c r="L57" s="165" t="s">
        <v>210</v>
      </c>
      <c r="M57" s="165" t="s">
        <v>210</v>
      </c>
      <c r="N57" s="165" t="s">
        <v>210</v>
      </c>
      <c r="O57" s="165" t="s">
        <v>210</v>
      </c>
      <c r="P57" s="165" t="s">
        <v>210</v>
      </c>
      <c r="Q57" s="165" t="s">
        <v>210</v>
      </c>
      <c r="R57" s="165" t="s">
        <v>210</v>
      </c>
      <c r="S57" s="165" t="s">
        <v>210</v>
      </c>
      <c r="T57" s="165" t="s">
        <v>210</v>
      </c>
      <c r="U57" s="165" t="s">
        <v>210</v>
      </c>
      <c r="V57" s="165" t="s">
        <v>210</v>
      </c>
      <c r="W57" s="165" t="s">
        <v>210</v>
      </c>
      <c r="X57" s="165" t="s">
        <v>210</v>
      </c>
      <c r="Y57" s="165" t="s">
        <v>210</v>
      </c>
      <c r="Z57" s="165" t="s">
        <v>210</v>
      </c>
      <c r="AA57" s="165" t="s">
        <v>210</v>
      </c>
      <c r="AB57" s="165" t="s">
        <v>210</v>
      </c>
      <c r="AC57" s="165" t="s">
        <v>210</v>
      </c>
      <c r="AD57" s="165" t="s">
        <v>210</v>
      </c>
      <c r="AE57" s="165" t="s">
        <v>210</v>
      </c>
      <c r="AF57" s="165" t="s">
        <v>210</v>
      </c>
      <c r="AG57" s="166" t="s">
        <v>267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 t="s">
        <v>271</v>
      </c>
      <c r="AR57" s="166"/>
      <c r="AS57" s="166"/>
      <c r="AT57" s="166"/>
      <c r="AU57" s="166"/>
      <c r="AV57" s="166"/>
      <c r="AW57" s="166"/>
      <c r="AX57" s="166"/>
      <c r="AY57" s="166"/>
      <c r="AZ57" s="166"/>
      <c r="BA57" s="177" t="s">
        <v>267</v>
      </c>
      <c r="BB57" s="178"/>
      <c r="BC57" s="178"/>
      <c r="BD57" s="178"/>
      <c r="BE57" s="178"/>
      <c r="BF57" s="178"/>
      <c r="BG57" s="178"/>
      <c r="BH57" s="178"/>
      <c r="BI57" s="179"/>
      <c r="BJ57" s="177"/>
      <c r="BK57" s="178"/>
      <c r="BL57" s="178"/>
      <c r="BM57" s="178"/>
      <c r="BN57" s="178"/>
      <c r="BO57" s="178"/>
      <c r="BP57" s="178"/>
      <c r="BQ57" s="178"/>
      <c r="BR57" s="179"/>
      <c r="BS57" s="183">
        <v>0.05</v>
      </c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83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2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73"/>
    </row>
    <row r="58" spans="1:182" ht="11.25">
      <c r="A58" s="163" t="s">
        <v>211</v>
      </c>
      <c r="B58" s="164" t="s">
        <v>211</v>
      </c>
      <c r="C58" s="164" t="s">
        <v>211</v>
      </c>
      <c r="D58" s="164" t="s">
        <v>211</v>
      </c>
      <c r="E58" s="164" t="s">
        <v>211</v>
      </c>
      <c r="F58" s="165" t="s">
        <v>212</v>
      </c>
      <c r="G58" s="165" t="s">
        <v>212</v>
      </c>
      <c r="H58" s="165" t="s">
        <v>212</v>
      </c>
      <c r="I58" s="165" t="s">
        <v>212</v>
      </c>
      <c r="J58" s="165" t="s">
        <v>212</v>
      </c>
      <c r="K58" s="165" t="s">
        <v>212</v>
      </c>
      <c r="L58" s="165" t="s">
        <v>212</v>
      </c>
      <c r="M58" s="165" t="s">
        <v>212</v>
      </c>
      <c r="N58" s="165" t="s">
        <v>212</v>
      </c>
      <c r="O58" s="165" t="s">
        <v>212</v>
      </c>
      <c r="P58" s="165" t="s">
        <v>212</v>
      </c>
      <c r="Q58" s="165" t="s">
        <v>212</v>
      </c>
      <c r="R58" s="165" t="s">
        <v>212</v>
      </c>
      <c r="S58" s="165" t="s">
        <v>212</v>
      </c>
      <c r="T58" s="165" t="s">
        <v>212</v>
      </c>
      <c r="U58" s="165" t="s">
        <v>212</v>
      </c>
      <c r="V58" s="165" t="s">
        <v>212</v>
      </c>
      <c r="W58" s="165" t="s">
        <v>212</v>
      </c>
      <c r="X58" s="165" t="s">
        <v>212</v>
      </c>
      <c r="Y58" s="165" t="s">
        <v>212</v>
      </c>
      <c r="Z58" s="165" t="s">
        <v>212</v>
      </c>
      <c r="AA58" s="165" t="s">
        <v>212</v>
      </c>
      <c r="AB58" s="165" t="s">
        <v>212</v>
      </c>
      <c r="AC58" s="165" t="s">
        <v>212</v>
      </c>
      <c r="AD58" s="165" t="s">
        <v>212</v>
      </c>
      <c r="AE58" s="165" t="s">
        <v>212</v>
      </c>
      <c r="AF58" s="165" t="s">
        <v>212</v>
      </c>
      <c r="AG58" s="166" t="s">
        <v>268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 t="s">
        <v>272</v>
      </c>
      <c r="AR58" s="166"/>
      <c r="AS58" s="166"/>
      <c r="AT58" s="166"/>
      <c r="AU58" s="166"/>
      <c r="AV58" s="166"/>
      <c r="AW58" s="166"/>
      <c r="AX58" s="166"/>
      <c r="AY58" s="166"/>
      <c r="AZ58" s="166"/>
      <c r="BA58" s="177" t="s">
        <v>268</v>
      </c>
      <c r="BB58" s="178"/>
      <c r="BC58" s="178"/>
      <c r="BD58" s="178"/>
      <c r="BE58" s="178"/>
      <c r="BF58" s="178"/>
      <c r="BG58" s="178"/>
      <c r="BH58" s="178"/>
      <c r="BI58" s="179"/>
      <c r="BJ58" s="177"/>
      <c r="BK58" s="178"/>
      <c r="BL58" s="178"/>
      <c r="BM58" s="178"/>
      <c r="BN58" s="178"/>
      <c r="BO58" s="178"/>
      <c r="BP58" s="178"/>
      <c r="BQ58" s="178"/>
      <c r="BR58" s="179"/>
      <c r="BS58" s="183">
        <v>0.05</v>
      </c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83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2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73"/>
    </row>
    <row r="59" spans="1:182" ht="11.25">
      <c r="A59" s="163">
        <v>4</v>
      </c>
      <c r="B59" s="164">
        <v>4</v>
      </c>
      <c r="C59" s="164">
        <v>4</v>
      </c>
      <c r="D59" s="164">
        <v>4</v>
      </c>
      <c r="E59" s="164">
        <v>4</v>
      </c>
      <c r="F59" s="165" t="s">
        <v>213</v>
      </c>
      <c r="G59" s="165" t="s">
        <v>213</v>
      </c>
      <c r="H59" s="165" t="s">
        <v>213</v>
      </c>
      <c r="I59" s="165" t="s">
        <v>213</v>
      </c>
      <c r="J59" s="165" t="s">
        <v>213</v>
      </c>
      <c r="K59" s="165" t="s">
        <v>213</v>
      </c>
      <c r="L59" s="165" t="s">
        <v>213</v>
      </c>
      <c r="M59" s="165" t="s">
        <v>213</v>
      </c>
      <c r="N59" s="165" t="s">
        <v>213</v>
      </c>
      <c r="O59" s="165" t="s">
        <v>213</v>
      </c>
      <c r="P59" s="165" t="s">
        <v>213</v>
      </c>
      <c r="Q59" s="165" t="s">
        <v>213</v>
      </c>
      <c r="R59" s="165" t="s">
        <v>213</v>
      </c>
      <c r="S59" s="165" t="s">
        <v>213</v>
      </c>
      <c r="T59" s="165" t="s">
        <v>213</v>
      </c>
      <c r="U59" s="165" t="s">
        <v>213</v>
      </c>
      <c r="V59" s="165" t="s">
        <v>213</v>
      </c>
      <c r="W59" s="165" t="s">
        <v>213</v>
      </c>
      <c r="X59" s="165" t="s">
        <v>213</v>
      </c>
      <c r="Y59" s="165" t="s">
        <v>213</v>
      </c>
      <c r="Z59" s="165" t="s">
        <v>213</v>
      </c>
      <c r="AA59" s="165" t="s">
        <v>213</v>
      </c>
      <c r="AB59" s="165" t="s">
        <v>213</v>
      </c>
      <c r="AC59" s="165" t="s">
        <v>213</v>
      </c>
      <c r="AD59" s="165" t="s">
        <v>213</v>
      </c>
      <c r="AE59" s="165" t="s">
        <v>213</v>
      </c>
      <c r="AF59" s="165" t="s">
        <v>213</v>
      </c>
      <c r="AG59" s="166" t="s">
        <v>269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 t="s">
        <v>273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77" t="s">
        <v>269</v>
      </c>
      <c r="BB59" s="178"/>
      <c r="BC59" s="178"/>
      <c r="BD59" s="178"/>
      <c r="BE59" s="178"/>
      <c r="BF59" s="178"/>
      <c r="BG59" s="178"/>
      <c r="BH59" s="178"/>
      <c r="BI59" s="179"/>
      <c r="BJ59" s="177"/>
      <c r="BK59" s="178"/>
      <c r="BL59" s="178"/>
      <c r="BM59" s="178"/>
      <c r="BN59" s="178"/>
      <c r="BO59" s="178"/>
      <c r="BP59" s="178"/>
      <c r="BQ59" s="178"/>
      <c r="BR59" s="179"/>
      <c r="BS59" s="183">
        <v>0.15</v>
      </c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83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2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  <c r="FK59" s="165"/>
      <c r="FL59" s="165"/>
      <c r="FM59" s="165"/>
      <c r="FN59" s="165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73"/>
    </row>
    <row r="60" spans="1:182" ht="11.25">
      <c r="A60" s="163" t="s">
        <v>214</v>
      </c>
      <c r="B60" s="164" t="s">
        <v>214</v>
      </c>
      <c r="C60" s="164" t="s">
        <v>214</v>
      </c>
      <c r="D60" s="164" t="s">
        <v>214</v>
      </c>
      <c r="E60" s="164" t="s">
        <v>214</v>
      </c>
      <c r="F60" s="165" t="s">
        <v>215</v>
      </c>
      <c r="G60" s="165" t="s">
        <v>215</v>
      </c>
      <c r="H60" s="165" t="s">
        <v>215</v>
      </c>
      <c r="I60" s="165" t="s">
        <v>215</v>
      </c>
      <c r="J60" s="165" t="s">
        <v>215</v>
      </c>
      <c r="K60" s="165" t="s">
        <v>215</v>
      </c>
      <c r="L60" s="165" t="s">
        <v>215</v>
      </c>
      <c r="M60" s="165" t="s">
        <v>215</v>
      </c>
      <c r="N60" s="165" t="s">
        <v>215</v>
      </c>
      <c r="O60" s="165" t="s">
        <v>215</v>
      </c>
      <c r="P60" s="165" t="s">
        <v>215</v>
      </c>
      <c r="Q60" s="165" t="s">
        <v>215</v>
      </c>
      <c r="R60" s="165" t="s">
        <v>215</v>
      </c>
      <c r="S60" s="165" t="s">
        <v>215</v>
      </c>
      <c r="T60" s="165" t="s">
        <v>215</v>
      </c>
      <c r="U60" s="165" t="s">
        <v>215</v>
      </c>
      <c r="V60" s="165" t="s">
        <v>215</v>
      </c>
      <c r="W60" s="165" t="s">
        <v>215</v>
      </c>
      <c r="X60" s="165" t="s">
        <v>215</v>
      </c>
      <c r="Y60" s="165" t="s">
        <v>215</v>
      </c>
      <c r="Z60" s="165" t="s">
        <v>215</v>
      </c>
      <c r="AA60" s="165" t="s">
        <v>215</v>
      </c>
      <c r="AB60" s="165" t="s">
        <v>215</v>
      </c>
      <c r="AC60" s="165" t="s">
        <v>215</v>
      </c>
      <c r="AD60" s="165" t="s">
        <v>215</v>
      </c>
      <c r="AE60" s="165" t="s">
        <v>215</v>
      </c>
      <c r="AF60" s="165" t="s">
        <v>215</v>
      </c>
      <c r="AG60" s="166" t="s">
        <v>270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 t="s">
        <v>274</v>
      </c>
      <c r="AR60" s="166"/>
      <c r="AS60" s="166"/>
      <c r="AT60" s="166"/>
      <c r="AU60" s="166"/>
      <c r="AV60" s="166"/>
      <c r="AW60" s="166"/>
      <c r="AX60" s="166"/>
      <c r="AY60" s="166"/>
      <c r="AZ60" s="166"/>
      <c r="BA60" s="177" t="s">
        <v>270</v>
      </c>
      <c r="BB60" s="178"/>
      <c r="BC60" s="178"/>
      <c r="BD60" s="178"/>
      <c r="BE60" s="178"/>
      <c r="BF60" s="178"/>
      <c r="BG60" s="178"/>
      <c r="BH60" s="178"/>
      <c r="BI60" s="179"/>
      <c r="BJ60" s="177"/>
      <c r="BK60" s="178"/>
      <c r="BL60" s="178"/>
      <c r="BM60" s="178"/>
      <c r="BN60" s="178"/>
      <c r="BO60" s="178"/>
      <c r="BP60" s="178"/>
      <c r="BQ60" s="178"/>
      <c r="BR60" s="179"/>
      <c r="BS60" s="183">
        <v>0.05</v>
      </c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83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2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73"/>
    </row>
    <row r="61" spans="1:182" ht="31.5" customHeight="1">
      <c r="A61" s="163" t="s">
        <v>216</v>
      </c>
      <c r="B61" s="164" t="s">
        <v>216</v>
      </c>
      <c r="C61" s="164" t="s">
        <v>216</v>
      </c>
      <c r="D61" s="164" t="s">
        <v>216</v>
      </c>
      <c r="E61" s="164" t="s">
        <v>216</v>
      </c>
      <c r="F61" s="165" t="s">
        <v>217</v>
      </c>
      <c r="G61" s="165" t="s">
        <v>217</v>
      </c>
      <c r="H61" s="165" t="s">
        <v>217</v>
      </c>
      <c r="I61" s="165" t="s">
        <v>217</v>
      </c>
      <c r="J61" s="165" t="s">
        <v>217</v>
      </c>
      <c r="K61" s="165" t="s">
        <v>217</v>
      </c>
      <c r="L61" s="165" t="s">
        <v>217</v>
      </c>
      <c r="M61" s="165" t="s">
        <v>217</v>
      </c>
      <c r="N61" s="165" t="s">
        <v>217</v>
      </c>
      <c r="O61" s="165" t="s">
        <v>217</v>
      </c>
      <c r="P61" s="165" t="s">
        <v>217</v>
      </c>
      <c r="Q61" s="165" t="s">
        <v>217</v>
      </c>
      <c r="R61" s="165" t="s">
        <v>217</v>
      </c>
      <c r="S61" s="165" t="s">
        <v>217</v>
      </c>
      <c r="T61" s="165" t="s">
        <v>217</v>
      </c>
      <c r="U61" s="165" t="s">
        <v>217</v>
      </c>
      <c r="V61" s="165" t="s">
        <v>217</v>
      </c>
      <c r="W61" s="165" t="s">
        <v>217</v>
      </c>
      <c r="X61" s="165" t="s">
        <v>217</v>
      </c>
      <c r="Y61" s="165" t="s">
        <v>217</v>
      </c>
      <c r="Z61" s="165" t="s">
        <v>217</v>
      </c>
      <c r="AA61" s="165" t="s">
        <v>217</v>
      </c>
      <c r="AB61" s="165" t="s">
        <v>217</v>
      </c>
      <c r="AC61" s="165" t="s">
        <v>217</v>
      </c>
      <c r="AD61" s="165" t="s">
        <v>217</v>
      </c>
      <c r="AE61" s="165" t="s">
        <v>217</v>
      </c>
      <c r="AF61" s="165" t="s">
        <v>217</v>
      </c>
      <c r="AG61" s="166" t="s">
        <v>90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 t="s">
        <v>90</v>
      </c>
      <c r="AR61" s="166"/>
      <c r="AS61" s="166"/>
      <c r="AT61" s="166"/>
      <c r="AU61" s="166"/>
      <c r="AV61" s="166"/>
      <c r="AW61" s="166"/>
      <c r="AX61" s="166"/>
      <c r="AY61" s="166"/>
      <c r="AZ61" s="166"/>
      <c r="BA61" s="177" t="s">
        <v>90</v>
      </c>
      <c r="BB61" s="178"/>
      <c r="BC61" s="178"/>
      <c r="BD61" s="178"/>
      <c r="BE61" s="178"/>
      <c r="BF61" s="178"/>
      <c r="BG61" s="178"/>
      <c r="BH61" s="178"/>
      <c r="BI61" s="179"/>
      <c r="BJ61" s="177" t="s">
        <v>90</v>
      </c>
      <c r="BK61" s="178"/>
      <c r="BL61" s="178"/>
      <c r="BM61" s="178"/>
      <c r="BN61" s="178"/>
      <c r="BO61" s="178"/>
      <c r="BP61" s="178"/>
      <c r="BQ61" s="178"/>
      <c r="BR61" s="179"/>
      <c r="BS61" s="183" t="s">
        <v>90</v>
      </c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83" t="s">
        <v>90</v>
      </c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71" t="s">
        <v>186</v>
      </c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2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73"/>
    </row>
    <row r="62" spans="1:182" ht="27" customHeight="1">
      <c r="A62" s="163" t="s">
        <v>218</v>
      </c>
      <c r="B62" s="164" t="s">
        <v>218</v>
      </c>
      <c r="C62" s="164" t="s">
        <v>218</v>
      </c>
      <c r="D62" s="164" t="s">
        <v>218</v>
      </c>
      <c r="E62" s="164" t="s">
        <v>218</v>
      </c>
      <c r="F62" s="165" t="s">
        <v>219</v>
      </c>
      <c r="G62" s="165" t="s">
        <v>219</v>
      </c>
      <c r="H62" s="165" t="s">
        <v>219</v>
      </c>
      <c r="I62" s="165" t="s">
        <v>219</v>
      </c>
      <c r="J62" s="165" t="s">
        <v>219</v>
      </c>
      <c r="K62" s="165" t="s">
        <v>219</v>
      </c>
      <c r="L62" s="165" t="s">
        <v>219</v>
      </c>
      <c r="M62" s="165" t="s">
        <v>219</v>
      </c>
      <c r="N62" s="165" t="s">
        <v>219</v>
      </c>
      <c r="O62" s="165" t="s">
        <v>219</v>
      </c>
      <c r="P62" s="165" t="s">
        <v>219</v>
      </c>
      <c r="Q62" s="165" t="s">
        <v>219</v>
      </c>
      <c r="R62" s="165" t="s">
        <v>219</v>
      </c>
      <c r="S62" s="165" t="s">
        <v>219</v>
      </c>
      <c r="T62" s="165" t="s">
        <v>219</v>
      </c>
      <c r="U62" s="165" t="s">
        <v>219</v>
      </c>
      <c r="V62" s="165" t="s">
        <v>219</v>
      </c>
      <c r="W62" s="165" t="s">
        <v>219</v>
      </c>
      <c r="X62" s="165" t="s">
        <v>219</v>
      </c>
      <c r="Y62" s="165" t="s">
        <v>219</v>
      </c>
      <c r="Z62" s="165" t="s">
        <v>219</v>
      </c>
      <c r="AA62" s="165" t="s">
        <v>219</v>
      </c>
      <c r="AB62" s="165" t="s">
        <v>219</v>
      </c>
      <c r="AC62" s="165" t="s">
        <v>219</v>
      </c>
      <c r="AD62" s="165" t="s">
        <v>219</v>
      </c>
      <c r="AE62" s="165" t="s">
        <v>219</v>
      </c>
      <c r="AF62" s="165" t="s">
        <v>219</v>
      </c>
      <c r="AG62" s="166" t="s">
        <v>275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 t="s">
        <v>277</v>
      </c>
      <c r="AR62" s="166"/>
      <c r="AS62" s="166"/>
      <c r="AT62" s="166"/>
      <c r="AU62" s="166"/>
      <c r="AV62" s="166"/>
      <c r="AW62" s="166"/>
      <c r="AX62" s="166"/>
      <c r="AY62" s="166"/>
      <c r="AZ62" s="166"/>
      <c r="BA62" s="177" t="s">
        <v>275</v>
      </c>
      <c r="BB62" s="178"/>
      <c r="BC62" s="178"/>
      <c r="BD62" s="178"/>
      <c r="BE62" s="178"/>
      <c r="BF62" s="178"/>
      <c r="BG62" s="178"/>
      <c r="BH62" s="178"/>
      <c r="BI62" s="179"/>
      <c r="BJ62" s="177"/>
      <c r="BK62" s="178"/>
      <c r="BL62" s="178"/>
      <c r="BM62" s="178"/>
      <c r="BN62" s="178"/>
      <c r="BO62" s="178"/>
      <c r="BP62" s="178"/>
      <c r="BQ62" s="178"/>
      <c r="BR62" s="179"/>
      <c r="BS62" s="183">
        <v>0.05</v>
      </c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83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2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73"/>
    </row>
    <row r="63" spans="1:182" ht="24" customHeight="1" thickBot="1">
      <c r="A63" s="174" t="s">
        <v>220</v>
      </c>
      <c r="B63" s="175" t="s">
        <v>220</v>
      </c>
      <c r="C63" s="175" t="s">
        <v>220</v>
      </c>
      <c r="D63" s="175" t="s">
        <v>220</v>
      </c>
      <c r="E63" s="175" t="s">
        <v>220</v>
      </c>
      <c r="F63" s="169" t="s">
        <v>221</v>
      </c>
      <c r="G63" s="169" t="s">
        <v>221</v>
      </c>
      <c r="H63" s="169" t="s">
        <v>221</v>
      </c>
      <c r="I63" s="169" t="s">
        <v>221</v>
      </c>
      <c r="J63" s="169" t="s">
        <v>221</v>
      </c>
      <c r="K63" s="169" t="s">
        <v>221</v>
      </c>
      <c r="L63" s="169" t="s">
        <v>221</v>
      </c>
      <c r="M63" s="169" t="s">
        <v>221</v>
      </c>
      <c r="N63" s="169" t="s">
        <v>221</v>
      </c>
      <c r="O63" s="169" t="s">
        <v>221</v>
      </c>
      <c r="P63" s="169" t="s">
        <v>221</v>
      </c>
      <c r="Q63" s="169" t="s">
        <v>221</v>
      </c>
      <c r="R63" s="169" t="s">
        <v>221</v>
      </c>
      <c r="S63" s="169" t="s">
        <v>221</v>
      </c>
      <c r="T63" s="169" t="s">
        <v>221</v>
      </c>
      <c r="U63" s="169" t="s">
        <v>221</v>
      </c>
      <c r="V63" s="169" t="s">
        <v>221</v>
      </c>
      <c r="W63" s="169" t="s">
        <v>221</v>
      </c>
      <c r="X63" s="169" t="s">
        <v>221</v>
      </c>
      <c r="Y63" s="169" t="s">
        <v>221</v>
      </c>
      <c r="Z63" s="169" t="s">
        <v>221</v>
      </c>
      <c r="AA63" s="169" t="s">
        <v>221</v>
      </c>
      <c r="AB63" s="169" t="s">
        <v>221</v>
      </c>
      <c r="AC63" s="169" t="s">
        <v>221</v>
      </c>
      <c r="AD63" s="169" t="s">
        <v>221</v>
      </c>
      <c r="AE63" s="169" t="s">
        <v>221</v>
      </c>
      <c r="AF63" s="169" t="s">
        <v>221</v>
      </c>
      <c r="AG63" s="162" t="s">
        <v>276</v>
      </c>
      <c r="AH63" s="162"/>
      <c r="AI63" s="162"/>
      <c r="AJ63" s="162"/>
      <c r="AK63" s="162"/>
      <c r="AL63" s="162"/>
      <c r="AM63" s="162"/>
      <c r="AN63" s="162"/>
      <c r="AO63" s="162"/>
      <c r="AP63" s="162"/>
      <c r="AQ63" s="162" t="s">
        <v>273</v>
      </c>
      <c r="AR63" s="162"/>
      <c r="AS63" s="162"/>
      <c r="AT63" s="162"/>
      <c r="AU63" s="162"/>
      <c r="AV63" s="162"/>
      <c r="AW63" s="162"/>
      <c r="AX63" s="162"/>
      <c r="AY63" s="162"/>
      <c r="AZ63" s="162"/>
      <c r="BA63" s="180" t="s">
        <v>276</v>
      </c>
      <c r="BB63" s="181"/>
      <c r="BC63" s="181"/>
      <c r="BD63" s="181"/>
      <c r="BE63" s="181"/>
      <c r="BF63" s="181"/>
      <c r="BG63" s="181"/>
      <c r="BH63" s="181"/>
      <c r="BI63" s="182"/>
      <c r="BJ63" s="180"/>
      <c r="BK63" s="181"/>
      <c r="BL63" s="181"/>
      <c r="BM63" s="181"/>
      <c r="BN63" s="181"/>
      <c r="BO63" s="181"/>
      <c r="BP63" s="181"/>
      <c r="BQ63" s="181"/>
      <c r="BR63" s="182"/>
      <c r="BS63" s="176">
        <v>0.05</v>
      </c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6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8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  <c r="FH63" s="169"/>
      <c r="FI63" s="169"/>
      <c r="FJ63" s="169"/>
      <c r="FK63" s="169"/>
      <c r="FL63" s="169"/>
      <c r="FM63" s="169"/>
      <c r="FN63" s="169"/>
      <c r="FO63" s="169"/>
      <c r="FP63" s="169"/>
      <c r="FQ63" s="169"/>
      <c r="FR63" s="169"/>
      <c r="FS63" s="169"/>
      <c r="FT63" s="169"/>
      <c r="FU63" s="169"/>
      <c r="FV63" s="169"/>
      <c r="FW63" s="169"/>
      <c r="FX63" s="169"/>
      <c r="FY63" s="169"/>
      <c r="FZ63" s="170"/>
    </row>
    <row r="64" spans="1:182" s="40" customFormat="1" ht="20.25" customHeight="1">
      <c r="A64" s="211" t="s">
        <v>182</v>
      </c>
      <c r="B64" s="212"/>
      <c r="C64" s="212"/>
      <c r="D64" s="212"/>
      <c r="E64" s="212"/>
      <c r="F64" s="192" t="s">
        <v>91</v>
      </c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4"/>
      <c r="AG64" s="213" t="s">
        <v>257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 t="s">
        <v>266</v>
      </c>
      <c r="AR64" s="213"/>
      <c r="AS64" s="213"/>
      <c r="AT64" s="213"/>
      <c r="AU64" s="213"/>
      <c r="AV64" s="213"/>
      <c r="AW64" s="213"/>
      <c r="AX64" s="213"/>
      <c r="AY64" s="213"/>
      <c r="AZ64" s="213"/>
      <c r="BA64" s="197"/>
      <c r="BB64" s="198"/>
      <c r="BC64" s="198"/>
      <c r="BD64" s="198"/>
      <c r="BE64" s="198"/>
      <c r="BF64" s="198"/>
      <c r="BG64" s="198"/>
      <c r="BH64" s="198"/>
      <c r="BI64" s="199"/>
      <c r="BJ64" s="200"/>
      <c r="BK64" s="201"/>
      <c r="BL64" s="201"/>
      <c r="BM64" s="201"/>
      <c r="BN64" s="201"/>
      <c r="BO64" s="201"/>
      <c r="BP64" s="201"/>
      <c r="BQ64" s="201"/>
      <c r="BR64" s="202"/>
      <c r="BS64" s="214">
        <v>1</v>
      </c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14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5"/>
      <c r="EK64" s="206"/>
      <c r="EL64" s="206"/>
      <c r="EM64" s="206"/>
      <c r="EN64" s="206"/>
      <c r="EO64" s="206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  <c r="FF64" s="206"/>
      <c r="FG64" s="206"/>
      <c r="FH64" s="206"/>
      <c r="FI64" s="206"/>
      <c r="FJ64" s="206"/>
      <c r="FK64" s="206"/>
      <c r="FL64" s="206"/>
      <c r="FM64" s="206"/>
      <c r="FN64" s="206"/>
      <c r="FO64" s="206"/>
      <c r="FP64" s="206"/>
      <c r="FQ64" s="206"/>
      <c r="FR64" s="206"/>
      <c r="FS64" s="206"/>
      <c r="FT64" s="206"/>
      <c r="FU64" s="206"/>
      <c r="FV64" s="206"/>
      <c r="FW64" s="206"/>
      <c r="FX64" s="206"/>
      <c r="FY64" s="206"/>
      <c r="FZ64" s="207"/>
    </row>
    <row r="65" spans="1:182" ht="11.25">
      <c r="A65" s="163">
        <v>1</v>
      </c>
      <c r="B65" s="164">
        <v>1</v>
      </c>
      <c r="C65" s="164">
        <v>1</v>
      </c>
      <c r="D65" s="164">
        <v>1</v>
      </c>
      <c r="E65" s="164">
        <v>1</v>
      </c>
      <c r="F65" s="165" t="s">
        <v>185</v>
      </c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6" t="s">
        <v>258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 t="s">
        <v>278</v>
      </c>
      <c r="AR65" s="166"/>
      <c r="AS65" s="166"/>
      <c r="AT65" s="166"/>
      <c r="AU65" s="166"/>
      <c r="AV65" s="166"/>
      <c r="AW65" s="166"/>
      <c r="AX65" s="166"/>
      <c r="AY65" s="166"/>
      <c r="AZ65" s="166"/>
      <c r="BA65" s="177" t="s">
        <v>257</v>
      </c>
      <c r="BB65" s="178"/>
      <c r="BC65" s="178"/>
      <c r="BD65" s="178"/>
      <c r="BE65" s="178"/>
      <c r="BF65" s="178"/>
      <c r="BG65" s="178"/>
      <c r="BH65" s="178"/>
      <c r="BI65" s="179"/>
      <c r="BJ65" s="177"/>
      <c r="BK65" s="178"/>
      <c r="BL65" s="178"/>
      <c r="BM65" s="178"/>
      <c r="BN65" s="178"/>
      <c r="BO65" s="178"/>
      <c r="BP65" s="178"/>
      <c r="BQ65" s="178"/>
      <c r="BR65" s="179"/>
      <c r="BS65" s="183">
        <v>0.2</v>
      </c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83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89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2"/>
      <c r="EK65" s="184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73"/>
    </row>
    <row r="66" spans="1:182" ht="11.25" customHeight="1">
      <c r="A66" s="163" t="s">
        <v>113</v>
      </c>
      <c r="B66" s="164" t="s">
        <v>113</v>
      </c>
      <c r="C66" s="164" t="s">
        <v>113</v>
      </c>
      <c r="D66" s="164" t="s">
        <v>113</v>
      </c>
      <c r="E66" s="164" t="s">
        <v>113</v>
      </c>
      <c r="F66" s="165" t="s">
        <v>187</v>
      </c>
      <c r="G66" s="165" t="s">
        <v>187</v>
      </c>
      <c r="H66" s="165" t="s">
        <v>187</v>
      </c>
      <c r="I66" s="165" t="s">
        <v>187</v>
      </c>
      <c r="J66" s="165" t="s">
        <v>187</v>
      </c>
      <c r="K66" s="165" t="s">
        <v>187</v>
      </c>
      <c r="L66" s="165" t="s">
        <v>187</v>
      </c>
      <c r="M66" s="165" t="s">
        <v>187</v>
      </c>
      <c r="N66" s="165" t="s">
        <v>187</v>
      </c>
      <c r="O66" s="165" t="s">
        <v>187</v>
      </c>
      <c r="P66" s="165" t="s">
        <v>187</v>
      </c>
      <c r="Q66" s="165" t="s">
        <v>187</v>
      </c>
      <c r="R66" s="165" t="s">
        <v>187</v>
      </c>
      <c r="S66" s="165" t="s">
        <v>187</v>
      </c>
      <c r="T66" s="165" t="s">
        <v>187</v>
      </c>
      <c r="U66" s="165" t="s">
        <v>187</v>
      </c>
      <c r="V66" s="165" t="s">
        <v>187</v>
      </c>
      <c r="W66" s="165" t="s">
        <v>187</v>
      </c>
      <c r="X66" s="165" t="s">
        <v>187</v>
      </c>
      <c r="Y66" s="165" t="s">
        <v>187</v>
      </c>
      <c r="Z66" s="165" t="s">
        <v>187</v>
      </c>
      <c r="AA66" s="165" t="s">
        <v>187</v>
      </c>
      <c r="AB66" s="165" t="s">
        <v>187</v>
      </c>
      <c r="AC66" s="165" t="s">
        <v>187</v>
      </c>
      <c r="AD66" s="165" t="s">
        <v>187</v>
      </c>
      <c r="AE66" s="165" t="s">
        <v>187</v>
      </c>
      <c r="AF66" s="165" t="s">
        <v>187</v>
      </c>
      <c r="AG66" s="166" t="s">
        <v>90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 t="s">
        <v>90</v>
      </c>
      <c r="AR66" s="166"/>
      <c r="AS66" s="166"/>
      <c r="AT66" s="166"/>
      <c r="AU66" s="166"/>
      <c r="AV66" s="166"/>
      <c r="AW66" s="166"/>
      <c r="AX66" s="166"/>
      <c r="AY66" s="166"/>
      <c r="AZ66" s="166"/>
      <c r="BA66" s="177" t="s">
        <v>90</v>
      </c>
      <c r="BB66" s="178"/>
      <c r="BC66" s="178"/>
      <c r="BD66" s="178"/>
      <c r="BE66" s="178"/>
      <c r="BF66" s="178"/>
      <c r="BG66" s="178"/>
      <c r="BH66" s="178"/>
      <c r="BI66" s="179"/>
      <c r="BJ66" s="177" t="s">
        <v>90</v>
      </c>
      <c r="BK66" s="178"/>
      <c r="BL66" s="178"/>
      <c r="BM66" s="178"/>
      <c r="BN66" s="178"/>
      <c r="BO66" s="178"/>
      <c r="BP66" s="178"/>
      <c r="BQ66" s="178"/>
      <c r="BR66" s="179"/>
      <c r="BS66" s="164" t="s">
        <v>90</v>
      </c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 t="s">
        <v>90</v>
      </c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71" t="s">
        <v>186</v>
      </c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2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73"/>
    </row>
    <row r="67" spans="1:182" ht="11.25" customHeight="1">
      <c r="A67" s="163" t="s">
        <v>127</v>
      </c>
      <c r="B67" s="164" t="s">
        <v>127</v>
      </c>
      <c r="C67" s="164" t="s">
        <v>127</v>
      </c>
      <c r="D67" s="164" t="s">
        <v>127</v>
      </c>
      <c r="E67" s="164" t="s">
        <v>127</v>
      </c>
      <c r="F67" s="165" t="s">
        <v>188</v>
      </c>
      <c r="G67" s="165" t="s">
        <v>188</v>
      </c>
      <c r="H67" s="165" t="s">
        <v>188</v>
      </c>
      <c r="I67" s="165" t="s">
        <v>188</v>
      </c>
      <c r="J67" s="165" t="s">
        <v>188</v>
      </c>
      <c r="K67" s="165" t="s">
        <v>188</v>
      </c>
      <c r="L67" s="165" t="s">
        <v>188</v>
      </c>
      <c r="M67" s="165" t="s">
        <v>188</v>
      </c>
      <c r="N67" s="165" t="s">
        <v>188</v>
      </c>
      <c r="O67" s="165" t="s">
        <v>188</v>
      </c>
      <c r="P67" s="165" t="s">
        <v>188</v>
      </c>
      <c r="Q67" s="165" t="s">
        <v>188</v>
      </c>
      <c r="R67" s="165" t="s">
        <v>188</v>
      </c>
      <c r="S67" s="165" t="s">
        <v>188</v>
      </c>
      <c r="T67" s="165" t="s">
        <v>188</v>
      </c>
      <c r="U67" s="165" t="s">
        <v>188</v>
      </c>
      <c r="V67" s="165" t="s">
        <v>188</v>
      </c>
      <c r="W67" s="165" t="s">
        <v>188</v>
      </c>
      <c r="X67" s="165" t="s">
        <v>188</v>
      </c>
      <c r="Y67" s="165" t="s">
        <v>188</v>
      </c>
      <c r="Z67" s="165" t="s">
        <v>188</v>
      </c>
      <c r="AA67" s="165" t="s">
        <v>188</v>
      </c>
      <c r="AB67" s="165" t="s">
        <v>188</v>
      </c>
      <c r="AC67" s="165" t="s">
        <v>188</v>
      </c>
      <c r="AD67" s="165" t="s">
        <v>188</v>
      </c>
      <c r="AE67" s="165" t="s">
        <v>188</v>
      </c>
      <c r="AF67" s="165" t="s">
        <v>188</v>
      </c>
      <c r="AG67" s="166" t="s">
        <v>90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 t="s">
        <v>90</v>
      </c>
      <c r="AR67" s="166"/>
      <c r="AS67" s="166"/>
      <c r="AT67" s="166"/>
      <c r="AU67" s="166"/>
      <c r="AV67" s="166"/>
      <c r="AW67" s="166"/>
      <c r="AX67" s="166"/>
      <c r="AY67" s="166"/>
      <c r="AZ67" s="166"/>
      <c r="BA67" s="177" t="s">
        <v>90</v>
      </c>
      <c r="BB67" s="178"/>
      <c r="BC67" s="178"/>
      <c r="BD67" s="178"/>
      <c r="BE67" s="178"/>
      <c r="BF67" s="178"/>
      <c r="BG67" s="178"/>
      <c r="BH67" s="178"/>
      <c r="BI67" s="179"/>
      <c r="BJ67" s="177" t="s">
        <v>90</v>
      </c>
      <c r="BK67" s="178"/>
      <c r="BL67" s="178"/>
      <c r="BM67" s="178"/>
      <c r="BN67" s="178"/>
      <c r="BO67" s="178"/>
      <c r="BP67" s="178"/>
      <c r="BQ67" s="178"/>
      <c r="BR67" s="179"/>
      <c r="BS67" s="164" t="s">
        <v>90</v>
      </c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 t="s">
        <v>90</v>
      </c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71" t="s">
        <v>186</v>
      </c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2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73"/>
    </row>
    <row r="68" spans="1:182" ht="22.5" customHeight="1">
      <c r="A68" s="163" t="s">
        <v>135</v>
      </c>
      <c r="B68" s="164" t="s">
        <v>135</v>
      </c>
      <c r="C68" s="164" t="s">
        <v>135</v>
      </c>
      <c r="D68" s="164" t="s">
        <v>135</v>
      </c>
      <c r="E68" s="164" t="s">
        <v>135</v>
      </c>
      <c r="F68" s="165" t="s">
        <v>189</v>
      </c>
      <c r="G68" s="165" t="s">
        <v>189</v>
      </c>
      <c r="H68" s="165" t="s">
        <v>189</v>
      </c>
      <c r="I68" s="165" t="s">
        <v>189</v>
      </c>
      <c r="J68" s="165" t="s">
        <v>189</v>
      </c>
      <c r="K68" s="165" t="s">
        <v>189</v>
      </c>
      <c r="L68" s="165" t="s">
        <v>189</v>
      </c>
      <c r="M68" s="165" t="s">
        <v>189</v>
      </c>
      <c r="N68" s="165" t="s">
        <v>189</v>
      </c>
      <c r="O68" s="165" t="s">
        <v>189</v>
      </c>
      <c r="P68" s="165" t="s">
        <v>189</v>
      </c>
      <c r="Q68" s="165" t="s">
        <v>189</v>
      </c>
      <c r="R68" s="165" t="s">
        <v>189</v>
      </c>
      <c r="S68" s="165" t="s">
        <v>189</v>
      </c>
      <c r="T68" s="165" t="s">
        <v>189</v>
      </c>
      <c r="U68" s="165" t="s">
        <v>189</v>
      </c>
      <c r="V68" s="165" t="s">
        <v>189</v>
      </c>
      <c r="W68" s="165" t="s">
        <v>189</v>
      </c>
      <c r="X68" s="165" t="s">
        <v>189</v>
      </c>
      <c r="Y68" s="165" t="s">
        <v>189</v>
      </c>
      <c r="Z68" s="165" t="s">
        <v>189</v>
      </c>
      <c r="AA68" s="165" t="s">
        <v>189</v>
      </c>
      <c r="AB68" s="165" t="s">
        <v>189</v>
      </c>
      <c r="AC68" s="165" t="s">
        <v>189</v>
      </c>
      <c r="AD68" s="165" t="s">
        <v>189</v>
      </c>
      <c r="AE68" s="165" t="s">
        <v>189</v>
      </c>
      <c r="AF68" s="165" t="s">
        <v>189</v>
      </c>
      <c r="AG68" s="166" t="s">
        <v>90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 t="s">
        <v>90</v>
      </c>
      <c r="AR68" s="166"/>
      <c r="AS68" s="166"/>
      <c r="AT68" s="166"/>
      <c r="AU68" s="166"/>
      <c r="AV68" s="166"/>
      <c r="AW68" s="166"/>
      <c r="AX68" s="166"/>
      <c r="AY68" s="166"/>
      <c r="AZ68" s="166"/>
      <c r="BA68" s="177" t="s">
        <v>90</v>
      </c>
      <c r="BB68" s="178"/>
      <c r="BC68" s="178"/>
      <c r="BD68" s="178"/>
      <c r="BE68" s="178"/>
      <c r="BF68" s="178"/>
      <c r="BG68" s="178"/>
      <c r="BH68" s="178"/>
      <c r="BI68" s="179"/>
      <c r="BJ68" s="177" t="s">
        <v>90</v>
      </c>
      <c r="BK68" s="178"/>
      <c r="BL68" s="178"/>
      <c r="BM68" s="178"/>
      <c r="BN68" s="178"/>
      <c r="BO68" s="178"/>
      <c r="BP68" s="178"/>
      <c r="BQ68" s="178"/>
      <c r="BR68" s="179"/>
      <c r="BS68" s="164" t="s">
        <v>90</v>
      </c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 t="s">
        <v>90</v>
      </c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71" t="s">
        <v>186</v>
      </c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2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73"/>
    </row>
    <row r="69" spans="1:182" ht="33.75" customHeight="1">
      <c r="A69" s="163" t="s">
        <v>137</v>
      </c>
      <c r="B69" s="164" t="s">
        <v>137</v>
      </c>
      <c r="C69" s="164" t="s">
        <v>137</v>
      </c>
      <c r="D69" s="164" t="s">
        <v>137</v>
      </c>
      <c r="E69" s="164" t="s">
        <v>137</v>
      </c>
      <c r="F69" s="165" t="s">
        <v>190</v>
      </c>
      <c r="G69" s="165" t="s">
        <v>190</v>
      </c>
      <c r="H69" s="165" t="s">
        <v>190</v>
      </c>
      <c r="I69" s="165" t="s">
        <v>190</v>
      </c>
      <c r="J69" s="165" t="s">
        <v>190</v>
      </c>
      <c r="K69" s="165" t="s">
        <v>190</v>
      </c>
      <c r="L69" s="165" t="s">
        <v>190</v>
      </c>
      <c r="M69" s="165" t="s">
        <v>190</v>
      </c>
      <c r="N69" s="165" t="s">
        <v>190</v>
      </c>
      <c r="O69" s="165" t="s">
        <v>190</v>
      </c>
      <c r="P69" s="165" t="s">
        <v>190</v>
      </c>
      <c r="Q69" s="165" t="s">
        <v>190</v>
      </c>
      <c r="R69" s="165" t="s">
        <v>190</v>
      </c>
      <c r="S69" s="165" t="s">
        <v>190</v>
      </c>
      <c r="T69" s="165" t="s">
        <v>190</v>
      </c>
      <c r="U69" s="165" t="s">
        <v>190</v>
      </c>
      <c r="V69" s="165" t="s">
        <v>190</v>
      </c>
      <c r="W69" s="165" t="s">
        <v>190</v>
      </c>
      <c r="X69" s="165" t="s">
        <v>190</v>
      </c>
      <c r="Y69" s="165" t="s">
        <v>190</v>
      </c>
      <c r="Z69" s="165" t="s">
        <v>190</v>
      </c>
      <c r="AA69" s="165" t="s">
        <v>190</v>
      </c>
      <c r="AB69" s="165" t="s">
        <v>190</v>
      </c>
      <c r="AC69" s="165" t="s">
        <v>190</v>
      </c>
      <c r="AD69" s="165" t="s">
        <v>190</v>
      </c>
      <c r="AE69" s="165" t="s">
        <v>190</v>
      </c>
      <c r="AF69" s="165" t="s">
        <v>190</v>
      </c>
      <c r="AG69" s="166" t="s">
        <v>90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 t="s">
        <v>90</v>
      </c>
      <c r="AR69" s="166"/>
      <c r="AS69" s="166"/>
      <c r="AT69" s="166"/>
      <c r="AU69" s="166"/>
      <c r="AV69" s="166"/>
      <c r="AW69" s="166"/>
      <c r="AX69" s="166"/>
      <c r="AY69" s="166"/>
      <c r="AZ69" s="166"/>
      <c r="BA69" s="177" t="s">
        <v>90</v>
      </c>
      <c r="BB69" s="178"/>
      <c r="BC69" s="178"/>
      <c r="BD69" s="178"/>
      <c r="BE69" s="178"/>
      <c r="BF69" s="178"/>
      <c r="BG69" s="178"/>
      <c r="BH69" s="178"/>
      <c r="BI69" s="179"/>
      <c r="BJ69" s="177" t="s">
        <v>90</v>
      </c>
      <c r="BK69" s="178"/>
      <c r="BL69" s="178"/>
      <c r="BM69" s="178"/>
      <c r="BN69" s="178"/>
      <c r="BO69" s="178"/>
      <c r="BP69" s="178"/>
      <c r="BQ69" s="178"/>
      <c r="BR69" s="179"/>
      <c r="BS69" s="183" t="s">
        <v>90</v>
      </c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83" t="s">
        <v>90</v>
      </c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71" t="s">
        <v>186</v>
      </c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2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5"/>
      <c r="FF69" s="165"/>
      <c r="FG69" s="165"/>
      <c r="FH69" s="165"/>
      <c r="FI69" s="165"/>
      <c r="FJ69" s="165"/>
      <c r="FK69" s="165"/>
      <c r="FL69" s="165"/>
      <c r="FM69" s="165"/>
      <c r="FN69" s="165"/>
      <c r="FO69" s="165"/>
      <c r="FP69" s="165"/>
      <c r="FQ69" s="165"/>
      <c r="FR69" s="165"/>
      <c r="FS69" s="165"/>
      <c r="FT69" s="165"/>
      <c r="FU69" s="165"/>
      <c r="FV69" s="165"/>
      <c r="FW69" s="165"/>
      <c r="FX69" s="165"/>
      <c r="FY69" s="165"/>
      <c r="FZ69" s="173"/>
    </row>
    <row r="70" spans="1:182" ht="11.25">
      <c r="A70" s="163" t="s">
        <v>141</v>
      </c>
      <c r="B70" s="164" t="s">
        <v>141</v>
      </c>
      <c r="C70" s="164" t="s">
        <v>141</v>
      </c>
      <c r="D70" s="164" t="s">
        <v>141</v>
      </c>
      <c r="E70" s="164" t="s">
        <v>141</v>
      </c>
      <c r="F70" s="165" t="s">
        <v>191</v>
      </c>
      <c r="G70" s="165" t="s">
        <v>191</v>
      </c>
      <c r="H70" s="165" t="s">
        <v>191</v>
      </c>
      <c r="I70" s="165" t="s">
        <v>191</v>
      </c>
      <c r="J70" s="165" t="s">
        <v>191</v>
      </c>
      <c r="K70" s="165" t="s">
        <v>191</v>
      </c>
      <c r="L70" s="165" t="s">
        <v>191</v>
      </c>
      <c r="M70" s="165" t="s">
        <v>191</v>
      </c>
      <c r="N70" s="165" t="s">
        <v>191</v>
      </c>
      <c r="O70" s="165" t="s">
        <v>191</v>
      </c>
      <c r="P70" s="165" t="s">
        <v>191</v>
      </c>
      <c r="Q70" s="165" t="s">
        <v>191</v>
      </c>
      <c r="R70" s="165" t="s">
        <v>191</v>
      </c>
      <c r="S70" s="165" t="s">
        <v>191</v>
      </c>
      <c r="T70" s="165" t="s">
        <v>191</v>
      </c>
      <c r="U70" s="165" t="s">
        <v>191</v>
      </c>
      <c r="V70" s="165" t="s">
        <v>191</v>
      </c>
      <c r="W70" s="165" t="s">
        <v>191</v>
      </c>
      <c r="X70" s="165" t="s">
        <v>191</v>
      </c>
      <c r="Y70" s="165" t="s">
        <v>191</v>
      </c>
      <c r="Z70" s="165" t="s">
        <v>191</v>
      </c>
      <c r="AA70" s="165" t="s">
        <v>191</v>
      </c>
      <c r="AB70" s="165" t="s">
        <v>191</v>
      </c>
      <c r="AC70" s="165" t="s">
        <v>191</v>
      </c>
      <c r="AD70" s="165" t="s">
        <v>191</v>
      </c>
      <c r="AE70" s="165" t="s">
        <v>191</v>
      </c>
      <c r="AF70" s="165" t="s">
        <v>191</v>
      </c>
      <c r="AG70" s="166" t="s">
        <v>258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 t="s">
        <v>278</v>
      </c>
      <c r="AR70" s="166"/>
      <c r="AS70" s="166"/>
      <c r="AT70" s="166"/>
      <c r="AU70" s="166"/>
      <c r="AV70" s="166"/>
      <c r="AW70" s="166"/>
      <c r="AX70" s="166"/>
      <c r="AY70" s="166"/>
      <c r="AZ70" s="166"/>
      <c r="BA70" s="177" t="s">
        <v>199</v>
      </c>
      <c r="BB70" s="178"/>
      <c r="BC70" s="178"/>
      <c r="BD70" s="178"/>
      <c r="BE70" s="178"/>
      <c r="BF70" s="178"/>
      <c r="BG70" s="178"/>
      <c r="BH70" s="178"/>
      <c r="BI70" s="179"/>
      <c r="BJ70" s="177"/>
      <c r="BK70" s="178"/>
      <c r="BL70" s="178"/>
      <c r="BM70" s="178"/>
      <c r="BN70" s="178"/>
      <c r="BO70" s="178"/>
      <c r="BP70" s="178"/>
      <c r="BQ70" s="178"/>
      <c r="BR70" s="179"/>
      <c r="BS70" s="183">
        <v>0.1</v>
      </c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83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2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73"/>
    </row>
    <row r="71" spans="1:182" ht="11.25">
      <c r="A71" s="163" t="s">
        <v>192</v>
      </c>
      <c r="B71" s="164" t="s">
        <v>192</v>
      </c>
      <c r="C71" s="164" t="s">
        <v>192</v>
      </c>
      <c r="D71" s="164" t="s">
        <v>192</v>
      </c>
      <c r="E71" s="164" t="s">
        <v>192</v>
      </c>
      <c r="F71" s="165" t="s">
        <v>193</v>
      </c>
      <c r="G71" s="165" t="s">
        <v>193</v>
      </c>
      <c r="H71" s="165" t="s">
        <v>193</v>
      </c>
      <c r="I71" s="165" t="s">
        <v>193</v>
      </c>
      <c r="J71" s="165" t="s">
        <v>193</v>
      </c>
      <c r="K71" s="165" t="s">
        <v>193</v>
      </c>
      <c r="L71" s="165" t="s">
        <v>193</v>
      </c>
      <c r="M71" s="165" t="s">
        <v>193</v>
      </c>
      <c r="N71" s="165" t="s">
        <v>193</v>
      </c>
      <c r="O71" s="165" t="s">
        <v>193</v>
      </c>
      <c r="P71" s="165" t="s">
        <v>193</v>
      </c>
      <c r="Q71" s="165" t="s">
        <v>193</v>
      </c>
      <c r="R71" s="165" t="s">
        <v>193</v>
      </c>
      <c r="S71" s="165" t="s">
        <v>193</v>
      </c>
      <c r="T71" s="165" t="s">
        <v>193</v>
      </c>
      <c r="U71" s="165" t="s">
        <v>193</v>
      </c>
      <c r="V71" s="165" t="s">
        <v>193</v>
      </c>
      <c r="W71" s="165" t="s">
        <v>193</v>
      </c>
      <c r="X71" s="165" t="s">
        <v>193</v>
      </c>
      <c r="Y71" s="165" t="s">
        <v>193</v>
      </c>
      <c r="Z71" s="165" t="s">
        <v>193</v>
      </c>
      <c r="AA71" s="165" t="s">
        <v>193</v>
      </c>
      <c r="AB71" s="165" t="s">
        <v>193</v>
      </c>
      <c r="AC71" s="165" t="s">
        <v>193</v>
      </c>
      <c r="AD71" s="165" t="s">
        <v>193</v>
      </c>
      <c r="AE71" s="165" t="s">
        <v>193</v>
      </c>
      <c r="AF71" s="165" t="s">
        <v>193</v>
      </c>
      <c r="AG71" s="166" t="s">
        <v>258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 t="s">
        <v>278</v>
      </c>
      <c r="AR71" s="166"/>
      <c r="AS71" s="166"/>
      <c r="AT71" s="166"/>
      <c r="AU71" s="166"/>
      <c r="AV71" s="166"/>
      <c r="AW71" s="166"/>
      <c r="AX71" s="166"/>
      <c r="AY71" s="166"/>
      <c r="AZ71" s="166"/>
      <c r="BA71" s="177" t="s">
        <v>199</v>
      </c>
      <c r="BB71" s="178"/>
      <c r="BC71" s="178"/>
      <c r="BD71" s="178"/>
      <c r="BE71" s="178"/>
      <c r="BF71" s="178"/>
      <c r="BG71" s="178"/>
      <c r="BH71" s="178"/>
      <c r="BI71" s="179"/>
      <c r="BJ71" s="177"/>
      <c r="BK71" s="178"/>
      <c r="BL71" s="178"/>
      <c r="BM71" s="178"/>
      <c r="BN71" s="178"/>
      <c r="BO71" s="178"/>
      <c r="BP71" s="178"/>
      <c r="BQ71" s="178"/>
      <c r="BR71" s="179"/>
      <c r="BS71" s="183">
        <v>0.1</v>
      </c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83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2"/>
      <c r="EK71" s="165"/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5"/>
      <c r="FG71" s="165"/>
      <c r="FH71" s="165"/>
      <c r="FI71" s="165"/>
      <c r="FJ71" s="165"/>
      <c r="FK71" s="165"/>
      <c r="FL71" s="165"/>
      <c r="FM71" s="165"/>
      <c r="FN71" s="165"/>
      <c r="FO71" s="165"/>
      <c r="FP71" s="165"/>
      <c r="FQ71" s="165"/>
      <c r="FR71" s="165"/>
      <c r="FS71" s="165"/>
      <c r="FT71" s="165"/>
      <c r="FU71" s="165"/>
      <c r="FV71" s="165"/>
      <c r="FW71" s="165"/>
      <c r="FX71" s="165"/>
      <c r="FY71" s="165"/>
      <c r="FZ71" s="173"/>
    </row>
    <row r="72" spans="1:182" ht="11.25" customHeight="1">
      <c r="A72" s="163">
        <v>2</v>
      </c>
      <c r="B72" s="164">
        <v>2</v>
      </c>
      <c r="C72" s="164">
        <v>2</v>
      </c>
      <c r="D72" s="164">
        <v>2</v>
      </c>
      <c r="E72" s="164">
        <v>2</v>
      </c>
      <c r="F72" s="165" t="s">
        <v>194</v>
      </c>
      <c r="G72" s="165" t="s">
        <v>194</v>
      </c>
      <c r="H72" s="165" t="s">
        <v>194</v>
      </c>
      <c r="I72" s="165" t="s">
        <v>194</v>
      </c>
      <c r="J72" s="165" t="s">
        <v>194</v>
      </c>
      <c r="K72" s="165" t="s">
        <v>194</v>
      </c>
      <c r="L72" s="165" t="s">
        <v>194</v>
      </c>
      <c r="M72" s="165" t="s">
        <v>194</v>
      </c>
      <c r="N72" s="165" t="s">
        <v>194</v>
      </c>
      <c r="O72" s="165" t="s">
        <v>194</v>
      </c>
      <c r="P72" s="165" t="s">
        <v>194</v>
      </c>
      <c r="Q72" s="165" t="s">
        <v>194</v>
      </c>
      <c r="R72" s="165" t="s">
        <v>194</v>
      </c>
      <c r="S72" s="165" t="s">
        <v>194</v>
      </c>
      <c r="T72" s="165" t="s">
        <v>194</v>
      </c>
      <c r="U72" s="165" t="s">
        <v>194</v>
      </c>
      <c r="V72" s="165" t="s">
        <v>194</v>
      </c>
      <c r="W72" s="165" t="s">
        <v>194</v>
      </c>
      <c r="X72" s="165" t="s">
        <v>194</v>
      </c>
      <c r="Y72" s="165" t="s">
        <v>194</v>
      </c>
      <c r="Z72" s="165" t="s">
        <v>194</v>
      </c>
      <c r="AA72" s="165" t="s">
        <v>194</v>
      </c>
      <c r="AB72" s="165" t="s">
        <v>194</v>
      </c>
      <c r="AC72" s="165" t="s">
        <v>194</v>
      </c>
      <c r="AD72" s="165" t="s">
        <v>194</v>
      </c>
      <c r="AE72" s="165" t="s">
        <v>194</v>
      </c>
      <c r="AF72" s="165" t="s">
        <v>194</v>
      </c>
      <c r="AG72" s="166" t="s">
        <v>90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 t="s">
        <v>90</v>
      </c>
      <c r="AR72" s="166"/>
      <c r="AS72" s="166"/>
      <c r="AT72" s="166"/>
      <c r="AU72" s="166"/>
      <c r="AV72" s="166"/>
      <c r="AW72" s="166"/>
      <c r="AX72" s="166"/>
      <c r="AY72" s="166"/>
      <c r="AZ72" s="166"/>
      <c r="BA72" s="177" t="s">
        <v>90</v>
      </c>
      <c r="BB72" s="178"/>
      <c r="BC72" s="178"/>
      <c r="BD72" s="178"/>
      <c r="BE72" s="178"/>
      <c r="BF72" s="178"/>
      <c r="BG72" s="178"/>
      <c r="BH72" s="178"/>
      <c r="BI72" s="179"/>
      <c r="BJ72" s="177" t="s">
        <v>90</v>
      </c>
      <c r="BK72" s="178"/>
      <c r="BL72" s="178"/>
      <c r="BM72" s="178"/>
      <c r="BN72" s="178"/>
      <c r="BO72" s="178"/>
      <c r="BP72" s="178"/>
      <c r="BQ72" s="178"/>
      <c r="BR72" s="179"/>
      <c r="BS72" s="183" t="s">
        <v>90</v>
      </c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83" t="s">
        <v>90</v>
      </c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71" t="s">
        <v>186</v>
      </c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2"/>
      <c r="EK72" s="165"/>
      <c r="EL72" s="165"/>
      <c r="EM72" s="165"/>
      <c r="EN72" s="165"/>
      <c r="EO72" s="165"/>
      <c r="EP72" s="165"/>
      <c r="EQ72" s="165"/>
      <c r="ER72" s="165"/>
      <c r="ES72" s="165"/>
      <c r="ET72" s="165"/>
      <c r="EU72" s="165"/>
      <c r="EV72" s="165"/>
      <c r="EW72" s="165"/>
      <c r="EX72" s="165"/>
      <c r="EY72" s="165"/>
      <c r="EZ72" s="165"/>
      <c r="FA72" s="165"/>
      <c r="FB72" s="165"/>
      <c r="FC72" s="165"/>
      <c r="FD72" s="165"/>
      <c r="FE72" s="165"/>
      <c r="FF72" s="165"/>
      <c r="FG72" s="165"/>
      <c r="FH72" s="165"/>
      <c r="FI72" s="165"/>
      <c r="FJ72" s="165"/>
      <c r="FK72" s="165"/>
      <c r="FL72" s="165"/>
      <c r="FM72" s="165"/>
      <c r="FN72" s="165"/>
      <c r="FO72" s="165"/>
      <c r="FP72" s="165"/>
      <c r="FQ72" s="165"/>
      <c r="FR72" s="165"/>
      <c r="FS72" s="165"/>
      <c r="FT72" s="165"/>
      <c r="FU72" s="165"/>
      <c r="FV72" s="165"/>
      <c r="FW72" s="165"/>
      <c r="FX72" s="165"/>
      <c r="FY72" s="165"/>
      <c r="FZ72" s="173"/>
    </row>
    <row r="73" spans="1:182" ht="23.25" customHeight="1">
      <c r="A73" s="163" t="s">
        <v>145</v>
      </c>
      <c r="B73" s="164" t="s">
        <v>145</v>
      </c>
      <c r="C73" s="164" t="s">
        <v>145</v>
      </c>
      <c r="D73" s="164" t="s">
        <v>145</v>
      </c>
      <c r="E73" s="164" t="s">
        <v>145</v>
      </c>
      <c r="F73" s="165" t="s">
        <v>195</v>
      </c>
      <c r="G73" s="165" t="s">
        <v>195</v>
      </c>
      <c r="H73" s="165" t="s">
        <v>195</v>
      </c>
      <c r="I73" s="165" t="s">
        <v>195</v>
      </c>
      <c r="J73" s="165" t="s">
        <v>195</v>
      </c>
      <c r="K73" s="165" t="s">
        <v>195</v>
      </c>
      <c r="L73" s="165" t="s">
        <v>195</v>
      </c>
      <c r="M73" s="165" t="s">
        <v>195</v>
      </c>
      <c r="N73" s="165" t="s">
        <v>195</v>
      </c>
      <c r="O73" s="165" t="s">
        <v>195</v>
      </c>
      <c r="P73" s="165" t="s">
        <v>195</v>
      </c>
      <c r="Q73" s="165" t="s">
        <v>195</v>
      </c>
      <c r="R73" s="165" t="s">
        <v>195</v>
      </c>
      <c r="S73" s="165" t="s">
        <v>195</v>
      </c>
      <c r="T73" s="165" t="s">
        <v>195</v>
      </c>
      <c r="U73" s="165" t="s">
        <v>195</v>
      </c>
      <c r="V73" s="165" t="s">
        <v>195</v>
      </c>
      <c r="W73" s="165" t="s">
        <v>195</v>
      </c>
      <c r="X73" s="165" t="s">
        <v>195</v>
      </c>
      <c r="Y73" s="165" t="s">
        <v>195</v>
      </c>
      <c r="Z73" s="165" t="s">
        <v>195</v>
      </c>
      <c r="AA73" s="165" t="s">
        <v>195</v>
      </c>
      <c r="AB73" s="165" t="s">
        <v>195</v>
      </c>
      <c r="AC73" s="165" t="s">
        <v>195</v>
      </c>
      <c r="AD73" s="165" t="s">
        <v>195</v>
      </c>
      <c r="AE73" s="165" t="s">
        <v>195</v>
      </c>
      <c r="AF73" s="165" t="s">
        <v>195</v>
      </c>
      <c r="AG73" s="166" t="s">
        <v>90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 t="s">
        <v>90</v>
      </c>
      <c r="AR73" s="166"/>
      <c r="AS73" s="166"/>
      <c r="AT73" s="166"/>
      <c r="AU73" s="166"/>
      <c r="AV73" s="166"/>
      <c r="AW73" s="166"/>
      <c r="AX73" s="166"/>
      <c r="AY73" s="166"/>
      <c r="AZ73" s="166"/>
      <c r="BA73" s="177" t="s">
        <v>90</v>
      </c>
      <c r="BB73" s="178"/>
      <c r="BC73" s="178"/>
      <c r="BD73" s="178"/>
      <c r="BE73" s="178"/>
      <c r="BF73" s="178"/>
      <c r="BG73" s="178"/>
      <c r="BH73" s="178"/>
      <c r="BI73" s="179"/>
      <c r="BJ73" s="177" t="s">
        <v>90</v>
      </c>
      <c r="BK73" s="178"/>
      <c r="BL73" s="178"/>
      <c r="BM73" s="178"/>
      <c r="BN73" s="178"/>
      <c r="BO73" s="178"/>
      <c r="BP73" s="178"/>
      <c r="BQ73" s="178"/>
      <c r="BR73" s="179"/>
      <c r="BS73" s="164" t="s">
        <v>90</v>
      </c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 t="s">
        <v>90</v>
      </c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71" t="s">
        <v>186</v>
      </c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2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  <c r="FH73" s="165"/>
      <c r="FI73" s="165"/>
      <c r="FJ73" s="165"/>
      <c r="FK73" s="165"/>
      <c r="FL73" s="165"/>
      <c r="FM73" s="165"/>
      <c r="FN73" s="165"/>
      <c r="FO73" s="165"/>
      <c r="FP73" s="165"/>
      <c r="FQ73" s="165"/>
      <c r="FR73" s="165"/>
      <c r="FS73" s="165"/>
      <c r="FT73" s="165"/>
      <c r="FU73" s="165"/>
      <c r="FV73" s="165"/>
      <c r="FW73" s="165"/>
      <c r="FX73" s="165"/>
      <c r="FY73" s="165"/>
      <c r="FZ73" s="173"/>
    </row>
    <row r="74" spans="1:182" ht="23.25" customHeight="1">
      <c r="A74" s="163" t="s">
        <v>147</v>
      </c>
      <c r="B74" s="164" t="s">
        <v>147</v>
      </c>
      <c r="C74" s="164" t="s">
        <v>147</v>
      </c>
      <c r="D74" s="164" t="s">
        <v>147</v>
      </c>
      <c r="E74" s="164" t="s">
        <v>147</v>
      </c>
      <c r="F74" s="165" t="s">
        <v>196</v>
      </c>
      <c r="G74" s="165" t="s">
        <v>196</v>
      </c>
      <c r="H74" s="165" t="s">
        <v>196</v>
      </c>
      <c r="I74" s="165" t="s">
        <v>196</v>
      </c>
      <c r="J74" s="165" t="s">
        <v>196</v>
      </c>
      <c r="K74" s="165" t="s">
        <v>196</v>
      </c>
      <c r="L74" s="165" t="s">
        <v>196</v>
      </c>
      <c r="M74" s="165" t="s">
        <v>196</v>
      </c>
      <c r="N74" s="165" t="s">
        <v>196</v>
      </c>
      <c r="O74" s="165" t="s">
        <v>196</v>
      </c>
      <c r="P74" s="165" t="s">
        <v>196</v>
      </c>
      <c r="Q74" s="165" t="s">
        <v>196</v>
      </c>
      <c r="R74" s="165" t="s">
        <v>196</v>
      </c>
      <c r="S74" s="165" t="s">
        <v>196</v>
      </c>
      <c r="T74" s="165" t="s">
        <v>196</v>
      </c>
      <c r="U74" s="165" t="s">
        <v>196</v>
      </c>
      <c r="V74" s="165" t="s">
        <v>196</v>
      </c>
      <c r="W74" s="165" t="s">
        <v>196</v>
      </c>
      <c r="X74" s="165" t="s">
        <v>196</v>
      </c>
      <c r="Y74" s="165" t="s">
        <v>196</v>
      </c>
      <c r="Z74" s="165" t="s">
        <v>196</v>
      </c>
      <c r="AA74" s="165" t="s">
        <v>196</v>
      </c>
      <c r="AB74" s="165" t="s">
        <v>196</v>
      </c>
      <c r="AC74" s="165" t="s">
        <v>196</v>
      </c>
      <c r="AD74" s="165" t="s">
        <v>196</v>
      </c>
      <c r="AE74" s="165" t="s">
        <v>196</v>
      </c>
      <c r="AF74" s="165" t="s">
        <v>196</v>
      </c>
      <c r="AG74" s="166" t="s">
        <v>90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 t="s">
        <v>90</v>
      </c>
      <c r="AR74" s="166"/>
      <c r="AS74" s="166"/>
      <c r="AT74" s="166"/>
      <c r="AU74" s="166"/>
      <c r="AV74" s="166"/>
      <c r="AW74" s="166"/>
      <c r="AX74" s="166"/>
      <c r="AY74" s="166"/>
      <c r="AZ74" s="166"/>
      <c r="BA74" s="177" t="s">
        <v>90</v>
      </c>
      <c r="BB74" s="178"/>
      <c r="BC74" s="178"/>
      <c r="BD74" s="178"/>
      <c r="BE74" s="178"/>
      <c r="BF74" s="178"/>
      <c r="BG74" s="178"/>
      <c r="BH74" s="178"/>
      <c r="BI74" s="179"/>
      <c r="BJ74" s="177" t="s">
        <v>90</v>
      </c>
      <c r="BK74" s="178"/>
      <c r="BL74" s="178"/>
      <c r="BM74" s="178"/>
      <c r="BN74" s="178"/>
      <c r="BO74" s="178"/>
      <c r="BP74" s="178"/>
      <c r="BQ74" s="178"/>
      <c r="BR74" s="179"/>
      <c r="BS74" s="183" t="s">
        <v>90</v>
      </c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83" t="s">
        <v>90</v>
      </c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71" t="s">
        <v>186</v>
      </c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1"/>
      <c r="EF74" s="171"/>
      <c r="EG74" s="171"/>
      <c r="EH74" s="171"/>
      <c r="EI74" s="171"/>
      <c r="EJ74" s="172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73"/>
    </row>
    <row r="75" spans="1:182" ht="21.75" customHeight="1">
      <c r="A75" s="163" t="s">
        <v>149</v>
      </c>
      <c r="B75" s="164" t="s">
        <v>149</v>
      </c>
      <c r="C75" s="164" t="s">
        <v>149</v>
      </c>
      <c r="D75" s="164" t="s">
        <v>149</v>
      </c>
      <c r="E75" s="164" t="s">
        <v>149</v>
      </c>
      <c r="F75" s="165" t="s">
        <v>197</v>
      </c>
      <c r="G75" s="165" t="s">
        <v>197</v>
      </c>
      <c r="H75" s="165" t="s">
        <v>197</v>
      </c>
      <c r="I75" s="165" t="s">
        <v>197</v>
      </c>
      <c r="J75" s="165" t="s">
        <v>197</v>
      </c>
      <c r="K75" s="165" t="s">
        <v>197</v>
      </c>
      <c r="L75" s="165" t="s">
        <v>197</v>
      </c>
      <c r="M75" s="165" t="s">
        <v>197</v>
      </c>
      <c r="N75" s="165" t="s">
        <v>197</v>
      </c>
      <c r="O75" s="165" t="s">
        <v>197</v>
      </c>
      <c r="P75" s="165" t="s">
        <v>197</v>
      </c>
      <c r="Q75" s="165" t="s">
        <v>197</v>
      </c>
      <c r="R75" s="165" t="s">
        <v>197</v>
      </c>
      <c r="S75" s="165" t="s">
        <v>197</v>
      </c>
      <c r="T75" s="165" t="s">
        <v>197</v>
      </c>
      <c r="U75" s="165" t="s">
        <v>197</v>
      </c>
      <c r="V75" s="165" t="s">
        <v>197</v>
      </c>
      <c r="W75" s="165" t="s">
        <v>197</v>
      </c>
      <c r="X75" s="165" t="s">
        <v>197</v>
      </c>
      <c r="Y75" s="165" t="s">
        <v>197</v>
      </c>
      <c r="Z75" s="165" t="s">
        <v>197</v>
      </c>
      <c r="AA75" s="165" t="s">
        <v>197</v>
      </c>
      <c r="AB75" s="165" t="s">
        <v>197</v>
      </c>
      <c r="AC75" s="165" t="s">
        <v>197</v>
      </c>
      <c r="AD75" s="165" t="s">
        <v>197</v>
      </c>
      <c r="AE75" s="165" t="s">
        <v>197</v>
      </c>
      <c r="AF75" s="165" t="s">
        <v>197</v>
      </c>
      <c r="AG75" s="166" t="s">
        <v>90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 t="s">
        <v>90</v>
      </c>
      <c r="AR75" s="166"/>
      <c r="AS75" s="166"/>
      <c r="AT75" s="166"/>
      <c r="AU75" s="166"/>
      <c r="AV75" s="166"/>
      <c r="AW75" s="166"/>
      <c r="AX75" s="166"/>
      <c r="AY75" s="166"/>
      <c r="AZ75" s="166"/>
      <c r="BA75" s="177" t="s">
        <v>90</v>
      </c>
      <c r="BB75" s="178"/>
      <c r="BC75" s="178"/>
      <c r="BD75" s="178"/>
      <c r="BE75" s="178"/>
      <c r="BF75" s="178"/>
      <c r="BG75" s="178"/>
      <c r="BH75" s="178"/>
      <c r="BI75" s="179"/>
      <c r="BJ75" s="177" t="s">
        <v>90</v>
      </c>
      <c r="BK75" s="178"/>
      <c r="BL75" s="178"/>
      <c r="BM75" s="178"/>
      <c r="BN75" s="178"/>
      <c r="BO75" s="178"/>
      <c r="BP75" s="178"/>
      <c r="BQ75" s="178"/>
      <c r="BR75" s="179"/>
      <c r="BS75" s="164" t="s">
        <v>90</v>
      </c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 t="s">
        <v>90</v>
      </c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71" t="s">
        <v>186</v>
      </c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2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73"/>
    </row>
    <row r="76" spans="1:182" ht="21.75" customHeight="1">
      <c r="A76" s="163">
        <v>3</v>
      </c>
      <c r="B76" s="164">
        <v>3</v>
      </c>
      <c r="C76" s="164">
        <v>3</v>
      </c>
      <c r="D76" s="164">
        <v>3</v>
      </c>
      <c r="E76" s="164">
        <v>3</v>
      </c>
      <c r="F76" s="165" t="s">
        <v>198</v>
      </c>
      <c r="G76" s="165" t="s">
        <v>198</v>
      </c>
      <c r="H76" s="165" t="s">
        <v>198</v>
      </c>
      <c r="I76" s="165" t="s">
        <v>198</v>
      </c>
      <c r="J76" s="165" t="s">
        <v>198</v>
      </c>
      <c r="K76" s="165" t="s">
        <v>198</v>
      </c>
      <c r="L76" s="165" t="s">
        <v>198</v>
      </c>
      <c r="M76" s="165" t="s">
        <v>198</v>
      </c>
      <c r="N76" s="165" t="s">
        <v>198</v>
      </c>
      <c r="O76" s="165" t="s">
        <v>198</v>
      </c>
      <c r="P76" s="165" t="s">
        <v>198</v>
      </c>
      <c r="Q76" s="165" t="s">
        <v>198</v>
      </c>
      <c r="R76" s="165" t="s">
        <v>198</v>
      </c>
      <c r="S76" s="165" t="s">
        <v>198</v>
      </c>
      <c r="T76" s="165" t="s">
        <v>198</v>
      </c>
      <c r="U76" s="165" t="s">
        <v>198</v>
      </c>
      <c r="V76" s="165" t="s">
        <v>198</v>
      </c>
      <c r="W76" s="165" t="s">
        <v>198</v>
      </c>
      <c r="X76" s="165" t="s">
        <v>198</v>
      </c>
      <c r="Y76" s="165" t="s">
        <v>198</v>
      </c>
      <c r="Z76" s="165" t="s">
        <v>198</v>
      </c>
      <c r="AA76" s="165" t="s">
        <v>198</v>
      </c>
      <c r="AB76" s="165" t="s">
        <v>198</v>
      </c>
      <c r="AC76" s="165" t="s">
        <v>198</v>
      </c>
      <c r="AD76" s="165" t="s">
        <v>198</v>
      </c>
      <c r="AE76" s="165" t="s">
        <v>198</v>
      </c>
      <c r="AF76" s="165" t="s">
        <v>198</v>
      </c>
      <c r="AG76" s="166" t="s">
        <v>279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 t="s">
        <v>280</v>
      </c>
      <c r="AR76" s="166"/>
      <c r="AS76" s="166"/>
      <c r="AT76" s="166"/>
      <c r="AU76" s="166"/>
      <c r="AV76" s="166"/>
      <c r="AW76" s="166"/>
      <c r="AX76" s="166"/>
      <c r="AY76" s="166"/>
      <c r="AZ76" s="166"/>
      <c r="BA76" s="177" t="s">
        <v>279</v>
      </c>
      <c r="BB76" s="178"/>
      <c r="BC76" s="178"/>
      <c r="BD76" s="178"/>
      <c r="BE76" s="178"/>
      <c r="BF76" s="178"/>
      <c r="BG76" s="178"/>
      <c r="BH76" s="178"/>
      <c r="BI76" s="179"/>
      <c r="BJ76" s="177" t="s">
        <v>90</v>
      </c>
      <c r="BK76" s="178"/>
      <c r="BL76" s="178"/>
      <c r="BM76" s="178"/>
      <c r="BN76" s="178"/>
      <c r="BO76" s="178"/>
      <c r="BP76" s="178"/>
      <c r="BQ76" s="178"/>
      <c r="BR76" s="179"/>
      <c r="BS76" s="183">
        <v>0.65</v>
      </c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83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2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73"/>
    </row>
    <row r="77" spans="1:182" ht="21.75" customHeight="1">
      <c r="A77" s="163" t="s">
        <v>200</v>
      </c>
      <c r="B77" s="164" t="s">
        <v>200</v>
      </c>
      <c r="C77" s="164" t="s">
        <v>200</v>
      </c>
      <c r="D77" s="164" t="s">
        <v>200</v>
      </c>
      <c r="E77" s="164" t="s">
        <v>200</v>
      </c>
      <c r="F77" s="184" t="s">
        <v>201</v>
      </c>
      <c r="G77" s="165" t="s">
        <v>202</v>
      </c>
      <c r="H77" s="165" t="s">
        <v>202</v>
      </c>
      <c r="I77" s="165" t="s">
        <v>202</v>
      </c>
      <c r="J77" s="165" t="s">
        <v>202</v>
      </c>
      <c r="K77" s="165" t="s">
        <v>202</v>
      </c>
      <c r="L77" s="165" t="s">
        <v>202</v>
      </c>
      <c r="M77" s="165" t="s">
        <v>202</v>
      </c>
      <c r="N77" s="165" t="s">
        <v>202</v>
      </c>
      <c r="O77" s="165" t="s">
        <v>202</v>
      </c>
      <c r="P77" s="165" t="s">
        <v>202</v>
      </c>
      <c r="Q77" s="165" t="s">
        <v>202</v>
      </c>
      <c r="R77" s="165" t="s">
        <v>202</v>
      </c>
      <c r="S77" s="165" t="s">
        <v>202</v>
      </c>
      <c r="T77" s="165" t="s">
        <v>202</v>
      </c>
      <c r="U77" s="165" t="s">
        <v>202</v>
      </c>
      <c r="V77" s="165" t="s">
        <v>202</v>
      </c>
      <c r="W77" s="165" t="s">
        <v>202</v>
      </c>
      <c r="X77" s="165" t="s">
        <v>202</v>
      </c>
      <c r="Y77" s="165" t="s">
        <v>202</v>
      </c>
      <c r="Z77" s="165" t="s">
        <v>202</v>
      </c>
      <c r="AA77" s="165" t="s">
        <v>202</v>
      </c>
      <c r="AB77" s="165" t="s">
        <v>202</v>
      </c>
      <c r="AC77" s="165" t="s">
        <v>202</v>
      </c>
      <c r="AD77" s="165" t="s">
        <v>202</v>
      </c>
      <c r="AE77" s="165" t="s">
        <v>202</v>
      </c>
      <c r="AF77" s="165" t="s">
        <v>202</v>
      </c>
      <c r="AG77" s="166" t="s">
        <v>90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 t="s">
        <v>90</v>
      </c>
      <c r="AR77" s="166"/>
      <c r="AS77" s="166"/>
      <c r="AT77" s="166"/>
      <c r="AU77" s="166"/>
      <c r="AV77" s="166"/>
      <c r="AW77" s="166"/>
      <c r="AX77" s="166"/>
      <c r="AY77" s="166"/>
      <c r="AZ77" s="166"/>
      <c r="BA77" s="177" t="s">
        <v>90</v>
      </c>
      <c r="BB77" s="178"/>
      <c r="BC77" s="178"/>
      <c r="BD77" s="178"/>
      <c r="BE77" s="178"/>
      <c r="BF77" s="178"/>
      <c r="BG77" s="178"/>
      <c r="BH77" s="178"/>
      <c r="BI77" s="179"/>
      <c r="BJ77" s="177" t="s">
        <v>90</v>
      </c>
      <c r="BK77" s="178"/>
      <c r="BL77" s="178"/>
      <c r="BM77" s="178"/>
      <c r="BN77" s="178"/>
      <c r="BO77" s="178"/>
      <c r="BP77" s="178"/>
      <c r="BQ77" s="178"/>
      <c r="BR77" s="179"/>
      <c r="BS77" s="183" t="s">
        <v>90</v>
      </c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83" t="s">
        <v>90</v>
      </c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71" t="s">
        <v>186</v>
      </c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2"/>
      <c r="EK77" s="165"/>
      <c r="EL77" s="165"/>
      <c r="EM77" s="165"/>
      <c r="EN77" s="165"/>
      <c r="EO77" s="165"/>
      <c r="EP77" s="165"/>
      <c r="EQ77" s="165"/>
      <c r="ER77" s="165"/>
      <c r="ES77" s="165"/>
      <c r="ET77" s="165"/>
      <c r="EU77" s="165"/>
      <c r="EV77" s="165"/>
      <c r="EW77" s="165"/>
      <c r="EX77" s="165"/>
      <c r="EY77" s="165"/>
      <c r="EZ77" s="165"/>
      <c r="FA77" s="165"/>
      <c r="FB77" s="165"/>
      <c r="FC77" s="165"/>
      <c r="FD77" s="165"/>
      <c r="FE77" s="165"/>
      <c r="FF77" s="165"/>
      <c r="FG77" s="165"/>
      <c r="FH77" s="165"/>
      <c r="FI77" s="165"/>
      <c r="FJ77" s="165"/>
      <c r="FK77" s="165"/>
      <c r="FL77" s="165"/>
      <c r="FM77" s="165"/>
      <c r="FN77" s="165"/>
      <c r="FO77" s="165"/>
      <c r="FP77" s="165"/>
      <c r="FQ77" s="165"/>
      <c r="FR77" s="165"/>
      <c r="FS77" s="165"/>
      <c r="FT77" s="165"/>
      <c r="FU77" s="165"/>
      <c r="FV77" s="165"/>
      <c r="FW77" s="165"/>
      <c r="FX77" s="165"/>
      <c r="FY77" s="165"/>
      <c r="FZ77" s="173"/>
    </row>
    <row r="78" spans="1:182" ht="21" customHeight="1">
      <c r="A78" s="163" t="s">
        <v>203</v>
      </c>
      <c r="B78" s="164" t="s">
        <v>203</v>
      </c>
      <c r="C78" s="164" t="s">
        <v>203</v>
      </c>
      <c r="D78" s="164" t="s">
        <v>203</v>
      </c>
      <c r="E78" s="164" t="s">
        <v>203</v>
      </c>
      <c r="F78" s="165" t="s">
        <v>204</v>
      </c>
      <c r="G78" s="165" t="s">
        <v>204</v>
      </c>
      <c r="H78" s="165" t="s">
        <v>204</v>
      </c>
      <c r="I78" s="165" t="s">
        <v>204</v>
      </c>
      <c r="J78" s="165" t="s">
        <v>204</v>
      </c>
      <c r="K78" s="165" t="s">
        <v>204</v>
      </c>
      <c r="L78" s="165" t="s">
        <v>204</v>
      </c>
      <c r="M78" s="165" t="s">
        <v>204</v>
      </c>
      <c r="N78" s="165" t="s">
        <v>204</v>
      </c>
      <c r="O78" s="165" t="s">
        <v>204</v>
      </c>
      <c r="P78" s="165" t="s">
        <v>204</v>
      </c>
      <c r="Q78" s="165" t="s">
        <v>204</v>
      </c>
      <c r="R78" s="165" t="s">
        <v>204</v>
      </c>
      <c r="S78" s="165" t="s">
        <v>204</v>
      </c>
      <c r="T78" s="165" t="s">
        <v>204</v>
      </c>
      <c r="U78" s="165" t="s">
        <v>204</v>
      </c>
      <c r="V78" s="165" t="s">
        <v>204</v>
      </c>
      <c r="W78" s="165" t="s">
        <v>204</v>
      </c>
      <c r="X78" s="165" t="s">
        <v>204</v>
      </c>
      <c r="Y78" s="165" t="s">
        <v>204</v>
      </c>
      <c r="Z78" s="165" t="s">
        <v>204</v>
      </c>
      <c r="AA78" s="165" t="s">
        <v>204</v>
      </c>
      <c r="AB78" s="165" t="s">
        <v>204</v>
      </c>
      <c r="AC78" s="165" t="s">
        <v>204</v>
      </c>
      <c r="AD78" s="165" t="s">
        <v>204</v>
      </c>
      <c r="AE78" s="165" t="s">
        <v>204</v>
      </c>
      <c r="AF78" s="165" t="s">
        <v>204</v>
      </c>
      <c r="AG78" s="166" t="s">
        <v>281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 t="s">
        <v>282</v>
      </c>
      <c r="AR78" s="166"/>
      <c r="AS78" s="166"/>
      <c r="AT78" s="166"/>
      <c r="AU78" s="166"/>
      <c r="AV78" s="166"/>
      <c r="AW78" s="166"/>
      <c r="AX78" s="166"/>
      <c r="AY78" s="166"/>
      <c r="AZ78" s="166"/>
      <c r="BA78" s="177" t="s">
        <v>281</v>
      </c>
      <c r="BB78" s="178"/>
      <c r="BC78" s="178"/>
      <c r="BD78" s="178"/>
      <c r="BE78" s="178"/>
      <c r="BF78" s="178"/>
      <c r="BG78" s="178"/>
      <c r="BH78" s="178"/>
      <c r="BI78" s="179"/>
      <c r="BJ78" s="177" t="s">
        <v>90</v>
      </c>
      <c r="BK78" s="178"/>
      <c r="BL78" s="178"/>
      <c r="BM78" s="178"/>
      <c r="BN78" s="178"/>
      <c r="BO78" s="178"/>
      <c r="BP78" s="178"/>
      <c r="BQ78" s="178"/>
      <c r="BR78" s="179"/>
      <c r="BS78" s="183">
        <v>0.45</v>
      </c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83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71" t="s">
        <v>206</v>
      </c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2"/>
      <c r="EK78" s="165"/>
      <c r="EL78" s="165"/>
      <c r="EM78" s="165"/>
      <c r="EN78" s="165"/>
      <c r="EO78" s="165"/>
      <c r="EP78" s="165"/>
      <c r="EQ78" s="165"/>
      <c r="ER78" s="165"/>
      <c r="ES78" s="165"/>
      <c r="ET78" s="165"/>
      <c r="EU78" s="165"/>
      <c r="EV78" s="165"/>
      <c r="EW78" s="165"/>
      <c r="EX78" s="165"/>
      <c r="EY78" s="165"/>
      <c r="EZ78" s="165"/>
      <c r="FA78" s="165"/>
      <c r="FB78" s="165"/>
      <c r="FC78" s="165"/>
      <c r="FD78" s="165"/>
      <c r="FE78" s="165"/>
      <c r="FF78" s="165"/>
      <c r="FG78" s="165"/>
      <c r="FH78" s="165"/>
      <c r="FI78" s="165"/>
      <c r="FJ78" s="165"/>
      <c r="FK78" s="165"/>
      <c r="FL78" s="165"/>
      <c r="FM78" s="165"/>
      <c r="FN78" s="165"/>
      <c r="FO78" s="165"/>
      <c r="FP78" s="165"/>
      <c r="FQ78" s="165"/>
      <c r="FR78" s="165"/>
      <c r="FS78" s="165"/>
      <c r="FT78" s="165"/>
      <c r="FU78" s="165"/>
      <c r="FV78" s="165"/>
      <c r="FW78" s="165"/>
      <c r="FX78" s="165"/>
      <c r="FY78" s="165"/>
      <c r="FZ78" s="173"/>
    </row>
    <row r="79" spans="1:182" ht="21.75" customHeight="1">
      <c r="A79" s="163" t="s">
        <v>207</v>
      </c>
      <c r="B79" s="164" t="s">
        <v>207</v>
      </c>
      <c r="C79" s="164" t="s">
        <v>207</v>
      </c>
      <c r="D79" s="164" t="s">
        <v>207</v>
      </c>
      <c r="E79" s="164" t="s">
        <v>207</v>
      </c>
      <c r="F79" s="165" t="s">
        <v>208</v>
      </c>
      <c r="G79" s="165" t="s">
        <v>208</v>
      </c>
      <c r="H79" s="165" t="s">
        <v>208</v>
      </c>
      <c r="I79" s="165" t="s">
        <v>208</v>
      </c>
      <c r="J79" s="165" t="s">
        <v>208</v>
      </c>
      <c r="K79" s="165" t="s">
        <v>208</v>
      </c>
      <c r="L79" s="165" t="s">
        <v>208</v>
      </c>
      <c r="M79" s="165" t="s">
        <v>208</v>
      </c>
      <c r="N79" s="165" t="s">
        <v>208</v>
      </c>
      <c r="O79" s="165" t="s">
        <v>208</v>
      </c>
      <c r="P79" s="165" t="s">
        <v>208</v>
      </c>
      <c r="Q79" s="165" t="s">
        <v>208</v>
      </c>
      <c r="R79" s="165" t="s">
        <v>208</v>
      </c>
      <c r="S79" s="165" t="s">
        <v>208</v>
      </c>
      <c r="T79" s="165" t="s">
        <v>208</v>
      </c>
      <c r="U79" s="165" t="s">
        <v>208</v>
      </c>
      <c r="V79" s="165" t="s">
        <v>208</v>
      </c>
      <c r="W79" s="165" t="s">
        <v>208</v>
      </c>
      <c r="X79" s="165" t="s">
        <v>208</v>
      </c>
      <c r="Y79" s="165" t="s">
        <v>208</v>
      </c>
      <c r="Z79" s="165" t="s">
        <v>208</v>
      </c>
      <c r="AA79" s="165" t="s">
        <v>208</v>
      </c>
      <c r="AB79" s="165" t="s">
        <v>208</v>
      </c>
      <c r="AC79" s="165" t="s">
        <v>208</v>
      </c>
      <c r="AD79" s="165" t="s">
        <v>208</v>
      </c>
      <c r="AE79" s="165" t="s">
        <v>208</v>
      </c>
      <c r="AF79" s="165" t="s">
        <v>208</v>
      </c>
      <c r="AG79" s="166" t="s">
        <v>279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 t="s">
        <v>280</v>
      </c>
      <c r="AR79" s="166"/>
      <c r="AS79" s="166"/>
      <c r="AT79" s="166"/>
      <c r="AU79" s="166"/>
      <c r="AV79" s="166"/>
      <c r="AW79" s="166"/>
      <c r="AX79" s="166"/>
      <c r="AY79" s="166"/>
      <c r="AZ79" s="166"/>
      <c r="BA79" s="177" t="s">
        <v>279</v>
      </c>
      <c r="BB79" s="178"/>
      <c r="BC79" s="178"/>
      <c r="BD79" s="178"/>
      <c r="BE79" s="178"/>
      <c r="BF79" s="178"/>
      <c r="BG79" s="178"/>
      <c r="BH79" s="178"/>
      <c r="BI79" s="179"/>
      <c r="BJ79" s="177" t="s">
        <v>90</v>
      </c>
      <c r="BK79" s="178"/>
      <c r="BL79" s="178"/>
      <c r="BM79" s="178"/>
      <c r="BN79" s="178"/>
      <c r="BO79" s="178"/>
      <c r="BP79" s="178"/>
      <c r="BQ79" s="178"/>
      <c r="BR79" s="179"/>
      <c r="BS79" s="183">
        <v>0.1</v>
      </c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83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71" t="s">
        <v>206</v>
      </c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2"/>
      <c r="EK79" s="165"/>
      <c r="EL79" s="165"/>
      <c r="EM79" s="165"/>
      <c r="EN79" s="165"/>
      <c r="EO79" s="165"/>
      <c r="EP79" s="165"/>
      <c r="EQ79" s="165"/>
      <c r="ER79" s="165"/>
      <c r="ES79" s="165"/>
      <c r="ET79" s="165"/>
      <c r="EU79" s="165"/>
      <c r="EV79" s="165"/>
      <c r="EW79" s="165"/>
      <c r="EX79" s="165"/>
      <c r="EY79" s="165"/>
      <c r="EZ79" s="165"/>
      <c r="FA79" s="165"/>
      <c r="FB79" s="165"/>
      <c r="FC79" s="165"/>
      <c r="FD79" s="165"/>
      <c r="FE79" s="165"/>
      <c r="FF79" s="165"/>
      <c r="FG79" s="165"/>
      <c r="FH79" s="165"/>
      <c r="FI79" s="165"/>
      <c r="FJ79" s="165"/>
      <c r="FK79" s="165"/>
      <c r="FL79" s="165"/>
      <c r="FM79" s="165"/>
      <c r="FN79" s="165"/>
      <c r="FO79" s="165"/>
      <c r="FP79" s="165"/>
      <c r="FQ79" s="165"/>
      <c r="FR79" s="165"/>
      <c r="FS79" s="165"/>
      <c r="FT79" s="165"/>
      <c r="FU79" s="165"/>
      <c r="FV79" s="165"/>
      <c r="FW79" s="165"/>
      <c r="FX79" s="165"/>
      <c r="FY79" s="165"/>
      <c r="FZ79" s="173"/>
    </row>
    <row r="80" spans="1:182" ht="11.25" customHeight="1">
      <c r="A80" s="163" t="s">
        <v>209</v>
      </c>
      <c r="B80" s="164" t="s">
        <v>209</v>
      </c>
      <c r="C80" s="164" t="s">
        <v>209</v>
      </c>
      <c r="D80" s="164" t="s">
        <v>209</v>
      </c>
      <c r="E80" s="164" t="s">
        <v>209</v>
      </c>
      <c r="F80" s="165" t="s">
        <v>210</v>
      </c>
      <c r="G80" s="165" t="s">
        <v>210</v>
      </c>
      <c r="H80" s="165" t="s">
        <v>210</v>
      </c>
      <c r="I80" s="165" t="s">
        <v>210</v>
      </c>
      <c r="J80" s="165" t="s">
        <v>210</v>
      </c>
      <c r="K80" s="165" t="s">
        <v>210</v>
      </c>
      <c r="L80" s="165" t="s">
        <v>210</v>
      </c>
      <c r="M80" s="165" t="s">
        <v>210</v>
      </c>
      <c r="N80" s="165" t="s">
        <v>210</v>
      </c>
      <c r="O80" s="165" t="s">
        <v>210</v>
      </c>
      <c r="P80" s="165" t="s">
        <v>210</v>
      </c>
      <c r="Q80" s="165" t="s">
        <v>210</v>
      </c>
      <c r="R80" s="165" t="s">
        <v>210</v>
      </c>
      <c r="S80" s="165" t="s">
        <v>210</v>
      </c>
      <c r="T80" s="165" t="s">
        <v>210</v>
      </c>
      <c r="U80" s="165" t="s">
        <v>210</v>
      </c>
      <c r="V80" s="165" t="s">
        <v>210</v>
      </c>
      <c r="W80" s="165" t="s">
        <v>210</v>
      </c>
      <c r="X80" s="165" t="s">
        <v>210</v>
      </c>
      <c r="Y80" s="165" t="s">
        <v>210</v>
      </c>
      <c r="Z80" s="165" t="s">
        <v>210</v>
      </c>
      <c r="AA80" s="165" t="s">
        <v>210</v>
      </c>
      <c r="AB80" s="165" t="s">
        <v>210</v>
      </c>
      <c r="AC80" s="165" t="s">
        <v>210</v>
      </c>
      <c r="AD80" s="165" t="s">
        <v>210</v>
      </c>
      <c r="AE80" s="165" t="s">
        <v>210</v>
      </c>
      <c r="AF80" s="165" t="s">
        <v>210</v>
      </c>
      <c r="AG80" s="166" t="s">
        <v>90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 t="s">
        <v>90</v>
      </c>
      <c r="AR80" s="166"/>
      <c r="AS80" s="166"/>
      <c r="AT80" s="166"/>
      <c r="AU80" s="166"/>
      <c r="AV80" s="166"/>
      <c r="AW80" s="166"/>
      <c r="AX80" s="166"/>
      <c r="AY80" s="166"/>
      <c r="AZ80" s="166"/>
      <c r="BA80" s="177" t="s">
        <v>90</v>
      </c>
      <c r="BB80" s="178"/>
      <c r="BC80" s="178"/>
      <c r="BD80" s="178"/>
      <c r="BE80" s="178"/>
      <c r="BF80" s="178"/>
      <c r="BG80" s="178"/>
      <c r="BH80" s="178"/>
      <c r="BI80" s="179"/>
      <c r="BJ80" s="177" t="s">
        <v>90</v>
      </c>
      <c r="BK80" s="178"/>
      <c r="BL80" s="178"/>
      <c r="BM80" s="178"/>
      <c r="BN80" s="178"/>
      <c r="BO80" s="178"/>
      <c r="BP80" s="178"/>
      <c r="BQ80" s="178"/>
      <c r="BR80" s="179"/>
      <c r="BS80" s="183" t="s">
        <v>90</v>
      </c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83" t="s">
        <v>90</v>
      </c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71" t="s">
        <v>186</v>
      </c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2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5"/>
      <c r="FH80" s="165"/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73"/>
    </row>
    <row r="81" spans="1:182" ht="24" customHeight="1">
      <c r="A81" s="163" t="s">
        <v>211</v>
      </c>
      <c r="B81" s="164" t="s">
        <v>211</v>
      </c>
      <c r="C81" s="164" t="s">
        <v>211</v>
      </c>
      <c r="D81" s="164" t="s">
        <v>211</v>
      </c>
      <c r="E81" s="164" t="s">
        <v>211</v>
      </c>
      <c r="F81" s="165" t="s">
        <v>212</v>
      </c>
      <c r="G81" s="165" t="s">
        <v>212</v>
      </c>
      <c r="H81" s="165" t="s">
        <v>212</v>
      </c>
      <c r="I81" s="165" t="s">
        <v>212</v>
      </c>
      <c r="J81" s="165" t="s">
        <v>212</v>
      </c>
      <c r="K81" s="165" t="s">
        <v>212</v>
      </c>
      <c r="L81" s="165" t="s">
        <v>212</v>
      </c>
      <c r="M81" s="165" t="s">
        <v>212</v>
      </c>
      <c r="N81" s="165" t="s">
        <v>212</v>
      </c>
      <c r="O81" s="165" t="s">
        <v>212</v>
      </c>
      <c r="P81" s="165" t="s">
        <v>212</v>
      </c>
      <c r="Q81" s="165" t="s">
        <v>212</v>
      </c>
      <c r="R81" s="165" t="s">
        <v>212</v>
      </c>
      <c r="S81" s="165" t="s">
        <v>212</v>
      </c>
      <c r="T81" s="165" t="s">
        <v>212</v>
      </c>
      <c r="U81" s="165" t="s">
        <v>212</v>
      </c>
      <c r="V81" s="165" t="s">
        <v>212</v>
      </c>
      <c r="W81" s="165" t="s">
        <v>212</v>
      </c>
      <c r="X81" s="165" t="s">
        <v>212</v>
      </c>
      <c r="Y81" s="165" t="s">
        <v>212</v>
      </c>
      <c r="Z81" s="165" t="s">
        <v>212</v>
      </c>
      <c r="AA81" s="165" t="s">
        <v>212</v>
      </c>
      <c r="AB81" s="165" t="s">
        <v>212</v>
      </c>
      <c r="AC81" s="165" t="s">
        <v>212</v>
      </c>
      <c r="AD81" s="165" t="s">
        <v>212</v>
      </c>
      <c r="AE81" s="165" t="s">
        <v>212</v>
      </c>
      <c r="AF81" s="165" t="s">
        <v>212</v>
      </c>
      <c r="AG81" s="166" t="s">
        <v>283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 t="s">
        <v>280</v>
      </c>
      <c r="AR81" s="166"/>
      <c r="AS81" s="166"/>
      <c r="AT81" s="166"/>
      <c r="AU81" s="166"/>
      <c r="AV81" s="166"/>
      <c r="AW81" s="166"/>
      <c r="AX81" s="166"/>
      <c r="AY81" s="166"/>
      <c r="AZ81" s="166"/>
      <c r="BA81" s="177" t="s">
        <v>283</v>
      </c>
      <c r="BB81" s="178"/>
      <c r="BC81" s="178"/>
      <c r="BD81" s="178"/>
      <c r="BE81" s="178"/>
      <c r="BF81" s="178"/>
      <c r="BG81" s="178"/>
      <c r="BH81" s="178"/>
      <c r="BI81" s="179"/>
      <c r="BJ81" s="177" t="s">
        <v>90</v>
      </c>
      <c r="BK81" s="178"/>
      <c r="BL81" s="178"/>
      <c r="BM81" s="178"/>
      <c r="BN81" s="178"/>
      <c r="BO81" s="178"/>
      <c r="BP81" s="178"/>
      <c r="BQ81" s="178"/>
      <c r="BR81" s="179"/>
      <c r="BS81" s="183">
        <v>0.1</v>
      </c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83" t="s">
        <v>90</v>
      </c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71" t="s">
        <v>206</v>
      </c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2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73"/>
    </row>
    <row r="82" spans="1:182" ht="21.75" customHeight="1">
      <c r="A82" s="163">
        <v>4</v>
      </c>
      <c r="B82" s="164">
        <v>4</v>
      </c>
      <c r="C82" s="164">
        <v>4</v>
      </c>
      <c r="D82" s="164">
        <v>4</v>
      </c>
      <c r="E82" s="164">
        <v>4</v>
      </c>
      <c r="F82" s="165" t="s">
        <v>213</v>
      </c>
      <c r="G82" s="165" t="s">
        <v>213</v>
      </c>
      <c r="H82" s="165" t="s">
        <v>213</v>
      </c>
      <c r="I82" s="165" t="s">
        <v>213</v>
      </c>
      <c r="J82" s="165" t="s">
        <v>213</v>
      </c>
      <c r="K82" s="165" t="s">
        <v>213</v>
      </c>
      <c r="L82" s="165" t="s">
        <v>213</v>
      </c>
      <c r="M82" s="165" t="s">
        <v>213</v>
      </c>
      <c r="N82" s="165" t="s">
        <v>213</v>
      </c>
      <c r="O82" s="165" t="s">
        <v>213</v>
      </c>
      <c r="P82" s="165" t="s">
        <v>213</v>
      </c>
      <c r="Q82" s="165" t="s">
        <v>213</v>
      </c>
      <c r="R82" s="165" t="s">
        <v>213</v>
      </c>
      <c r="S82" s="165" t="s">
        <v>213</v>
      </c>
      <c r="T82" s="165" t="s">
        <v>213</v>
      </c>
      <c r="U82" s="165" t="s">
        <v>213</v>
      </c>
      <c r="V82" s="165" t="s">
        <v>213</v>
      </c>
      <c r="W82" s="165" t="s">
        <v>213</v>
      </c>
      <c r="X82" s="165" t="s">
        <v>213</v>
      </c>
      <c r="Y82" s="165" t="s">
        <v>213</v>
      </c>
      <c r="Z82" s="165" t="s">
        <v>213</v>
      </c>
      <c r="AA82" s="165" t="s">
        <v>213</v>
      </c>
      <c r="AB82" s="165" t="s">
        <v>213</v>
      </c>
      <c r="AC82" s="165" t="s">
        <v>213</v>
      </c>
      <c r="AD82" s="165" t="s">
        <v>213</v>
      </c>
      <c r="AE82" s="165" t="s">
        <v>213</v>
      </c>
      <c r="AF82" s="165" t="s">
        <v>213</v>
      </c>
      <c r="AG82" s="166" t="s">
        <v>285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 t="s">
        <v>286</v>
      </c>
      <c r="AR82" s="166"/>
      <c r="AS82" s="166"/>
      <c r="AT82" s="166"/>
      <c r="AU82" s="166"/>
      <c r="AV82" s="166"/>
      <c r="AW82" s="166"/>
      <c r="AX82" s="166"/>
      <c r="AY82" s="166"/>
      <c r="AZ82" s="166"/>
      <c r="BA82" s="177" t="s">
        <v>284</v>
      </c>
      <c r="BB82" s="178"/>
      <c r="BC82" s="178"/>
      <c r="BD82" s="178"/>
      <c r="BE82" s="178"/>
      <c r="BF82" s="178"/>
      <c r="BG82" s="178"/>
      <c r="BH82" s="178"/>
      <c r="BI82" s="179"/>
      <c r="BJ82" s="177" t="s">
        <v>90</v>
      </c>
      <c r="BK82" s="178"/>
      <c r="BL82" s="178"/>
      <c r="BM82" s="178"/>
      <c r="BN82" s="178"/>
      <c r="BO82" s="178"/>
      <c r="BP82" s="178"/>
      <c r="BQ82" s="178"/>
      <c r="BR82" s="179"/>
      <c r="BS82" s="183">
        <v>0.15</v>
      </c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83" t="s">
        <v>90</v>
      </c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71" t="s">
        <v>206</v>
      </c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2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73"/>
    </row>
    <row r="83" spans="1:182" ht="22.5" customHeight="1">
      <c r="A83" s="163" t="s">
        <v>214</v>
      </c>
      <c r="B83" s="164" t="s">
        <v>214</v>
      </c>
      <c r="C83" s="164" t="s">
        <v>214</v>
      </c>
      <c r="D83" s="164" t="s">
        <v>214</v>
      </c>
      <c r="E83" s="164" t="s">
        <v>214</v>
      </c>
      <c r="F83" s="165" t="s">
        <v>215</v>
      </c>
      <c r="G83" s="165" t="s">
        <v>215</v>
      </c>
      <c r="H83" s="165" t="s">
        <v>215</v>
      </c>
      <c r="I83" s="165" t="s">
        <v>215</v>
      </c>
      <c r="J83" s="165" t="s">
        <v>215</v>
      </c>
      <c r="K83" s="165" t="s">
        <v>215</v>
      </c>
      <c r="L83" s="165" t="s">
        <v>215</v>
      </c>
      <c r="M83" s="165" t="s">
        <v>215</v>
      </c>
      <c r="N83" s="165" t="s">
        <v>215</v>
      </c>
      <c r="O83" s="165" t="s">
        <v>215</v>
      </c>
      <c r="P83" s="165" t="s">
        <v>215</v>
      </c>
      <c r="Q83" s="165" t="s">
        <v>215</v>
      </c>
      <c r="R83" s="165" t="s">
        <v>215</v>
      </c>
      <c r="S83" s="165" t="s">
        <v>215</v>
      </c>
      <c r="T83" s="165" t="s">
        <v>215</v>
      </c>
      <c r="U83" s="165" t="s">
        <v>215</v>
      </c>
      <c r="V83" s="165" t="s">
        <v>215</v>
      </c>
      <c r="W83" s="165" t="s">
        <v>215</v>
      </c>
      <c r="X83" s="165" t="s">
        <v>215</v>
      </c>
      <c r="Y83" s="165" t="s">
        <v>215</v>
      </c>
      <c r="Z83" s="165" t="s">
        <v>215</v>
      </c>
      <c r="AA83" s="165" t="s">
        <v>215</v>
      </c>
      <c r="AB83" s="165" t="s">
        <v>215</v>
      </c>
      <c r="AC83" s="165" t="s">
        <v>215</v>
      </c>
      <c r="AD83" s="165" t="s">
        <v>215</v>
      </c>
      <c r="AE83" s="165" t="s">
        <v>215</v>
      </c>
      <c r="AF83" s="165" t="s">
        <v>215</v>
      </c>
      <c r="AG83" s="166" t="s">
        <v>287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 t="s">
        <v>288</v>
      </c>
      <c r="AR83" s="166"/>
      <c r="AS83" s="166"/>
      <c r="AT83" s="166"/>
      <c r="AU83" s="166"/>
      <c r="AV83" s="166"/>
      <c r="AW83" s="166"/>
      <c r="AX83" s="166"/>
      <c r="AY83" s="166"/>
      <c r="AZ83" s="166"/>
      <c r="BA83" s="177" t="s">
        <v>224</v>
      </c>
      <c r="BB83" s="178"/>
      <c r="BC83" s="178"/>
      <c r="BD83" s="178"/>
      <c r="BE83" s="178"/>
      <c r="BF83" s="178"/>
      <c r="BG83" s="178"/>
      <c r="BH83" s="178"/>
      <c r="BI83" s="179"/>
      <c r="BJ83" s="177" t="s">
        <v>90</v>
      </c>
      <c r="BK83" s="178"/>
      <c r="BL83" s="178"/>
      <c r="BM83" s="178"/>
      <c r="BN83" s="178"/>
      <c r="BO83" s="178"/>
      <c r="BP83" s="178"/>
      <c r="BQ83" s="178"/>
      <c r="BR83" s="179"/>
      <c r="BS83" s="183">
        <v>0.05</v>
      </c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83" t="s">
        <v>90</v>
      </c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71" t="s">
        <v>206</v>
      </c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2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73"/>
    </row>
    <row r="84" spans="1:182" ht="31.5" customHeight="1">
      <c r="A84" s="163" t="s">
        <v>216</v>
      </c>
      <c r="B84" s="164" t="s">
        <v>216</v>
      </c>
      <c r="C84" s="164" t="s">
        <v>216</v>
      </c>
      <c r="D84" s="164" t="s">
        <v>216</v>
      </c>
      <c r="E84" s="164" t="s">
        <v>216</v>
      </c>
      <c r="F84" s="165" t="s">
        <v>217</v>
      </c>
      <c r="G84" s="165" t="s">
        <v>217</v>
      </c>
      <c r="H84" s="165" t="s">
        <v>217</v>
      </c>
      <c r="I84" s="165" t="s">
        <v>217</v>
      </c>
      <c r="J84" s="165" t="s">
        <v>217</v>
      </c>
      <c r="K84" s="165" t="s">
        <v>217</v>
      </c>
      <c r="L84" s="165" t="s">
        <v>217</v>
      </c>
      <c r="M84" s="165" t="s">
        <v>217</v>
      </c>
      <c r="N84" s="165" t="s">
        <v>217</v>
      </c>
      <c r="O84" s="165" t="s">
        <v>217</v>
      </c>
      <c r="P84" s="165" t="s">
        <v>217</v>
      </c>
      <c r="Q84" s="165" t="s">
        <v>217</v>
      </c>
      <c r="R84" s="165" t="s">
        <v>217</v>
      </c>
      <c r="S84" s="165" t="s">
        <v>217</v>
      </c>
      <c r="T84" s="165" t="s">
        <v>217</v>
      </c>
      <c r="U84" s="165" t="s">
        <v>217</v>
      </c>
      <c r="V84" s="165" t="s">
        <v>217</v>
      </c>
      <c r="W84" s="165" t="s">
        <v>217</v>
      </c>
      <c r="X84" s="165" t="s">
        <v>217</v>
      </c>
      <c r="Y84" s="165" t="s">
        <v>217</v>
      </c>
      <c r="Z84" s="165" t="s">
        <v>217</v>
      </c>
      <c r="AA84" s="165" t="s">
        <v>217</v>
      </c>
      <c r="AB84" s="165" t="s">
        <v>217</v>
      </c>
      <c r="AC84" s="165" t="s">
        <v>217</v>
      </c>
      <c r="AD84" s="165" t="s">
        <v>217</v>
      </c>
      <c r="AE84" s="165" t="s">
        <v>217</v>
      </c>
      <c r="AF84" s="165" t="s">
        <v>217</v>
      </c>
      <c r="AG84" s="166" t="s">
        <v>90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 t="s">
        <v>90</v>
      </c>
      <c r="AR84" s="166"/>
      <c r="AS84" s="166"/>
      <c r="AT84" s="166"/>
      <c r="AU84" s="166"/>
      <c r="AV84" s="166"/>
      <c r="AW84" s="166"/>
      <c r="AX84" s="166"/>
      <c r="AY84" s="166"/>
      <c r="AZ84" s="166"/>
      <c r="BA84" s="177" t="s">
        <v>90</v>
      </c>
      <c r="BB84" s="178"/>
      <c r="BC84" s="178"/>
      <c r="BD84" s="178"/>
      <c r="BE84" s="178"/>
      <c r="BF84" s="178"/>
      <c r="BG84" s="178"/>
      <c r="BH84" s="178"/>
      <c r="BI84" s="179"/>
      <c r="BJ84" s="177" t="s">
        <v>90</v>
      </c>
      <c r="BK84" s="178"/>
      <c r="BL84" s="178"/>
      <c r="BM84" s="178"/>
      <c r="BN84" s="178"/>
      <c r="BO84" s="178"/>
      <c r="BP84" s="178"/>
      <c r="BQ84" s="178"/>
      <c r="BR84" s="179"/>
      <c r="BS84" s="164" t="s">
        <v>90</v>
      </c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 t="s">
        <v>90</v>
      </c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71" t="s">
        <v>186</v>
      </c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2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73"/>
    </row>
    <row r="85" spans="1:182" ht="27" customHeight="1">
      <c r="A85" s="163" t="s">
        <v>218</v>
      </c>
      <c r="B85" s="164" t="s">
        <v>218</v>
      </c>
      <c r="C85" s="164" t="s">
        <v>218</v>
      </c>
      <c r="D85" s="164" t="s">
        <v>218</v>
      </c>
      <c r="E85" s="164" t="s">
        <v>218</v>
      </c>
      <c r="F85" s="165" t="s">
        <v>219</v>
      </c>
      <c r="G85" s="165" t="s">
        <v>219</v>
      </c>
      <c r="H85" s="165" t="s">
        <v>219</v>
      </c>
      <c r="I85" s="165" t="s">
        <v>219</v>
      </c>
      <c r="J85" s="165" t="s">
        <v>219</v>
      </c>
      <c r="K85" s="165" t="s">
        <v>219</v>
      </c>
      <c r="L85" s="165" t="s">
        <v>219</v>
      </c>
      <c r="M85" s="165" t="s">
        <v>219</v>
      </c>
      <c r="N85" s="165" t="s">
        <v>219</v>
      </c>
      <c r="O85" s="165" t="s">
        <v>219</v>
      </c>
      <c r="P85" s="165" t="s">
        <v>219</v>
      </c>
      <c r="Q85" s="165" t="s">
        <v>219</v>
      </c>
      <c r="R85" s="165" t="s">
        <v>219</v>
      </c>
      <c r="S85" s="165" t="s">
        <v>219</v>
      </c>
      <c r="T85" s="165" t="s">
        <v>219</v>
      </c>
      <c r="U85" s="165" t="s">
        <v>219</v>
      </c>
      <c r="V85" s="165" t="s">
        <v>219</v>
      </c>
      <c r="W85" s="165" t="s">
        <v>219</v>
      </c>
      <c r="X85" s="165" t="s">
        <v>219</v>
      </c>
      <c r="Y85" s="165" t="s">
        <v>219</v>
      </c>
      <c r="Z85" s="165" t="s">
        <v>219</v>
      </c>
      <c r="AA85" s="165" t="s">
        <v>219</v>
      </c>
      <c r="AB85" s="165" t="s">
        <v>219</v>
      </c>
      <c r="AC85" s="165" t="s">
        <v>219</v>
      </c>
      <c r="AD85" s="165" t="s">
        <v>219</v>
      </c>
      <c r="AE85" s="165" t="s">
        <v>219</v>
      </c>
      <c r="AF85" s="165" t="s">
        <v>219</v>
      </c>
      <c r="AG85" s="166" t="s">
        <v>283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 t="s">
        <v>289</v>
      </c>
      <c r="AR85" s="166"/>
      <c r="AS85" s="166"/>
      <c r="AT85" s="166"/>
      <c r="AU85" s="166"/>
      <c r="AV85" s="166"/>
      <c r="AW85" s="166"/>
      <c r="AX85" s="166"/>
      <c r="AY85" s="166"/>
      <c r="AZ85" s="166"/>
      <c r="BA85" s="177" t="s">
        <v>283</v>
      </c>
      <c r="BB85" s="178"/>
      <c r="BC85" s="178"/>
      <c r="BD85" s="178"/>
      <c r="BE85" s="178"/>
      <c r="BF85" s="178"/>
      <c r="BG85" s="178"/>
      <c r="BH85" s="178"/>
      <c r="BI85" s="179"/>
      <c r="BJ85" s="177" t="s">
        <v>90</v>
      </c>
      <c r="BK85" s="178"/>
      <c r="BL85" s="178"/>
      <c r="BM85" s="178"/>
      <c r="BN85" s="178"/>
      <c r="BO85" s="178"/>
      <c r="BP85" s="178"/>
      <c r="BQ85" s="178"/>
      <c r="BR85" s="179"/>
      <c r="BS85" s="183">
        <v>0.05</v>
      </c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83" t="s">
        <v>90</v>
      </c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71" t="s">
        <v>206</v>
      </c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2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73"/>
    </row>
    <row r="86" spans="1:182" ht="24" customHeight="1" thickBot="1">
      <c r="A86" s="208" t="s">
        <v>220</v>
      </c>
      <c r="B86" s="209" t="s">
        <v>220</v>
      </c>
      <c r="C86" s="209" t="s">
        <v>220</v>
      </c>
      <c r="D86" s="209" t="s">
        <v>220</v>
      </c>
      <c r="E86" s="209" t="s">
        <v>220</v>
      </c>
      <c r="F86" s="210" t="s">
        <v>221</v>
      </c>
      <c r="G86" s="210" t="s">
        <v>221</v>
      </c>
      <c r="H86" s="210" t="s">
        <v>221</v>
      </c>
      <c r="I86" s="210" t="s">
        <v>221</v>
      </c>
      <c r="J86" s="210" t="s">
        <v>221</v>
      </c>
      <c r="K86" s="210" t="s">
        <v>221</v>
      </c>
      <c r="L86" s="210" t="s">
        <v>221</v>
      </c>
      <c r="M86" s="210" t="s">
        <v>221</v>
      </c>
      <c r="N86" s="210" t="s">
        <v>221</v>
      </c>
      <c r="O86" s="210" t="s">
        <v>221</v>
      </c>
      <c r="P86" s="210" t="s">
        <v>221</v>
      </c>
      <c r="Q86" s="210" t="s">
        <v>221</v>
      </c>
      <c r="R86" s="210" t="s">
        <v>221</v>
      </c>
      <c r="S86" s="210" t="s">
        <v>221</v>
      </c>
      <c r="T86" s="210" t="s">
        <v>221</v>
      </c>
      <c r="U86" s="210" t="s">
        <v>221</v>
      </c>
      <c r="V86" s="210" t="s">
        <v>221</v>
      </c>
      <c r="W86" s="210" t="s">
        <v>221</v>
      </c>
      <c r="X86" s="210" t="s">
        <v>221</v>
      </c>
      <c r="Y86" s="210" t="s">
        <v>221</v>
      </c>
      <c r="Z86" s="210" t="s">
        <v>221</v>
      </c>
      <c r="AA86" s="210" t="s">
        <v>221</v>
      </c>
      <c r="AB86" s="210" t="s">
        <v>221</v>
      </c>
      <c r="AC86" s="210" t="s">
        <v>221</v>
      </c>
      <c r="AD86" s="210" t="s">
        <v>221</v>
      </c>
      <c r="AE86" s="210" t="s">
        <v>221</v>
      </c>
      <c r="AF86" s="210" t="s">
        <v>221</v>
      </c>
      <c r="AG86" s="162" t="s">
        <v>290</v>
      </c>
      <c r="AH86" s="162"/>
      <c r="AI86" s="162"/>
      <c r="AJ86" s="162"/>
      <c r="AK86" s="162"/>
      <c r="AL86" s="162"/>
      <c r="AM86" s="162"/>
      <c r="AN86" s="162"/>
      <c r="AO86" s="162"/>
      <c r="AP86" s="162"/>
      <c r="AQ86" s="162" t="s">
        <v>288</v>
      </c>
      <c r="AR86" s="162"/>
      <c r="AS86" s="162"/>
      <c r="AT86" s="162"/>
      <c r="AU86" s="162"/>
      <c r="AV86" s="162"/>
      <c r="AW86" s="162"/>
      <c r="AX86" s="162"/>
      <c r="AY86" s="162"/>
      <c r="AZ86" s="162"/>
      <c r="BA86" s="180" t="s">
        <v>290</v>
      </c>
      <c r="BB86" s="181"/>
      <c r="BC86" s="181"/>
      <c r="BD86" s="181"/>
      <c r="BE86" s="181"/>
      <c r="BF86" s="181"/>
      <c r="BG86" s="181"/>
      <c r="BH86" s="181"/>
      <c r="BI86" s="182"/>
      <c r="BJ86" s="180" t="s">
        <v>90</v>
      </c>
      <c r="BK86" s="181"/>
      <c r="BL86" s="181"/>
      <c r="BM86" s="181"/>
      <c r="BN86" s="181"/>
      <c r="BO86" s="181"/>
      <c r="BP86" s="181"/>
      <c r="BQ86" s="181"/>
      <c r="BR86" s="182"/>
      <c r="BS86" s="176">
        <v>0.05</v>
      </c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6" t="s">
        <v>90</v>
      </c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1" t="s">
        <v>206</v>
      </c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2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69"/>
      <c r="FR86" s="169"/>
      <c r="FS86" s="169"/>
      <c r="FT86" s="169"/>
      <c r="FU86" s="169"/>
      <c r="FV86" s="169"/>
      <c r="FW86" s="169"/>
      <c r="FX86" s="169"/>
      <c r="FY86" s="169"/>
      <c r="FZ86" s="170"/>
    </row>
    <row r="87" spans="1:182" s="40" customFormat="1" ht="19.5" customHeight="1">
      <c r="A87" s="211" t="s">
        <v>182</v>
      </c>
      <c r="B87" s="212"/>
      <c r="C87" s="212"/>
      <c r="D87" s="212"/>
      <c r="E87" s="212"/>
      <c r="F87" s="192" t="s">
        <v>92</v>
      </c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4"/>
      <c r="AG87" s="213" t="s">
        <v>257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 t="s">
        <v>266</v>
      </c>
      <c r="AR87" s="213"/>
      <c r="AS87" s="213"/>
      <c r="AT87" s="213"/>
      <c r="AU87" s="213"/>
      <c r="AV87" s="213"/>
      <c r="AW87" s="213"/>
      <c r="AX87" s="213"/>
      <c r="AY87" s="213"/>
      <c r="AZ87" s="213"/>
      <c r="BA87" s="197"/>
      <c r="BB87" s="198"/>
      <c r="BC87" s="198"/>
      <c r="BD87" s="198"/>
      <c r="BE87" s="198"/>
      <c r="BF87" s="198"/>
      <c r="BG87" s="198"/>
      <c r="BH87" s="198"/>
      <c r="BI87" s="199"/>
      <c r="BJ87" s="200"/>
      <c r="BK87" s="201"/>
      <c r="BL87" s="201"/>
      <c r="BM87" s="201"/>
      <c r="BN87" s="201"/>
      <c r="BO87" s="201"/>
      <c r="BP87" s="201"/>
      <c r="BQ87" s="201"/>
      <c r="BR87" s="202"/>
      <c r="BS87" s="214">
        <v>1</v>
      </c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14"/>
      <c r="CH87" s="206"/>
      <c r="CI87" s="206"/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5"/>
      <c r="EK87" s="206"/>
      <c r="EL87" s="206"/>
      <c r="EM87" s="206"/>
      <c r="EN87" s="206"/>
      <c r="EO87" s="206"/>
      <c r="EP87" s="206"/>
      <c r="EQ87" s="206"/>
      <c r="ER87" s="206"/>
      <c r="ES87" s="206"/>
      <c r="ET87" s="206"/>
      <c r="EU87" s="206"/>
      <c r="EV87" s="206"/>
      <c r="EW87" s="206"/>
      <c r="EX87" s="206"/>
      <c r="EY87" s="206"/>
      <c r="EZ87" s="206"/>
      <c r="FA87" s="206"/>
      <c r="FB87" s="206"/>
      <c r="FC87" s="206"/>
      <c r="FD87" s="206"/>
      <c r="FE87" s="206"/>
      <c r="FF87" s="206"/>
      <c r="FG87" s="206"/>
      <c r="FH87" s="206"/>
      <c r="FI87" s="206"/>
      <c r="FJ87" s="206"/>
      <c r="FK87" s="206"/>
      <c r="FL87" s="206"/>
      <c r="FM87" s="206"/>
      <c r="FN87" s="206"/>
      <c r="FO87" s="206"/>
      <c r="FP87" s="206"/>
      <c r="FQ87" s="206"/>
      <c r="FR87" s="206"/>
      <c r="FS87" s="206"/>
      <c r="FT87" s="206"/>
      <c r="FU87" s="206"/>
      <c r="FV87" s="206"/>
      <c r="FW87" s="206"/>
      <c r="FX87" s="206"/>
      <c r="FY87" s="206"/>
      <c r="FZ87" s="207"/>
    </row>
    <row r="88" spans="1:182" ht="11.25">
      <c r="A88" s="163">
        <v>1</v>
      </c>
      <c r="B88" s="164">
        <v>1</v>
      </c>
      <c r="C88" s="164">
        <v>1</v>
      </c>
      <c r="D88" s="164">
        <v>1</v>
      </c>
      <c r="E88" s="164">
        <v>1</v>
      </c>
      <c r="F88" s="165" t="s">
        <v>185</v>
      </c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6" t="s">
        <v>258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 t="s">
        <v>278</v>
      </c>
      <c r="AR88" s="166"/>
      <c r="AS88" s="166"/>
      <c r="AT88" s="166"/>
      <c r="AU88" s="166"/>
      <c r="AV88" s="166"/>
      <c r="AW88" s="166"/>
      <c r="AX88" s="166"/>
      <c r="AY88" s="166"/>
      <c r="AZ88" s="166"/>
      <c r="BA88" s="177" t="s">
        <v>257</v>
      </c>
      <c r="BB88" s="178"/>
      <c r="BC88" s="178"/>
      <c r="BD88" s="178"/>
      <c r="BE88" s="178"/>
      <c r="BF88" s="178"/>
      <c r="BG88" s="178"/>
      <c r="BH88" s="178"/>
      <c r="BI88" s="179"/>
      <c r="BJ88" s="177" t="s">
        <v>223</v>
      </c>
      <c r="BK88" s="178"/>
      <c r="BL88" s="178"/>
      <c r="BM88" s="178"/>
      <c r="BN88" s="178"/>
      <c r="BO88" s="178"/>
      <c r="BP88" s="178"/>
      <c r="BQ88" s="178"/>
      <c r="BR88" s="179"/>
      <c r="BS88" s="183">
        <v>0.2</v>
      </c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83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89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2"/>
      <c r="EK88" s="184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73"/>
    </row>
    <row r="89" spans="1:182" ht="11.25" customHeight="1">
      <c r="A89" s="163" t="s">
        <v>113</v>
      </c>
      <c r="B89" s="164" t="s">
        <v>113</v>
      </c>
      <c r="C89" s="164" t="s">
        <v>113</v>
      </c>
      <c r="D89" s="164" t="s">
        <v>113</v>
      </c>
      <c r="E89" s="164" t="s">
        <v>113</v>
      </c>
      <c r="F89" s="165" t="s">
        <v>187</v>
      </c>
      <c r="G89" s="165" t="s">
        <v>187</v>
      </c>
      <c r="H89" s="165" t="s">
        <v>187</v>
      </c>
      <c r="I89" s="165" t="s">
        <v>187</v>
      </c>
      <c r="J89" s="165" t="s">
        <v>187</v>
      </c>
      <c r="K89" s="165" t="s">
        <v>187</v>
      </c>
      <c r="L89" s="165" t="s">
        <v>187</v>
      </c>
      <c r="M89" s="165" t="s">
        <v>187</v>
      </c>
      <c r="N89" s="165" t="s">
        <v>187</v>
      </c>
      <c r="O89" s="165" t="s">
        <v>187</v>
      </c>
      <c r="P89" s="165" t="s">
        <v>187</v>
      </c>
      <c r="Q89" s="165" t="s">
        <v>187</v>
      </c>
      <c r="R89" s="165" t="s">
        <v>187</v>
      </c>
      <c r="S89" s="165" t="s">
        <v>187</v>
      </c>
      <c r="T89" s="165" t="s">
        <v>187</v>
      </c>
      <c r="U89" s="165" t="s">
        <v>187</v>
      </c>
      <c r="V89" s="165" t="s">
        <v>187</v>
      </c>
      <c r="W89" s="165" t="s">
        <v>187</v>
      </c>
      <c r="X89" s="165" t="s">
        <v>187</v>
      </c>
      <c r="Y89" s="165" t="s">
        <v>187</v>
      </c>
      <c r="Z89" s="165" t="s">
        <v>187</v>
      </c>
      <c r="AA89" s="165" t="s">
        <v>187</v>
      </c>
      <c r="AB89" s="165" t="s">
        <v>187</v>
      </c>
      <c r="AC89" s="165" t="s">
        <v>187</v>
      </c>
      <c r="AD89" s="165" t="s">
        <v>187</v>
      </c>
      <c r="AE89" s="165" t="s">
        <v>187</v>
      </c>
      <c r="AF89" s="165" t="s">
        <v>187</v>
      </c>
      <c r="AG89" s="166" t="s">
        <v>90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 t="s">
        <v>90</v>
      </c>
      <c r="AR89" s="166"/>
      <c r="AS89" s="166"/>
      <c r="AT89" s="166"/>
      <c r="AU89" s="166"/>
      <c r="AV89" s="166"/>
      <c r="AW89" s="166"/>
      <c r="AX89" s="166"/>
      <c r="AY89" s="166"/>
      <c r="AZ89" s="166"/>
      <c r="BA89" s="177" t="s">
        <v>90</v>
      </c>
      <c r="BB89" s="178"/>
      <c r="BC89" s="178"/>
      <c r="BD89" s="178"/>
      <c r="BE89" s="178"/>
      <c r="BF89" s="178"/>
      <c r="BG89" s="178"/>
      <c r="BH89" s="178"/>
      <c r="BI89" s="179"/>
      <c r="BJ89" s="177" t="s">
        <v>90</v>
      </c>
      <c r="BK89" s="178"/>
      <c r="BL89" s="178"/>
      <c r="BM89" s="178"/>
      <c r="BN89" s="178"/>
      <c r="BO89" s="178"/>
      <c r="BP89" s="178"/>
      <c r="BQ89" s="178"/>
      <c r="BR89" s="179"/>
      <c r="BS89" s="164" t="s">
        <v>90</v>
      </c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 t="s">
        <v>90</v>
      </c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71" t="s">
        <v>186</v>
      </c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2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73"/>
    </row>
    <row r="90" spans="1:182" ht="11.25" customHeight="1">
      <c r="A90" s="163" t="s">
        <v>127</v>
      </c>
      <c r="B90" s="164" t="s">
        <v>127</v>
      </c>
      <c r="C90" s="164" t="s">
        <v>127</v>
      </c>
      <c r="D90" s="164" t="s">
        <v>127</v>
      </c>
      <c r="E90" s="164" t="s">
        <v>127</v>
      </c>
      <c r="F90" s="165" t="s">
        <v>188</v>
      </c>
      <c r="G90" s="165" t="s">
        <v>188</v>
      </c>
      <c r="H90" s="165" t="s">
        <v>188</v>
      </c>
      <c r="I90" s="165" t="s">
        <v>188</v>
      </c>
      <c r="J90" s="165" t="s">
        <v>188</v>
      </c>
      <c r="K90" s="165" t="s">
        <v>188</v>
      </c>
      <c r="L90" s="165" t="s">
        <v>188</v>
      </c>
      <c r="M90" s="165" t="s">
        <v>188</v>
      </c>
      <c r="N90" s="165" t="s">
        <v>188</v>
      </c>
      <c r="O90" s="165" t="s">
        <v>188</v>
      </c>
      <c r="P90" s="165" t="s">
        <v>188</v>
      </c>
      <c r="Q90" s="165" t="s">
        <v>188</v>
      </c>
      <c r="R90" s="165" t="s">
        <v>188</v>
      </c>
      <c r="S90" s="165" t="s">
        <v>188</v>
      </c>
      <c r="T90" s="165" t="s">
        <v>188</v>
      </c>
      <c r="U90" s="165" t="s">
        <v>188</v>
      </c>
      <c r="V90" s="165" t="s">
        <v>188</v>
      </c>
      <c r="W90" s="165" t="s">
        <v>188</v>
      </c>
      <c r="X90" s="165" t="s">
        <v>188</v>
      </c>
      <c r="Y90" s="165" t="s">
        <v>188</v>
      </c>
      <c r="Z90" s="165" t="s">
        <v>188</v>
      </c>
      <c r="AA90" s="165" t="s">
        <v>188</v>
      </c>
      <c r="AB90" s="165" t="s">
        <v>188</v>
      </c>
      <c r="AC90" s="165" t="s">
        <v>188</v>
      </c>
      <c r="AD90" s="165" t="s">
        <v>188</v>
      </c>
      <c r="AE90" s="165" t="s">
        <v>188</v>
      </c>
      <c r="AF90" s="165" t="s">
        <v>188</v>
      </c>
      <c r="AG90" s="166" t="s">
        <v>90</v>
      </c>
      <c r="AH90" s="166"/>
      <c r="AI90" s="166"/>
      <c r="AJ90" s="166"/>
      <c r="AK90" s="166"/>
      <c r="AL90" s="166"/>
      <c r="AM90" s="166"/>
      <c r="AN90" s="166"/>
      <c r="AO90" s="166"/>
      <c r="AP90" s="166"/>
      <c r="AQ90" s="166" t="s">
        <v>90</v>
      </c>
      <c r="AR90" s="166"/>
      <c r="AS90" s="166"/>
      <c r="AT90" s="166"/>
      <c r="AU90" s="166"/>
      <c r="AV90" s="166"/>
      <c r="AW90" s="166"/>
      <c r="AX90" s="166"/>
      <c r="AY90" s="166"/>
      <c r="AZ90" s="166"/>
      <c r="BA90" s="177" t="s">
        <v>90</v>
      </c>
      <c r="BB90" s="178"/>
      <c r="BC90" s="178"/>
      <c r="BD90" s="178"/>
      <c r="BE90" s="178"/>
      <c r="BF90" s="178"/>
      <c r="BG90" s="178"/>
      <c r="BH90" s="178"/>
      <c r="BI90" s="179"/>
      <c r="BJ90" s="177" t="s">
        <v>90</v>
      </c>
      <c r="BK90" s="178"/>
      <c r="BL90" s="178"/>
      <c r="BM90" s="178"/>
      <c r="BN90" s="178"/>
      <c r="BO90" s="178"/>
      <c r="BP90" s="178"/>
      <c r="BQ90" s="178"/>
      <c r="BR90" s="179"/>
      <c r="BS90" s="164" t="s">
        <v>90</v>
      </c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 t="s">
        <v>90</v>
      </c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71" t="s">
        <v>186</v>
      </c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2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73"/>
    </row>
    <row r="91" spans="1:182" ht="22.5" customHeight="1">
      <c r="A91" s="163" t="s">
        <v>135</v>
      </c>
      <c r="B91" s="164" t="s">
        <v>135</v>
      </c>
      <c r="C91" s="164" t="s">
        <v>135</v>
      </c>
      <c r="D91" s="164" t="s">
        <v>135</v>
      </c>
      <c r="E91" s="164" t="s">
        <v>135</v>
      </c>
      <c r="F91" s="165" t="s">
        <v>189</v>
      </c>
      <c r="G91" s="165" t="s">
        <v>189</v>
      </c>
      <c r="H91" s="165" t="s">
        <v>189</v>
      </c>
      <c r="I91" s="165" t="s">
        <v>189</v>
      </c>
      <c r="J91" s="165" t="s">
        <v>189</v>
      </c>
      <c r="K91" s="165" t="s">
        <v>189</v>
      </c>
      <c r="L91" s="165" t="s">
        <v>189</v>
      </c>
      <c r="M91" s="165" t="s">
        <v>189</v>
      </c>
      <c r="N91" s="165" t="s">
        <v>189</v>
      </c>
      <c r="O91" s="165" t="s">
        <v>189</v>
      </c>
      <c r="P91" s="165" t="s">
        <v>189</v>
      </c>
      <c r="Q91" s="165" t="s">
        <v>189</v>
      </c>
      <c r="R91" s="165" t="s">
        <v>189</v>
      </c>
      <c r="S91" s="165" t="s">
        <v>189</v>
      </c>
      <c r="T91" s="165" t="s">
        <v>189</v>
      </c>
      <c r="U91" s="165" t="s">
        <v>189</v>
      </c>
      <c r="V91" s="165" t="s">
        <v>189</v>
      </c>
      <c r="W91" s="165" t="s">
        <v>189</v>
      </c>
      <c r="X91" s="165" t="s">
        <v>189</v>
      </c>
      <c r="Y91" s="165" t="s">
        <v>189</v>
      </c>
      <c r="Z91" s="165" t="s">
        <v>189</v>
      </c>
      <c r="AA91" s="165" t="s">
        <v>189</v>
      </c>
      <c r="AB91" s="165" t="s">
        <v>189</v>
      </c>
      <c r="AC91" s="165" t="s">
        <v>189</v>
      </c>
      <c r="AD91" s="165" t="s">
        <v>189</v>
      </c>
      <c r="AE91" s="165" t="s">
        <v>189</v>
      </c>
      <c r="AF91" s="165" t="s">
        <v>189</v>
      </c>
      <c r="AG91" s="166" t="s">
        <v>90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 t="s">
        <v>90</v>
      </c>
      <c r="AR91" s="166"/>
      <c r="AS91" s="166"/>
      <c r="AT91" s="166"/>
      <c r="AU91" s="166"/>
      <c r="AV91" s="166"/>
      <c r="AW91" s="166"/>
      <c r="AX91" s="166"/>
      <c r="AY91" s="166"/>
      <c r="AZ91" s="166"/>
      <c r="BA91" s="177" t="s">
        <v>90</v>
      </c>
      <c r="BB91" s="178"/>
      <c r="BC91" s="178"/>
      <c r="BD91" s="178"/>
      <c r="BE91" s="178"/>
      <c r="BF91" s="178"/>
      <c r="BG91" s="178"/>
      <c r="BH91" s="178"/>
      <c r="BI91" s="179"/>
      <c r="BJ91" s="177" t="s">
        <v>90</v>
      </c>
      <c r="BK91" s="178"/>
      <c r="BL91" s="178"/>
      <c r="BM91" s="178"/>
      <c r="BN91" s="178"/>
      <c r="BO91" s="178"/>
      <c r="BP91" s="178"/>
      <c r="BQ91" s="178"/>
      <c r="BR91" s="179"/>
      <c r="BS91" s="164" t="s">
        <v>90</v>
      </c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 t="s">
        <v>90</v>
      </c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71" t="s">
        <v>186</v>
      </c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2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73"/>
    </row>
    <row r="92" spans="1:182" ht="33.75" customHeight="1">
      <c r="A92" s="163" t="s">
        <v>137</v>
      </c>
      <c r="B92" s="164" t="s">
        <v>137</v>
      </c>
      <c r="C92" s="164" t="s">
        <v>137</v>
      </c>
      <c r="D92" s="164" t="s">
        <v>137</v>
      </c>
      <c r="E92" s="164" t="s">
        <v>137</v>
      </c>
      <c r="F92" s="165" t="s">
        <v>190</v>
      </c>
      <c r="G92" s="165" t="s">
        <v>190</v>
      </c>
      <c r="H92" s="165" t="s">
        <v>190</v>
      </c>
      <c r="I92" s="165" t="s">
        <v>190</v>
      </c>
      <c r="J92" s="165" t="s">
        <v>190</v>
      </c>
      <c r="K92" s="165" t="s">
        <v>190</v>
      </c>
      <c r="L92" s="165" t="s">
        <v>190</v>
      </c>
      <c r="M92" s="165" t="s">
        <v>190</v>
      </c>
      <c r="N92" s="165" t="s">
        <v>190</v>
      </c>
      <c r="O92" s="165" t="s">
        <v>190</v>
      </c>
      <c r="P92" s="165" t="s">
        <v>190</v>
      </c>
      <c r="Q92" s="165" t="s">
        <v>190</v>
      </c>
      <c r="R92" s="165" t="s">
        <v>190</v>
      </c>
      <c r="S92" s="165" t="s">
        <v>190</v>
      </c>
      <c r="T92" s="165" t="s">
        <v>190</v>
      </c>
      <c r="U92" s="165" t="s">
        <v>190</v>
      </c>
      <c r="V92" s="165" t="s">
        <v>190</v>
      </c>
      <c r="W92" s="165" t="s">
        <v>190</v>
      </c>
      <c r="X92" s="165" t="s">
        <v>190</v>
      </c>
      <c r="Y92" s="165" t="s">
        <v>190</v>
      </c>
      <c r="Z92" s="165" t="s">
        <v>190</v>
      </c>
      <c r="AA92" s="165" t="s">
        <v>190</v>
      </c>
      <c r="AB92" s="165" t="s">
        <v>190</v>
      </c>
      <c r="AC92" s="165" t="s">
        <v>190</v>
      </c>
      <c r="AD92" s="165" t="s">
        <v>190</v>
      </c>
      <c r="AE92" s="165" t="s">
        <v>190</v>
      </c>
      <c r="AF92" s="165" t="s">
        <v>190</v>
      </c>
      <c r="AG92" s="166" t="s">
        <v>90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 t="s">
        <v>90</v>
      </c>
      <c r="AR92" s="166"/>
      <c r="AS92" s="166"/>
      <c r="AT92" s="166"/>
      <c r="AU92" s="166"/>
      <c r="AV92" s="166"/>
      <c r="AW92" s="166"/>
      <c r="AX92" s="166"/>
      <c r="AY92" s="166"/>
      <c r="AZ92" s="166"/>
      <c r="BA92" s="177" t="s">
        <v>90</v>
      </c>
      <c r="BB92" s="178"/>
      <c r="BC92" s="178"/>
      <c r="BD92" s="178"/>
      <c r="BE92" s="178"/>
      <c r="BF92" s="178"/>
      <c r="BG92" s="178"/>
      <c r="BH92" s="178"/>
      <c r="BI92" s="179"/>
      <c r="BJ92" s="177" t="s">
        <v>90</v>
      </c>
      <c r="BK92" s="178"/>
      <c r="BL92" s="178"/>
      <c r="BM92" s="178"/>
      <c r="BN92" s="178"/>
      <c r="BO92" s="178"/>
      <c r="BP92" s="178"/>
      <c r="BQ92" s="178"/>
      <c r="BR92" s="179"/>
      <c r="BS92" s="183" t="s">
        <v>90</v>
      </c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83" t="s">
        <v>90</v>
      </c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71" t="s">
        <v>186</v>
      </c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2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73"/>
    </row>
    <row r="93" spans="1:182" ht="11.25">
      <c r="A93" s="163" t="s">
        <v>141</v>
      </c>
      <c r="B93" s="164" t="s">
        <v>141</v>
      </c>
      <c r="C93" s="164" t="s">
        <v>141</v>
      </c>
      <c r="D93" s="164" t="s">
        <v>141</v>
      </c>
      <c r="E93" s="164" t="s">
        <v>141</v>
      </c>
      <c r="F93" s="165" t="s">
        <v>191</v>
      </c>
      <c r="G93" s="165" t="s">
        <v>191</v>
      </c>
      <c r="H93" s="165" t="s">
        <v>191</v>
      </c>
      <c r="I93" s="165" t="s">
        <v>191</v>
      </c>
      <c r="J93" s="165" t="s">
        <v>191</v>
      </c>
      <c r="K93" s="165" t="s">
        <v>191</v>
      </c>
      <c r="L93" s="165" t="s">
        <v>191</v>
      </c>
      <c r="M93" s="165" t="s">
        <v>191</v>
      </c>
      <c r="N93" s="165" t="s">
        <v>191</v>
      </c>
      <c r="O93" s="165" t="s">
        <v>191</v>
      </c>
      <c r="P93" s="165" t="s">
        <v>191</v>
      </c>
      <c r="Q93" s="165" t="s">
        <v>191</v>
      </c>
      <c r="R93" s="165" t="s">
        <v>191</v>
      </c>
      <c r="S93" s="165" t="s">
        <v>191</v>
      </c>
      <c r="T93" s="165" t="s">
        <v>191</v>
      </c>
      <c r="U93" s="165" t="s">
        <v>191</v>
      </c>
      <c r="V93" s="165" t="s">
        <v>191</v>
      </c>
      <c r="W93" s="165" t="s">
        <v>191</v>
      </c>
      <c r="X93" s="165" t="s">
        <v>191</v>
      </c>
      <c r="Y93" s="165" t="s">
        <v>191</v>
      </c>
      <c r="Z93" s="165" t="s">
        <v>191</v>
      </c>
      <c r="AA93" s="165" t="s">
        <v>191</v>
      </c>
      <c r="AB93" s="165" t="s">
        <v>191</v>
      </c>
      <c r="AC93" s="165" t="s">
        <v>191</v>
      </c>
      <c r="AD93" s="165" t="s">
        <v>191</v>
      </c>
      <c r="AE93" s="165" t="s">
        <v>191</v>
      </c>
      <c r="AF93" s="165" t="s">
        <v>191</v>
      </c>
      <c r="AG93" s="166" t="s">
        <v>258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 t="s">
        <v>278</v>
      </c>
      <c r="AR93" s="166"/>
      <c r="AS93" s="166"/>
      <c r="AT93" s="166"/>
      <c r="AU93" s="166"/>
      <c r="AV93" s="166"/>
      <c r="AW93" s="166"/>
      <c r="AX93" s="166"/>
      <c r="AY93" s="166"/>
      <c r="AZ93" s="166"/>
      <c r="BA93" s="177" t="s">
        <v>199</v>
      </c>
      <c r="BB93" s="178"/>
      <c r="BC93" s="178"/>
      <c r="BD93" s="178"/>
      <c r="BE93" s="178"/>
      <c r="BF93" s="178"/>
      <c r="BG93" s="178"/>
      <c r="BH93" s="178"/>
      <c r="BI93" s="179"/>
      <c r="BJ93" s="177" t="s">
        <v>223</v>
      </c>
      <c r="BK93" s="178"/>
      <c r="BL93" s="178"/>
      <c r="BM93" s="178"/>
      <c r="BN93" s="178"/>
      <c r="BO93" s="178"/>
      <c r="BP93" s="178"/>
      <c r="BQ93" s="178"/>
      <c r="BR93" s="179"/>
      <c r="BS93" s="183">
        <v>0.1</v>
      </c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83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2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73"/>
    </row>
    <row r="94" spans="1:182" ht="11.25">
      <c r="A94" s="163" t="s">
        <v>192</v>
      </c>
      <c r="B94" s="164" t="s">
        <v>192</v>
      </c>
      <c r="C94" s="164" t="s">
        <v>192</v>
      </c>
      <c r="D94" s="164" t="s">
        <v>192</v>
      </c>
      <c r="E94" s="164" t="s">
        <v>192</v>
      </c>
      <c r="F94" s="165" t="s">
        <v>193</v>
      </c>
      <c r="G94" s="165" t="s">
        <v>193</v>
      </c>
      <c r="H94" s="165" t="s">
        <v>193</v>
      </c>
      <c r="I94" s="165" t="s">
        <v>193</v>
      </c>
      <c r="J94" s="165" t="s">
        <v>193</v>
      </c>
      <c r="K94" s="165" t="s">
        <v>193</v>
      </c>
      <c r="L94" s="165" t="s">
        <v>193</v>
      </c>
      <c r="M94" s="165" t="s">
        <v>193</v>
      </c>
      <c r="N94" s="165" t="s">
        <v>193</v>
      </c>
      <c r="O94" s="165" t="s">
        <v>193</v>
      </c>
      <c r="P94" s="165" t="s">
        <v>193</v>
      </c>
      <c r="Q94" s="165" t="s">
        <v>193</v>
      </c>
      <c r="R94" s="165" t="s">
        <v>193</v>
      </c>
      <c r="S94" s="165" t="s">
        <v>193</v>
      </c>
      <c r="T94" s="165" t="s">
        <v>193</v>
      </c>
      <c r="U94" s="165" t="s">
        <v>193</v>
      </c>
      <c r="V94" s="165" t="s">
        <v>193</v>
      </c>
      <c r="W94" s="165" t="s">
        <v>193</v>
      </c>
      <c r="X94" s="165" t="s">
        <v>193</v>
      </c>
      <c r="Y94" s="165" t="s">
        <v>193</v>
      </c>
      <c r="Z94" s="165" t="s">
        <v>193</v>
      </c>
      <c r="AA94" s="165" t="s">
        <v>193</v>
      </c>
      <c r="AB94" s="165" t="s">
        <v>193</v>
      </c>
      <c r="AC94" s="165" t="s">
        <v>193</v>
      </c>
      <c r="AD94" s="165" t="s">
        <v>193</v>
      </c>
      <c r="AE94" s="165" t="s">
        <v>193</v>
      </c>
      <c r="AF94" s="165" t="s">
        <v>193</v>
      </c>
      <c r="AG94" s="166" t="s">
        <v>258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 t="s">
        <v>278</v>
      </c>
      <c r="AR94" s="166"/>
      <c r="AS94" s="166"/>
      <c r="AT94" s="166"/>
      <c r="AU94" s="166"/>
      <c r="AV94" s="166"/>
      <c r="AW94" s="166"/>
      <c r="AX94" s="166"/>
      <c r="AY94" s="166"/>
      <c r="AZ94" s="166"/>
      <c r="BA94" s="177" t="s">
        <v>199</v>
      </c>
      <c r="BB94" s="178"/>
      <c r="BC94" s="178"/>
      <c r="BD94" s="178"/>
      <c r="BE94" s="178"/>
      <c r="BF94" s="178"/>
      <c r="BG94" s="178"/>
      <c r="BH94" s="178"/>
      <c r="BI94" s="179"/>
      <c r="BJ94" s="177" t="s">
        <v>223</v>
      </c>
      <c r="BK94" s="178"/>
      <c r="BL94" s="178"/>
      <c r="BM94" s="178"/>
      <c r="BN94" s="178"/>
      <c r="BO94" s="178"/>
      <c r="BP94" s="178"/>
      <c r="BQ94" s="178"/>
      <c r="BR94" s="179"/>
      <c r="BS94" s="183">
        <v>0.1</v>
      </c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83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2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73"/>
    </row>
    <row r="95" spans="1:182" ht="11.25">
      <c r="A95" s="163">
        <v>2</v>
      </c>
      <c r="B95" s="164">
        <v>2</v>
      </c>
      <c r="C95" s="164">
        <v>2</v>
      </c>
      <c r="D95" s="164">
        <v>2</v>
      </c>
      <c r="E95" s="164">
        <v>2</v>
      </c>
      <c r="F95" s="165" t="s">
        <v>194</v>
      </c>
      <c r="G95" s="165" t="s">
        <v>194</v>
      </c>
      <c r="H95" s="165" t="s">
        <v>194</v>
      </c>
      <c r="I95" s="165" t="s">
        <v>194</v>
      </c>
      <c r="J95" s="165" t="s">
        <v>194</v>
      </c>
      <c r="K95" s="165" t="s">
        <v>194</v>
      </c>
      <c r="L95" s="165" t="s">
        <v>194</v>
      </c>
      <c r="M95" s="165" t="s">
        <v>194</v>
      </c>
      <c r="N95" s="165" t="s">
        <v>194</v>
      </c>
      <c r="O95" s="165" t="s">
        <v>194</v>
      </c>
      <c r="P95" s="165" t="s">
        <v>194</v>
      </c>
      <c r="Q95" s="165" t="s">
        <v>194</v>
      </c>
      <c r="R95" s="165" t="s">
        <v>194</v>
      </c>
      <c r="S95" s="165" t="s">
        <v>194</v>
      </c>
      <c r="T95" s="165" t="s">
        <v>194</v>
      </c>
      <c r="U95" s="165" t="s">
        <v>194</v>
      </c>
      <c r="V95" s="165" t="s">
        <v>194</v>
      </c>
      <c r="W95" s="165" t="s">
        <v>194</v>
      </c>
      <c r="X95" s="165" t="s">
        <v>194</v>
      </c>
      <c r="Y95" s="165" t="s">
        <v>194</v>
      </c>
      <c r="Z95" s="165" t="s">
        <v>194</v>
      </c>
      <c r="AA95" s="165" t="s">
        <v>194</v>
      </c>
      <c r="AB95" s="165" t="s">
        <v>194</v>
      </c>
      <c r="AC95" s="165" t="s">
        <v>194</v>
      </c>
      <c r="AD95" s="165" t="s">
        <v>194</v>
      </c>
      <c r="AE95" s="165" t="s">
        <v>194</v>
      </c>
      <c r="AF95" s="165" t="s">
        <v>194</v>
      </c>
      <c r="AG95" s="166" t="s">
        <v>90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 t="s">
        <v>90</v>
      </c>
      <c r="AR95" s="166"/>
      <c r="AS95" s="166"/>
      <c r="AT95" s="166"/>
      <c r="AU95" s="166"/>
      <c r="AV95" s="166"/>
      <c r="AW95" s="166"/>
      <c r="AX95" s="166"/>
      <c r="AY95" s="166"/>
      <c r="AZ95" s="166"/>
      <c r="BA95" s="177" t="s">
        <v>90</v>
      </c>
      <c r="BB95" s="178"/>
      <c r="BC95" s="178"/>
      <c r="BD95" s="178"/>
      <c r="BE95" s="178"/>
      <c r="BF95" s="178"/>
      <c r="BG95" s="178"/>
      <c r="BH95" s="178"/>
      <c r="BI95" s="179"/>
      <c r="BJ95" s="177" t="s">
        <v>90</v>
      </c>
      <c r="BK95" s="178"/>
      <c r="BL95" s="178"/>
      <c r="BM95" s="178"/>
      <c r="BN95" s="178"/>
      <c r="BO95" s="178"/>
      <c r="BP95" s="178"/>
      <c r="BQ95" s="178"/>
      <c r="BR95" s="179"/>
      <c r="BS95" s="183" t="s">
        <v>90</v>
      </c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83" t="s">
        <v>90</v>
      </c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71" t="s">
        <v>186</v>
      </c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2"/>
      <c r="EK95" s="165"/>
      <c r="EL95" s="165"/>
      <c r="EM95" s="165"/>
      <c r="EN95" s="165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5"/>
      <c r="FC95" s="165"/>
      <c r="FD95" s="165"/>
      <c r="FE95" s="165"/>
      <c r="FF95" s="165"/>
      <c r="FG95" s="165"/>
      <c r="FH95" s="165"/>
      <c r="FI95" s="165"/>
      <c r="FJ95" s="165"/>
      <c r="FK95" s="165"/>
      <c r="FL95" s="165"/>
      <c r="FM95" s="165"/>
      <c r="FN95" s="165"/>
      <c r="FO95" s="165"/>
      <c r="FP95" s="165"/>
      <c r="FQ95" s="165"/>
      <c r="FR95" s="165"/>
      <c r="FS95" s="165"/>
      <c r="FT95" s="165"/>
      <c r="FU95" s="165"/>
      <c r="FV95" s="165"/>
      <c r="FW95" s="165"/>
      <c r="FX95" s="165"/>
      <c r="FY95" s="165"/>
      <c r="FZ95" s="173"/>
    </row>
    <row r="96" spans="1:182" ht="23.25" customHeight="1">
      <c r="A96" s="163" t="s">
        <v>145</v>
      </c>
      <c r="B96" s="164" t="s">
        <v>145</v>
      </c>
      <c r="C96" s="164" t="s">
        <v>145</v>
      </c>
      <c r="D96" s="164" t="s">
        <v>145</v>
      </c>
      <c r="E96" s="164" t="s">
        <v>145</v>
      </c>
      <c r="F96" s="165" t="s">
        <v>195</v>
      </c>
      <c r="G96" s="165" t="s">
        <v>195</v>
      </c>
      <c r="H96" s="165" t="s">
        <v>195</v>
      </c>
      <c r="I96" s="165" t="s">
        <v>195</v>
      </c>
      <c r="J96" s="165" t="s">
        <v>195</v>
      </c>
      <c r="K96" s="165" t="s">
        <v>195</v>
      </c>
      <c r="L96" s="165" t="s">
        <v>195</v>
      </c>
      <c r="M96" s="165" t="s">
        <v>195</v>
      </c>
      <c r="N96" s="165" t="s">
        <v>195</v>
      </c>
      <c r="O96" s="165" t="s">
        <v>195</v>
      </c>
      <c r="P96" s="165" t="s">
        <v>195</v>
      </c>
      <c r="Q96" s="165" t="s">
        <v>195</v>
      </c>
      <c r="R96" s="165" t="s">
        <v>195</v>
      </c>
      <c r="S96" s="165" t="s">
        <v>195</v>
      </c>
      <c r="T96" s="165" t="s">
        <v>195</v>
      </c>
      <c r="U96" s="165" t="s">
        <v>195</v>
      </c>
      <c r="V96" s="165" t="s">
        <v>195</v>
      </c>
      <c r="W96" s="165" t="s">
        <v>195</v>
      </c>
      <c r="X96" s="165" t="s">
        <v>195</v>
      </c>
      <c r="Y96" s="165" t="s">
        <v>195</v>
      </c>
      <c r="Z96" s="165" t="s">
        <v>195</v>
      </c>
      <c r="AA96" s="165" t="s">
        <v>195</v>
      </c>
      <c r="AB96" s="165" t="s">
        <v>195</v>
      </c>
      <c r="AC96" s="165" t="s">
        <v>195</v>
      </c>
      <c r="AD96" s="165" t="s">
        <v>195</v>
      </c>
      <c r="AE96" s="165" t="s">
        <v>195</v>
      </c>
      <c r="AF96" s="165" t="s">
        <v>195</v>
      </c>
      <c r="AG96" s="166" t="s">
        <v>90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 t="s">
        <v>90</v>
      </c>
      <c r="AR96" s="166"/>
      <c r="AS96" s="166"/>
      <c r="AT96" s="166"/>
      <c r="AU96" s="166"/>
      <c r="AV96" s="166"/>
      <c r="AW96" s="166"/>
      <c r="AX96" s="166"/>
      <c r="AY96" s="166"/>
      <c r="AZ96" s="166"/>
      <c r="BA96" s="177" t="s">
        <v>90</v>
      </c>
      <c r="BB96" s="178"/>
      <c r="BC96" s="178"/>
      <c r="BD96" s="178"/>
      <c r="BE96" s="178"/>
      <c r="BF96" s="178"/>
      <c r="BG96" s="178"/>
      <c r="BH96" s="178"/>
      <c r="BI96" s="179"/>
      <c r="BJ96" s="177" t="s">
        <v>90</v>
      </c>
      <c r="BK96" s="178"/>
      <c r="BL96" s="178"/>
      <c r="BM96" s="178"/>
      <c r="BN96" s="178"/>
      <c r="BO96" s="178"/>
      <c r="BP96" s="178"/>
      <c r="BQ96" s="178"/>
      <c r="BR96" s="179"/>
      <c r="BS96" s="164" t="s">
        <v>90</v>
      </c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 t="s">
        <v>90</v>
      </c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71" t="s">
        <v>186</v>
      </c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2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5"/>
      <c r="FH96" s="165"/>
      <c r="FI96" s="165"/>
      <c r="FJ96" s="165"/>
      <c r="FK96" s="165"/>
      <c r="FL96" s="165"/>
      <c r="FM96" s="165"/>
      <c r="FN96" s="165"/>
      <c r="FO96" s="165"/>
      <c r="FP96" s="165"/>
      <c r="FQ96" s="165"/>
      <c r="FR96" s="165"/>
      <c r="FS96" s="165"/>
      <c r="FT96" s="165"/>
      <c r="FU96" s="165"/>
      <c r="FV96" s="165"/>
      <c r="FW96" s="165"/>
      <c r="FX96" s="165"/>
      <c r="FY96" s="165"/>
      <c r="FZ96" s="173"/>
    </row>
    <row r="97" spans="1:182" ht="23.25" customHeight="1">
      <c r="A97" s="163" t="s">
        <v>147</v>
      </c>
      <c r="B97" s="164" t="s">
        <v>147</v>
      </c>
      <c r="C97" s="164" t="s">
        <v>147</v>
      </c>
      <c r="D97" s="164" t="s">
        <v>147</v>
      </c>
      <c r="E97" s="164" t="s">
        <v>147</v>
      </c>
      <c r="F97" s="165" t="s">
        <v>196</v>
      </c>
      <c r="G97" s="165" t="s">
        <v>196</v>
      </c>
      <c r="H97" s="165" t="s">
        <v>196</v>
      </c>
      <c r="I97" s="165" t="s">
        <v>196</v>
      </c>
      <c r="J97" s="165" t="s">
        <v>196</v>
      </c>
      <c r="K97" s="165" t="s">
        <v>196</v>
      </c>
      <c r="L97" s="165" t="s">
        <v>196</v>
      </c>
      <c r="M97" s="165" t="s">
        <v>196</v>
      </c>
      <c r="N97" s="165" t="s">
        <v>196</v>
      </c>
      <c r="O97" s="165" t="s">
        <v>196</v>
      </c>
      <c r="P97" s="165" t="s">
        <v>196</v>
      </c>
      <c r="Q97" s="165" t="s">
        <v>196</v>
      </c>
      <c r="R97" s="165" t="s">
        <v>196</v>
      </c>
      <c r="S97" s="165" t="s">
        <v>196</v>
      </c>
      <c r="T97" s="165" t="s">
        <v>196</v>
      </c>
      <c r="U97" s="165" t="s">
        <v>196</v>
      </c>
      <c r="V97" s="165" t="s">
        <v>196</v>
      </c>
      <c r="W97" s="165" t="s">
        <v>196</v>
      </c>
      <c r="X97" s="165" t="s">
        <v>196</v>
      </c>
      <c r="Y97" s="165" t="s">
        <v>196</v>
      </c>
      <c r="Z97" s="165" t="s">
        <v>196</v>
      </c>
      <c r="AA97" s="165" t="s">
        <v>196</v>
      </c>
      <c r="AB97" s="165" t="s">
        <v>196</v>
      </c>
      <c r="AC97" s="165" t="s">
        <v>196</v>
      </c>
      <c r="AD97" s="165" t="s">
        <v>196</v>
      </c>
      <c r="AE97" s="165" t="s">
        <v>196</v>
      </c>
      <c r="AF97" s="165" t="s">
        <v>196</v>
      </c>
      <c r="AG97" s="166" t="s">
        <v>90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 t="s">
        <v>90</v>
      </c>
      <c r="AR97" s="166"/>
      <c r="AS97" s="166"/>
      <c r="AT97" s="166"/>
      <c r="AU97" s="166"/>
      <c r="AV97" s="166"/>
      <c r="AW97" s="166"/>
      <c r="AX97" s="166"/>
      <c r="AY97" s="166"/>
      <c r="AZ97" s="166"/>
      <c r="BA97" s="177" t="s">
        <v>90</v>
      </c>
      <c r="BB97" s="178"/>
      <c r="BC97" s="178"/>
      <c r="BD97" s="178"/>
      <c r="BE97" s="178"/>
      <c r="BF97" s="178"/>
      <c r="BG97" s="178"/>
      <c r="BH97" s="178"/>
      <c r="BI97" s="179"/>
      <c r="BJ97" s="177" t="s">
        <v>90</v>
      </c>
      <c r="BK97" s="178"/>
      <c r="BL97" s="178"/>
      <c r="BM97" s="178"/>
      <c r="BN97" s="178"/>
      <c r="BO97" s="178"/>
      <c r="BP97" s="178"/>
      <c r="BQ97" s="178"/>
      <c r="BR97" s="179"/>
      <c r="BS97" s="183" t="s">
        <v>90</v>
      </c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83" t="s">
        <v>90</v>
      </c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71" t="s">
        <v>186</v>
      </c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1"/>
      <c r="DT97" s="171"/>
      <c r="DU97" s="171"/>
      <c r="DV97" s="171"/>
      <c r="DW97" s="171"/>
      <c r="DX97" s="171"/>
      <c r="DY97" s="171"/>
      <c r="DZ97" s="171"/>
      <c r="EA97" s="171"/>
      <c r="EB97" s="171"/>
      <c r="EC97" s="171"/>
      <c r="ED97" s="171"/>
      <c r="EE97" s="171"/>
      <c r="EF97" s="171"/>
      <c r="EG97" s="171"/>
      <c r="EH97" s="171"/>
      <c r="EI97" s="171"/>
      <c r="EJ97" s="172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  <c r="FF97" s="165"/>
      <c r="FG97" s="165"/>
      <c r="FH97" s="165"/>
      <c r="FI97" s="165"/>
      <c r="FJ97" s="165"/>
      <c r="FK97" s="165"/>
      <c r="FL97" s="165"/>
      <c r="FM97" s="165"/>
      <c r="FN97" s="165"/>
      <c r="FO97" s="165"/>
      <c r="FP97" s="165"/>
      <c r="FQ97" s="165"/>
      <c r="FR97" s="165"/>
      <c r="FS97" s="165"/>
      <c r="FT97" s="165"/>
      <c r="FU97" s="165"/>
      <c r="FV97" s="165"/>
      <c r="FW97" s="165"/>
      <c r="FX97" s="165"/>
      <c r="FY97" s="165"/>
      <c r="FZ97" s="173"/>
    </row>
    <row r="98" spans="1:182" ht="21.75" customHeight="1">
      <c r="A98" s="163" t="s">
        <v>149</v>
      </c>
      <c r="B98" s="164" t="s">
        <v>149</v>
      </c>
      <c r="C98" s="164" t="s">
        <v>149</v>
      </c>
      <c r="D98" s="164" t="s">
        <v>149</v>
      </c>
      <c r="E98" s="164" t="s">
        <v>149</v>
      </c>
      <c r="F98" s="165" t="s">
        <v>197</v>
      </c>
      <c r="G98" s="165" t="s">
        <v>197</v>
      </c>
      <c r="H98" s="165" t="s">
        <v>197</v>
      </c>
      <c r="I98" s="165" t="s">
        <v>197</v>
      </c>
      <c r="J98" s="165" t="s">
        <v>197</v>
      </c>
      <c r="K98" s="165" t="s">
        <v>197</v>
      </c>
      <c r="L98" s="165" t="s">
        <v>197</v>
      </c>
      <c r="M98" s="165" t="s">
        <v>197</v>
      </c>
      <c r="N98" s="165" t="s">
        <v>197</v>
      </c>
      <c r="O98" s="165" t="s">
        <v>197</v>
      </c>
      <c r="P98" s="165" t="s">
        <v>197</v>
      </c>
      <c r="Q98" s="165" t="s">
        <v>197</v>
      </c>
      <c r="R98" s="165" t="s">
        <v>197</v>
      </c>
      <c r="S98" s="165" t="s">
        <v>197</v>
      </c>
      <c r="T98" s="165" t="s">
        <v>197</v>
      </c>
      <c r="U98" s="165" t="s">
        <v>197</v>
      </c>
      <c r="V98" s="165" t="s">
        <v>197</v>
      </c>
      <c r="W98" s="165" t="s">
        <v>197</v>
      </c>
      <c r="X98" s="165" t="s">
        <v>197</v>
      </c>
      <c r="Y98" s="165" t="s">
        <v>197</v>
      </c>
      <c r="Z98" s="165" t="s">
        <v>197</v>
      </c>
      <c r="AA98" s="165" t="s">
        <v>197</v>
      </c>
      <c r="AB98" s="165" t="s">
        <v>197</v>
      </c>
      <c r="AC98" s="165" t="s">
        <v>197</v>
      </c>
      <c r="AD98" s="165" t="s">
        <v>197</v>
      </c>
      <c r="AE98" s="165" t="s">
        <v>197</v>
      </c>
      <c r="AF98" s="165" t="s">
        <v>197</v>
      </c>
      <c r="AG98" s="166" t="s">
        <v>90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 t="s">
        <v>90</v>
      </c>
      <c r="AR98" s="166"/>
      <c r="AS98" s="166"/>
      <c r="AT98" s="166"/>
      <c r="AU98" s="166"/>
      <c r="AV98" s="166"/>
      <c r="AW98" s="166"/>
      <c r="AX98" s="166"/>
      <c r="AY98" s="166"/>
      <c r="AZ98" s="166"/>
      <c r="BA98" s="177" t="s">
        <v>90</v>
      </c>
      <c r="BB98" s="178"/>
      <c r="BC98" s="178"/>
      <c r="BD98" s="178"/>
      <c r="BE98" s="178"/>
      <c r="BF98" s="178"/>
      <c r="BG98" s="178"/>
      <c r="BH98" s="178"/>
      <c r="BI98" s="179"/>
      <c r="BJ98" s="177" t="s">
        <v>90</v>
      </c>
      <c r="BK98" s="178"/>
      <c r="BL98" s="178"/>
      <c r="BM98" s="178"/>
      <c r="BN98" s="178"/>
      <c r="BO98" s="178"/>
      <c r="BP98" s="178"/>
      <c r="BQ98" s="178"/>
      <c r="BR98" s="179"/>
      <c r="BS98" s="164" t="s">
        <v>90</v>
      </c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 t="s">
        <v>90</v>
      </c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71" t="s">
        <v>186</v>
      </c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1"/>
      <c r="DP98" s="171"/>
      <c r="DQ98" s="171"/>
      <c r="DR98" s="171"/>
      <c r="DS98" s="171"/>
      <c r="DT98" s="171"/>
      <c r="DU98" s="171"/>
      <c r="DV98" s="171"/>
      <c r="DW98" s="171"/>
      <c r="DX98" s="171"/>
      <c r="DY98" s="171"/>
      <c r="DZ98" s="171"/>
      <c r="EA98" s="171"/>
      <c r="EB98" s="171"/>
      <c r="EC98" s="171"/>
      <c r="ED98" s="171"/>
      <c r="EE98" s="171"/>
      <c r="EF98" s="171"/>
      <c r="EG98" s="171"/>
      <c r="EH98" s="171"/>
      <c r="EI98" s="171"/>
      <c r="EJ98" s="172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5"/>
      <c r="FH98" s="165"/>
      <c r="FI98" s="165"/>
      <c r="FJ98" s="165"/>
      <c r="FK98" s="165"/>
      <c r="FL98" s="165"/>
      <c r="FM98" s="165"/>
      <c r="FN98" s="165"/>
      <c r="FO98" s="165"/>
      <c r="FP98" s="165"/>
      <c r="FQ98" s="165"/>
      <c r="FR98" s="165"/>
      <c r="FS98" s="165"/>
      <c r="FT98" s="165"/>
      <c r="FU98" s="165"/>
      <c r="FV98" s="165"/>
      <c r="FW98" s="165"/>
      <c r="FX98" s="165"/>
      <c r="FY98" s="165"/>
      <c r="FZ98" s="173"/>
    </row>
    <row r="99" spans="1:182" ht="21.75" customHeight="1">
      <c r="A99" s="163">
        <v>3</v>
      </c>
      <c r="B99" s="164">
        <v>3</v>
      </c>
      <c r="C99" s="164">
        <v>3</v>
      </c>
      <c r="D99" s="164">
        <v>3</v>
      </c>
      <c r="E99" s="164">
        <v>3</v>
      </c>
      <c r="F99" s="165" t="s">
        <v>198</v>
      </c>
      <c r="G99" s="165" t="s">
        <v>198</v>
      </c>
      <c r="H99" s="165" t="s">
        <v>198</v>
      </c>
      <c r="I99" s="165" t="s">
        <v>198</v>
      </c>
      <c r="J99" s="165" t="s">
        <v>198</v>
      </c>
      <c r="K99" s="165" t="s">
        <v>198</v>
      </c>
      <c r="L99" s="165" t="s">
        <v>198</v>
      </c>
      <c r="M99" s="165" t="s">
        <v>198</v>
      </c>
      <c r="N99" s="165" t="s">
        <v>198</v>
      </c>
      <c r="O99" s="165" t="s">
        <v>198</v>
      </c>
      <c r="P99" s="165" t="s">
        <v>198</v>
      </c>
      <c r="Q99" s="165" t="s">
        <v>198</v>
      </c>
      <c r="R99" s="165" t="s">
        <v>198</v>
      </c>
      <c r="S99" s="165" t="s">
        <v>198</v>
      </c>
      <c r="T99" s="165" t="s">
        <v>198</v>
      </c>
      <c r="U99" s="165" t="s">
        <v>198</v>
      </c>
      <c r="V99" s="165" t="s">
        <v>198</v>
      </c>
      <c r="W99" s="165" t="s">
        <v>198</v>
      </c>
      <c r="X99" s="165" t="s">
        <v>198</v>
      </c>
      <c r="Y99" s="165" t="s">
        <v>198</v>
      </c>
      <c r="Z99" s="165" t="s">
        <v>198</v>
      </c>
      <c r="AA99" s="165" t="s">
        <v>198</v>
      </c>
      <c r="AB99" s="165" t="s">
        <v>198</v>
      </c>
      <c r="AC99" s="165" t="s">
        <v>198</v>
      </c>
      <c r="AD99" s="165" t="s">
        <v>198</v>
      </c>
      <c r="AE99" s="165" t="s">
        <v>198</v>
      </c>
      <c r="AF99" s="165" t="s">
        <v>198</v>
      </c>
      <c r="AG99" s="166" t="s">
        <v>279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 t="s">
        <v>280</v>
      </c>
      <c r="AR99" s="166"/>
      <c r="AS99" s="166"/>
      <c r="AT99" s="166"/>
      <c r="AU99" s="166"/>
      <c r="AV99" s="166"/>
      <c r="AW99" s="166"/>
      <c r="AX99" s="166"/>
      <c r="AY99" s="166"/>
      <c r="AZ99" s="166"/>
      <c r="BA99" s="177" t="s">
        <v>279</v>
      </c>
      <c r="BB99" s="178"/>
      <c r="BC99" s="178"/>
      <c r="BD99" s="178"/>
      <c r="BE99" s="178"/>
      <c r="BF99" s="178"/>
      <c r="BG99" s="178"/>
      <c r="BH99" s="178"/>
      <c r="BI99" s="179"/>
      <c r="BJ99" s="177" t="s">
        <v>90</v>
      </c>
      <c r="BK99" s="178"/>
      <c r="BL99" s="178"/>
      <c r="BM99" s="178"/>
      <c r="BN99" s="178"/>
      <c r="BO99" s="178"/>
      <c r="BP99" s="178"/>
      <c r="BQ99" s="178"/>
      <c r="BR99" s="179"/>
      <c r="BS99" s="183">
        <v>0.65</v>
      </c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83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1"/>
      <c r="DW99" s="171"/>
      <c r="DX99" s="171"/>
      <c r="DY99" s="171"/>
      <c r="DZ99" s="171"/>
      <c r="EA99" s="171"/>
      <c r="EB99" s="171"/>
      <c r="EC99" s="171"/>
      <c r="ED99" s="171"/>
      <c r="EE99" s="171"/>
      <c r="EF99" s="171"/>
      <c r="EG99" s="171"/>
      <c r="EH99" s="171"/>
      <c r="EI99" s="171"/>
      <c r="EJ99" s="172"/>
      <c r="EK99" s="165"/>
      <c r="EL99" s="165"/>
      <c r="EM99" s="165"/>
      <c r="EN99" s="165"/>
      <c r="EO99" s="165"/>
      <c r="EP99" s="165"/>
      <c r="EQ99" s="165"/>
      <c r="ER99" s="165"/>
      <c r="ES99" s="165"/>
      <c r="ET99" s="165"/>
      <c r="EU99" s="165"/>
      <c r="EV99" s="165"/>
      <c r="EW99" s="165"/>
      <c r="EX99" s="165"/>
      <c r="EY99" s="165"/>
      <c r="EZ99" s="165"/>
      <c r="FA99" s="165"/>
      <c r="FB99" s="165"/>
      <c r="FC99" s="165"/>
      <c r="FD99" s="165"/>
      <c r="FE99" s="165"/>
      <c r="FF99" s="165"/>
      <c r="FG99" s="165"/>
      <c r="FH99" s="165"/>
      <c r="FI99" s="165"/>
      <c r="FJ99" s="165"/>
      <c r="FK99" s="165"/>
      <c r="FL99" s="165"/>
      <c r="FM99" s="165"/>
      <c r="FN99" s="165"/>
      <c r="FO99" s="165"/>
      <c r="FP99" s="165"/>
      <c r="FQ99" s="165"/>
      <c r="FR99" s="165"/>
      <c r="FS99" s="165"/>
      <c r="FT99" s="165"/>
      <c r="FU99" s="165"/>
      <c r="FV99" s="165"/>
      <c r="FW99" s="165"/>
      <c r="FX99" s="165"/>
      <c r="FY99" s="165"/>
      <c r="FZ99" s="173"/>
    </row>
    <row r="100" spans="1:182" ht="21.75" customHeight="1">
      <c r="A100" s="163" t="s">
        <v>200</v>
      </c>
      <c r="B100" s="164" t="s">
        <v>200</v>
      </c>
      <c r="C100" s="164" t="s">
        <v>200</v>
      </c>
      <c r="D100" s="164" t="s">
        <v>200</v>
      </c>
      <c r="E100" s="164" t="s">
        <v>200</v>
      </c>
      <c r="F100" s="184" t="s">
        <v>201</v>
      </c>
      <c r="G100" s="165" t="s">
        <v>202</v>
      </c>
      <c r="H100" s="165" t="s">
        <v>202</v>
      </c>
      <c r="I100" s="165" t="s">
        <v>202</v>
      </c>
      <c r="J100" s="165" t="s">
        <v>202</v>
      </c>
      <c r="K100" s="165" t="s">
        <v>202</v>
      </c>
      <c r="L100" s="165" t="s">
        <v>202</v>
      </c>
      <c r="M100" s="165" t="s">
        <v>202</v>
      </c>
      <c r="N100" s="165" t="s">
        <v>202</v>
      </c>
      <c r="O100" s="165" t="s">
        <v>202</v>
      </c>
      <c r="P100" s="165" t="s">
        <v>202</v>
      </c>
      <c r="Q100" s="165" t="s">
        <v>202</v>
      </c>
      <c r="R100" s="165" t="s">
        <v>202</v>
      </c>
      <c r="S100" s="165" t="s">
        <v>202</v>
      </c>
      <c r="T100" s="165" t="s">
        <v>202</v>
      </c>
      <c r="U100" s="165" t="s">
        <v>202</v>
      </c>
      <c r="V100" s="165" t="s">
        <v>202</v>
      </c>
      <c r="W100" s="165" t="s">
        <v>202</v>
      </c>
      <c r="X100" s="165" t="s">
        <v>202</v>
      </c>
      <c r="Y100" s="165" t="s">
        <v>202</v>
      </c>
      <c r="Z100" s="165" t="s">
        <v>202</v>
      </c>
      <c r="AA100" s="165" t="s">
        <v>202</v>
      </c>
      <c r="AB100" s="165" t="s">
        <v>202</v>
      </c>
      <c r="AC100" s="165" t="s">
        <v>202</v>
      </c>
      <c r="AD100" s="165" t="s">
        <v>202</v>
      </c>
      <c r="AE100" s="165" t="s">
        <v>202</v>
      </c>
      <c r="AF100" s="165" t="s">
        <v>202</v>
      </c>
      <c r="AG100" s="166" t="s">
        <v>90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 t="s">
        <v>90</v>
      </c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77" t="s">
        <v>90</v>
      </c>
      <c r="BB100" s="178"/>
      <c r="BC100" s="178"/>
      <c r="BD100" s="178"/>
      <c r="BE100" s="178"/>
      <c r="BF100" s="178"/>
      <c r="BG100" s="178"/>
      <c r="BH100" s="178"/>
      <c r="BI100" s="179"/>
      <c r="BJ100" s="177" t="s">
        <v>90</v>
      </c>
      <c r="BK100" s="178"/>
      <c r="BL100" s="178"/>
      <c r="BM100" s="178"/>
      <c r="BN100" s="178"/>
      <c r="BO100" s="178"/>
      <c r="BP100" s="178"/>
      <c r="BQ100" s="178"/>
      <c r="BR100" s="179"/>
      <c r="BS100" s="183" t="s">
        <v>90</v>
      </c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83" t="s">
        <v>90</v>
      </c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71" t="s">
        <v>186</v>
      </c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2"/>
      <c r="EK100" s="165"/>
      <c r="EL100" s="165"/>
      <c r="EM100" s="165"/>
      <c r="EN100" s="165"/>
      <c r="EO100" s="165"/>
      <c r="EP100" s="165"/>
      <c r="EQ100" s="165"/>
      <c r="ER100" s="165"/>
      <c r="ES100" s="165"/>
      <c r="ET100" s="165"/>
      <c r="EU100" s="165"/>
      <c r="EV100" s="165"/>
      <c r="EW100" s="165"/>
      <c r="EX100" s="165"/>
      <c r="EY100" s="165"/>
      <c r="EZ100" s="165"/>
      <c r="FA100" s="165"/>
      <c r="FB100" s="165"/>
      <c r="FC100" s="165"/>
      <c r="FD100" s="165"/>
      <c r="FE100" s="165"/>
      <c r="FF100" s="165"/>
      <c r="FG100" s="165"/>
      <c r="FH100" s="165"/>
      <c r="FI100" s="165"/>
      <c r="FJ100" s="165"/>
      <c r="FK100" s="165"/>
      <c r="FL100" s="165"/>
      <c r="FM100" s="165"/>
      <c r="FN100" s="165"/>
      <c r="FO100" s="165"/>
      <c r="FP100" s="165"/>
      <c r="FQ100" s="165"/>
      <c r="FR100" s="165"/>
      <c r="FS100" s="165"/>
      <c r="FT100" s="165"/>
      <c r="FU100" s="165"/>
      <c r="FV100" s="165"/>
      <c r="FW100" s="165"/>
      <c r="FX100" s="165"/>
      <c r="FY100" s="165"/>
      <c r="FZ100" s="173"/>
    </row>
    <row r="101" spans="1:182" ht="23.25" customHeight="1">
      <c r="A101" s="163" t="s">
        <v>203</v>
      </c>
      <c r="B101" s="164" t="s">
        <v>203</v>
      </c>
      <c r="C101" s="164" t="s">
        <v>203</v>
      </c>
      <c r="D101" s="164" t="s">
        <v>203</v>
      </c>
      <c r="E101" s="164" t="s">
        <v>203</v>
      </c>
      <c r="F101" s="165" t="s">
        <v>204</v>
      </c>
      <c r="G101" s="165" t="s">
        <v>204</v>
      </c>
      <c r="H101" s="165" t="s">
        <v>204</v>
      </c>
      <c r="I101" s="165" t="s">
        <v>204</v>
      </c>
      <c r="J101" s="165" t="s">
        <v>204</v>
      </c>
      <c r="K101" s="165" t="s">
        <v>204</v>
      </c>
      <c r="L101" s="165" t="s">
        <v>204</v>
      </c>
      <c r="M101" s="165" t="s">
        <v>204</v>
      </c>
      <c r="N101" s="165" t="s">
        <v>204</v>
      </c>
      <c r="O101" s="165" t="s">
        <v>204</v>
      </c>
      <c r="P101" s="165" t="s">
        <v>204</v>
      </c>
      <c r="Q101" s="165" t="s">
        <v>204</v>
      </c>
      <c r="R101" s="165" t="s">
        <v>204</v>
      </c>
      <c r="S101" s="165" t="s">
        <v>204</v>
      </c>
      <c r="T101" s="165" t="s">
        <v>204</v>
      </c>
      <c r="U101" s="165" t="s">
        <v>204</v>
      </c>
      <c r="V101" s="165" t="s">
        <v>204</v>
      </c>
      <c r="W101" s="165" t="s">
        <v>204</v>
      </c>
      <c r="X101" s="165" t="s">
        <v>204</v>
      </c>
      <c r="Y101" s="165" t="s">
        <v>204</v>
      </c>
      <c r="Z101" s="165" t="s">
        <v>204</v>
      </c>
      <c r="AA101" s="165" t="s">
        <v>204</v>
      </c>
      <c r="AB101" s="165" t="s">
        <v>204</v>
      </c>
      <c r="AC101" s="165" t="s">
        <v>204</v>
      </c>
      <c r="AD101" s="165" t="s">
        <v>204</v>
      </c>
      <c r="AE101" s="165" t="s">
        <v>204</v>
      </c>
      <c r="AF101" s="165" t="s">
        <v>204</v>
      </c>
      <c r="AG101" s="166" t="s">
        <v>281</v>
      </c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 t="s">
        <v>282</v>
      </c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77" t="s">
        <v>281</v>
      </c>
      <c r="BB101" s="178"/>
      <c r="BC101" s="178"/>
      <c r="BD101" s="178"/>
      <c r="BE101" s="178"/>
      <c r="BF101" s="178"/>
      <c r="BG101" s="178"/>
      <c r="BH101" s="178"/>
      <c r="BI101" s="179"/>
      <c r="BJ101" s="177" t="s">
        <v>90</v>
      </c>
      <c r="BK101" s="178"/>
      <c r="BL101" s="178"/>
      <c r="BM101" s="178"/>
      <c r="BN101" s="178"/>
      <c r="BO101" s="178"/>
      <c r="BP101" s="178"/>
      <c r="BQ101" s="178"/>
      <c r="BR101" s="179"/>
      <c r="BS101" s="183">
        <v>0.45</v>
      </c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83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71" t="s">
        <v>206</v>
      </c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2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  <c r="FL101" s="165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73"/>
    </row>
    <row r="102" spans="1:182" ht="21.75" customHeight="1">
      <c r="A102" s="163" t="s">
        <v>207</v>
      </c>
      <c r="B102" s="164" t="s">
        <v>207</v>
      </c>
      <c r="C102" s="164" t="s">
        <v>207</v>
      </c>
      <c r="D102" s="164" t="s">
        <v>207</v>
      </c>
      <c r="E102" s="164" t="s">
        <v>207</v>
      </c>
      <c r="F102" s="165" t="s">
        <v>208</v>
      </c>
      <c r="G102" s="165" t="s">
        <v>208</v>
      </c>
      <c r="H102" s="165" t="s">
        <v>208</v>
      </c>
      <c r="I102" s="165" t="s">
        <v>208</v>
      </c>
      <c r="J102" s="165" t="s">
        <v>208</v>
      </c>
      <c r="K102" s="165" t="s">
        <v>208</v>
      </c>
      <c r="L102" s="165" t="s">
        <v>208</v>
      </c>
      <c r="M102" s="165" t="s">
        <v>208</v>
      </c>
      <c r="N102" s="165" t="s">
        <v>208</v>
      </c>
      <c r="O102" s="165" t="s">
        <v>208</v>
      </c>
      <c r="P102" s="165" t="s">
        <v>208</v>
      </c>
      <c r="Q102" s="165" t="s">
        <v>208</v>
      </c>
      <c r="R102" s="165" t="s">
        <v>208</v>
      </c>
      <c r="S102" s="165" t="s">
        <v>208</v>
      </c>
      <c r="T102" s="165" t="s">
        <v>208</v>
      </c>
      <c r="U102" s="165" t="s">
        <v>208</v>
      </c>
      <c r="V102" s="165" t="s">
        <v>208</v>
      </c>
      <c r="W102" s="165" t="s">
        <v>208</v>
      </c>
      <c r="X102" s="165" t="s">
        <v>208</v>
      </c>
      <c r="Y102" s="165" t="s">
        <v>208</v>
      </c>
      <c r="Z102" s="165" t="s">
        <v>208</v>
      </c>
      <c r="AA102" s="165" t="s">
        <v>208</v>
      </c>
      <c r="AB102" s="165" t="s">
        <v>208</v>
      </c>
      <c r="AC102" s="165" t="s">
        <v>208</v>
      </c>
      <c r="AD102" s="165" t="s">
        <v>208</v>
      </c>
      <c r="AE102" s="165" t="s">
        <v>208</v>
      </c>
      <c r="AF102" s="165" t="s">
        <v>208</v>
      </c>
      <c r="AG102" s="166" t="s">
        <v>279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 t="s">
        <v>280</v>
      </c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77" t="s">
        <v>279</v>
      </c>
      <c r="BB102" s="178"/>
      <c r="BC102" s="178"/>
      <c r="BD102" s="178"/>
      <c r="BE102" s="178"/>
      <c r="BF102" s="178"/>
      <c r="BG102" s="178"/>
      <c r="BH102" s="178"/>
      <c r="BI102" s="179"/>
      <c r="BJ102" s="177" t="s">
        <v>90</v>
      </c>
      <c r="BK102" s="178"/>
      <c r="BL102" s="178"/>
      <c r="BM102" s="178"/>
      <c r="BN102" s="178"/>
      <c r="BO102" s="178"/>
      <c r="BP102" s="178"/>
      <c r="BQ102" s="178"/>
      <c r="BR102" s="179"/>
      <c r="BS102" s="183">
        <v>0.1</v>
      </c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83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71" t="s">
        <v>206</v>
      </c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2"/>
      <c r="EK102" s="165"/>
      <c r="EL102" s="165"/>
      <c r="EM102" s="165"/>
      <c r="EN102" s="165"/>
      <c r="EO102" s="165"/>
      <c r="EP102" s="165"/>
      <c r="EQ102" s="165"/>
      <c r="ER102" s="165"/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  <c r="FK102" s="165"/>
      <c r="FL102" s="165"/>
      <c r="FM102" s="165"/>
      <c r="FN102" s="165"/>
      <c r="FO102" s="165"/>
      <c r="FP102" s="165"/>
      <c r="FQ102" s="165"/>
      <c r="FR102" s="165"/>
      <c r="FS102" s="165"/>
      <c r="FT102" s="165"/>
      <c r="FU102" s="165"/>
      <c r="FV102" s="165"/>
      <c r="FW102" s="165"/>
      <c r="FX102" s="165"/>
      <c r="FY102" s="165"/>
      <c r="FZ102" s="173"/>
    </row>
    <row r="103" spans="1:182" ht="11.25">
      <c r="A103" s="163" t="s">
        <v>209</v>
      </c>
      <c r="B103" s="164" t="s">
        <v>209</v>
      </c>
      <c r="C103" s="164" t="s">
        <v>209</v>
      </c>
      <c r="D103" s="164" t="s">
        <v>209</v>
      </c>
      <c r="E103" s="164" t="s">
        <v>209</v>
      </c>
      <c r="F103" s="165" t="s">
        <v>210</v>
      </c>
      <c r="G103" s="165" t="s">
        <v>210</v>
      </c>
      <c r="H103" s="165" t="s">
        <v>210</v>
      </c>
      <c r="I103" s="165" t="s">
        <v>210</v>
      </c>
      <c r="J103" s="165" t="s">
        <v>210</v>
      </c>
      <c r="K103" s="165" t="s">
        <v>210</v>
      </c>
      <c r="L103" s="165" t="s">
        <v>210</v>
      </c>
      <c r="M103" s="165" t="s">
        <v>210</v>
      </c>
      <c r="N103" s="165" t="s">
        <v>210</v>
      </c>
      <c r="O103" s="165" t="s">
        <v>210</v>
      </c>
      <c r="P103" s="165" t="s">
        <v>210</v>
      </c>
      <c r="Q103" s="165" t="s">
        <v>210</v>
      </c>
      <c r="R103" s="165" t="s">
        <v>210</v>
      </c>
      <c r="S103" s="165" t="s">
        <v>210</v>
      </c>
      <c r="T103" s="165" t="s">
        <v>210</v>
      </c>
      <c r="U103" s="165" t="s">
        <v>210</v>
      </c>
      <c r="V103" s="165" t="s">
        <v>210</v>
      </c>
      <c r="W103" s="165" t="s">
        <v>210</v>
      </c>
      <c r="X103" s="165" t="s">
        <v>210</v>
      </c>
      <c r="Y103" s="165" t="s">
        <v>210</v>
      </c>
      <c r="Z103" s="165" t="s">
        <v>210</v>
      </c>
      <c r="AA103" s="165" t="s">
        <v>210</v>
      </c>
      <c r="AB103" s="165" t="s">
        <v>210</v>
      </c>
      <c r="AC103" s="165" t="s">
        <v>210</v>
      </c>
      <c r="AD103" s="165" t="s">
        <v>210</v>
      </c>
      <c r="AE103" s="165" t="s">
        <v>210</v>
      </c>
      <c r="AF103" s="165" t="s">
        <v>210</v>
      </c>
      <c r="AG103" s="166" t="s">
        <v>90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 t="s">
        <v>90</v>
      </c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77" t="s">
        <v>90</v>
      </c>
      <c r="BB103" s="178"/>
      <c r="BC103" s="178"/>
      <c r="BD103" s="178"/>
      <c r="BE103" s="178"/>
      <c r="BF103" s="178"/>
      <c r="BG103" s="178"/>
      <c r="BH103" s="178"/>
      <c r="BI103" s="179"/>
      <c r="BJ103" s="177" t="s">
        <v>90</v>
      </c>
      <c r="BK103" s="178"/>
      <c r="BL103" s="178"/>
      <c r="BM103" s="178"/>
      <c r="BN103" s="178"/>
      <c r="BO103" s="178"/>
      <c r="BP103" s="178"/>
      <c r="BQ103" s="178"/>
      <c r="BR103" s="179"/>
      <c r="BS103" s="183" t="s">
        <v>90</v>
      </c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83" t="s">
        <v>90</v>
      </c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71" t="s">
        <v>186</v>
      </c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2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73"/>
    </row>
    <row r="104" spans="1:182" ht="21" customHeight="1">
      <c r="A104" s="163" t="s">
        <v>211</v>
      </c>
      <c r="B104" s="164" t="s">
        <v>211</v>
      </c>
      <c r="C104" s="164" t="s">
        <v>211</v>
      </c>
      <c r="D104" s="164" t="s">
        <v>211</v>
      </c>
      <c r="E104" s="164" t="s">
        <v>211</v>
      </c>
      <c r="F104" s="165" t="s">
        <v>212</v>
      </c>
      <c r="G104" s="165" t="s">
        <v>212</v>
      </c>
      <c r="H104" s="165" t="s">
        <v>212</v>
      </c>
      <c r="I104" s="165" t="s">
        <v>212</v>
      </c>
      <c r="J104" s="165" t="s">
        <v>212</v>
      </c>
      <c r="K104" s="165" t="s">
        <v>212</v>
      </c>
      <c r="L104" s="165" t="s">
        <v>212</v>
      </c>
      <c r="M104" s="165" t="s">
        <v>212</v>
      </c>
      <c r="N104" s="165" t="s">
        <v>212</v>
      </c>
      <c r="O104" s="165" t="s">
        <v>212</v>
      </c>
      <c r="P104" s="165" t="s">
        <v>212</v>
      </c>
      <c r="Q104" s="165" t="s">
        <v>212</v>
      </c>
      <c r="R104" s="165" t="s">
        <v>212</v>
      </c>
      <c r="S104" s="165" t="s">
        <v>212</v>
      </c>
      <c r="T104" s="165" t="s">
        <v>212</v>
      </c>
      <c r="U104" s="165" t="s">
        <v>212</v>
      </c>
      <c r="V104" s="165" t="s">
        <v>212</v>
      </c>
      <c r="W104" s="165" t="s">
        <v>212</v>
      </c>
      <c r="X104" s="165" t="s">
        <v>212</v>
      </c>
      <c r="Y104" s="165" t="s">
        <v>212</v>
      </c>
      <c r="Z104" s="165" t="s">
        <v>212</v>
      </c>
      <c r="AA104" s="165" t="s">
        <v>212</v>
      </c>
      <c r="AB104" s="165" t="s">
        <v>212</v>
      </c>
      <c r="AC104" s="165" t="s">
        <v>212</v>
      </c>
      <c r="AD104" s="165" t="s">
        <v>212</v>
      </c>
      <c r="AE104" s="165" t="s">
        <v>212</v>
      </c>
      <c r="AF104" s="165" t="s">
        <v>212</v>
      </c>
      <c r="AG104" s="166" t="s">
        <v>283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 t="s">
        <v>280</v>
      </c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77" t="s">
        <v>283</v>
      </c>
      <c r="BB104" s="178"/>
      <c r="BC104" s="178"/>
      <c r="BD104" s="178"/>
      <c r="BE104" s="178"/>
      <c r="BF104" s="178"/>
      <c r="BG104" s="178"/>
      <c r="BH104" s="178"/>
      <c r="BI104" s="179"/>
      <c r="BJ104" s="177" t="s">
        <v>90</v>
      </c>
      <c r="BK104" s="178"/>
      <c r="BL104" s="178"/>
      <c r="BM104" s="178"/>
      <c r="BN104" s="178"/>
      <c r="BO104" s="178"/>
      <c r="BP104" s="178"/>
      <c r="BQ104" s="178"/>
      <c r="BR104" s="179"/>
      <c r="BS104" s="183">
        <v>0.1</v>
      </c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83" t="s">
        <v>90</v>
      </c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71" t="s">
        <v>206</v>
      </c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2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  <c r="FH104" s="165"/>
      <c r="FI104" s="165"/>
      <c r="FJ104" s="165"/>
      <c r="FK104" s="165"/>
      <c r="FL104" s="165"/>
      <c r="FM104" s="165"/>
      <c r="FN104" s="165"/>
      <c r="FO104" s="165"/>
      <c r="FP104" s="165"/>
      <c r="FQ104" s="165"/>
      <c r="FR104" s="165"/>
      <c r="FS104" s="165"/>
      <c r="FT104" s="165"/>
      <c r="FU104" s="165"/>
      <c r="FV104" s="165"/>
      <c r="FW104" s="165"/>
      <c r="FX104" s="165"/>
      <c r="FY104" s="165"/>
      <c r="FZ104" s="173"/>
    </row>
    <row r="105" spans="1:182" ht="22.5" customHeight="1">
      <c r="A105" s="163">
        <v>4</v>
      </c>
      <c r="B105" s="164">
        <v>4</v>
      </c>
      <c r="C105" s="164">
        <v>4</v>
      </c>
      <c r="D105" s="164">
        <v>4</v>
      </c>
      <c r="E105" s="164">
        <v>4</v>
      </c>
      <c r="F105" s="165" t="s">
        <v>213</v>
      </c>
      <c r="G105" s="165" t="s">
        <v>213</v>
      </c>
      <c r="H105" s="165" t="s">
        <v>213</v>
      </c>
      <c r="I105" s="165" t="s">
        <v>213</v>
      </c>
      <c r="J105" s="165" t="s">
        <v>213</v>
      </c>
      <c r="K105" s="165" t="s">
        <v>213</v>
      </c>
      <c r="L105" s="165" t="s">
        <v>213</v>
      </c>
      <c r="M105" s="165" t="s">
        <v>213</v>
      </c>
      <c r="N105" s="165" t="s">
        <v>213</v>
      </c>
      <c r="O105" s="165" t="s">
        <v>213</v>
      </c>
      <c r="P105" s="165" t="s">
        <v>213</v>
      </c>
      <c r="Q105" s="165" t="s">
        <v>213</v>
      </c>
      <c r="R105" s="165" t="s">
        <v>213</v>
      </c>
      <c r="S105" s="165" t="s">
        <v>213</v>
      </c>
      <c r="T105" s="165" t="s">
        <v>213</v>
      </c>
      <c r="U105" s="165" t="s">
        <v>213</v>
      </c>
      <c r="V105" s="165" t="s">
        <v>213</v>
      </c>
      <c r="W105" s="165" t="s">
        <v>213</v>
      </c>
      <c r="X105" s="165" t="s">
        <v>213</v>
      </c>
      <c r="Y105" s="165" t="s">
        <v>213</v>
      </c>
      <c r="Z105" s="165" t="s">
        <v>213</v>
      </c>
      <c r="AA105" s="165" t="s">
        <v>213</v>
      </c>
      <c r="AB105" s="165" t="s">
        <v>213</v>
      </c>
      <c r="AC105" s="165" t="s">
        <v>213</v>
      </c>
      <c r="AD105" s="165" t="s">
        <v>213</v>
      </c>
      <c r="AE105" s="165" t="s">
        <v>213</v>
      </c>
      <c r="AF105" s="165" t="s">
        <v>213</v>
      </c>
      <c r="AG105" s="166" t="s">
        <v>285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 t="s">
        <v>286</v>
      </c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77" t="s">
        <v>284</v>
      </c>
      <c r="BB105" s="178"/>
      <c r="BC105" s="178"/>
      <c r="BD105" s="178"/>
      <c r="BE105" s="178"/>
      <c r="BF105" s="178"/>
      <c r="BG105" s="178"/>
      <c r="BH105" s="178"/>
      <c r="BI105" s="179"/>
      <c r="BJ105" s="177" t="s">
        <v>90</v>
      </c>
      <c r="BK105" s="178"/>
      <c r="BL105" s="178"/>
      <c r="BM105" s="178"/>
      <c r="BN105" s="178"/>
      <c r="BO105" s="178"/>
      <c r="BP105" s="178"/>
      <c r="BQ105" s="178"/>
      <c r="BR105" s="179"/>
      <c r="BS105" s="183">
        <v>0.15</v>
      </c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83" t="s">
        <v>90</v>
      </c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71" t="s">
        <v>206</v>
      </c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  <c r="EI105" s="171"/>
      <c r="EJ105" s="172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  <c r="FK105" s="165"/>
      <c r="FL105" s="165"/>
      <c r="FM105" s="165"/>
      <c r="FN105" s="165"/>
      <c r="FO105" s="165"/>
      <c r="FP105" s="165"/>
      <c r="FQ105" s="165"/>
      <c r="FR105" s="165"/>
      <c r="FS105" s="165"/>
      <c r="FT105" s="165"/>
      <c r="FU105" s="165"/>
      <c r="FV105" s="165"/>
      <c r="FW105" s="165"/>
      <c r="FX105" s="165"/>
      <c r="FY105" s="165"/>
      <c r="FZ105" s="173"/>
    </row>
    <row r="106" spans="1:182" ht="24.75" customHeight="1">
      <c r="A106" s="163" t="s">
        <v>214</v>
      </c>
      <c r="B106" s="164" t="s">
        <v>214</v>
      </c>
      <c r="C106" s="164" t="s">
        <v>214</v>
      </c>
      <c r="D106" s="164" t="s">
        <v>214</v>
      </c>
      <c r="E106" s="164" t="s">
        <v>214</v>
      </c>
      <c r="F106" s="165" t="s">
        <v>215</v>
      </c>
      <c r="G106" s="165" t="s">
        <v>215</v>
      </c>
      <c r="H106" s="165" t="s">
        <v>215</v>
      </c>
      <c r="I106" s="165" t="s">
        <v>215</v>
      </c>
      <c r="J106" s="165" t="s">
        <v>215</v>
      </c>
      <c r="K106" s="165" t="s">
        <v>215</v>
      </c>
      <c r="L106" s="165" t="s">
        <v>215</v>
      </c>
      <c r="M106" s="165" t="s">
        <v>215</v>
      </c>
      <c r="N106" s="165" t="s">
        <v>215</v>
      </c>
      <c r="O106" s="165" t="s">
        <v>215</v>
      </c>
      <c r="P106" s="165" t="s">
        <v>215</v>
      </c>
      <c r="Q106" s="165" t="s">
        <v>215</v>
      </c>
      <c r="R106" s="165" t="s">
        <v>215</v>
      </c>
      <c r="S106" s="165" t="s">
        <v>215</v>
      </c>
      <c r="T106" s="165" t="s">
        <v>215</v>
      </c>
      <c r="U106" s="165" t="s">
        <v>215</v>
      </c>
      <c r="V106" s="165" t="s">
        <v>215</v>
      </c>
      <c r="W106" s="165" t="s">
        <v>215</v>
      </c>
      <c r="X106" s="165" t="s">
        <v>215</v>
      </c>
      <c r="Y106" s="165" t="s">
        <v>215</v>
      </c>
      <c r="Z106" s="165" t="s">
        <v>215</v>
      </c>
      <c r="AA106" s="165" t="s">
        <v>215</v>
      </c>
      <c r="AB106" s="165" t="s">
        <v>215</v>
      </c>
      <c r="AC106" s="165" t="s">
        <v>215</v>
      </c>
      <c r="AD106" s="165" t="s">
        <v>215</v>
      </c>
      <c r="AE106" s="165" t="s">
        <v>215</v>
      </c>
      <c r="AF106" s="165" t="s">
        <v>215</v>
      </c>
      <c r="AG106" s="166" t="s">
        <v>287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 t="s">
        <v>288</v>
      </c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77" t="s">
        <v>224</v>
      </c>
      <c r="BB106" s="178"/>
      <c r="BC106" s="178"/>
      <c r="BD106" s="178"/>
      <c r="BE106" s="178"/>
      <c r="BF106" s="178"/>
      <c r="BG106" s="178"/>
      <c r="BH106" s="178"/>
      <c r="BI106" s="179"/>
      <c r="BJ106" s="177" t="s">
        <v>90</v>
      </c>
      <c r="BK106" s="178"/>
      <c r="BL106" s="178"/>
      <c r="BM106" s="178"/>
      <c r="BN106" s="178"/>
      <c r="BO106" s="178"/>
      <c r="BP106" s="178"/>
      <c r="BQ106" s="178"/>
      <c r="BR106" s="179"/>
      <c r="BS106" s="183">
        <v>0.05</v>
      </c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83" t="s">
        <v>90</v>
      </c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71" t="s">
        <v>206</v>
      </c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  <c r="EI106" s="171"/>
      <c r="EJ106" s="172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5"/>
      <c r="FF106" s="165"/>
      <c r="FG106" s="165"/>
      <c r="FH106" s="165"/>
      <c r="FI106" s="165"/>
      <c r="FJ106" s="165"/>
      <c r="FK106" s="165"/>
      <c r="FL106" s="165"/>
      <c r="FM106" s="165"/>
      <c r="FN106" s="165"/>
      <c r="FO106" s="165"/>
      <c r="FP106" s="165"/>
      <c r="FQ106" s="165"/>
      <c r="FR106" s="165"/>
      <c r="FS106" s="165"/>
      <c r="FT106" s="165"/>
      <c r="FU106" s="165"/>
      <c r="FV106" s="165"/>
      <c r="FW106" s="165"/>
      <c r="FX106" s="165"/>
      <c r="FY106" s="165"/>
      <c r="FZ106" s="173"/>
    </row>
    <row r="107" spans="1:182" ht="31.5" customHeight="1">
      <c r="A107" s="163" t="s">
        <v>216</v>
      </c>
      <c r="B107" s="164" t="s">
        <v>216</v>
      </c>
      <c r="C107" s="164" t="s">
        <v>216</v>
      </c>
      <c r="D107" s="164" t="s">
        <v>216</v>
      </c>
      <c r="E107" s="164" t="s">
        <v>216</v>
      </c>
      <c r="F107" s="165" t="s">
        <v>217</v>
      </c>
      <c r="G107" s="165" t="s">
        <v>217</v>
      </c>
      <c r="H107" s="165" t="s">
        <v>217</v>
      </c>
      <c r="I107" s="165" t="s">
        <v>217</v>
      </c>
      <c r="J107" s="165" t="s">
        <v>217</v>
      </c>
      <c r="K107" s="165" t="s">
        <v>217</v>
      </c>
      <c r="L107" s="165" t="s">
        <v>217</v>
      </c>
      <c r="M107" s="165" t="s">
        <v>217</v>
      </c>
      <c r="N107" s="165" t="s">
        <v>217</v>
      </c>
      <c r="O107" s="165" t="s">
        <v>217</v>
      </c>
      <c r="P107" s="165" t="s">
        <v>217</v>
      </c>
      <c r="Q107" s="165" t="s">
        <v>217</v>
      </c>
      <c r="R107" s="165" t="s">
        <v>217</v>
      </c>
      <c r="S107" s="165" t="s">
        <v>217</v>
      </c>
      <c r="T107" s="165" t="s">
        <v>217</v>
      </c>
      <c r="U107" s="165" t="s">
        <v>217</v>
      </c>
      <c r="V107" s="165" t="s">
        <v>217</v>
      </c>
      <c r="W107" s="165" t="s">
        <v>217</v>
      </c>
      <c r="X107" s="165" t="s">
        <v>217</v>
      </c>
      <c r="Y107" s="165" t="s">
        <v>217</v>
      </c>
      <c r="Z107" s="165" t="s">
        <v>217</v>
      </c>
      <c r="AA107" s="165" t="s">
        <v>217</v>
      </c>
      <c r="AB107" s="165" t="s">
        <v>217</v>
      </c>
      <c r="AC107" s="165" t="s">
        <v>217</v>
      </c>
      <c r="AD107" s="165" t="s">
        <v>217</v>
      </c>
      <c r="AE107" s="165" t="s">
        <v>217</v>
      </c>
      <c r="AF107" s="165" t="s">
        <v>217</v>
      </c>
      <c r="AG107" s="166" t="s">
        <v>90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 t="s">
        <v>90</v>
      </c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77" t="s">
        <v>90</v>
      </c>
      <c r="BB107" s="178"/>
      <c r="BC107" s="178"/>
      <c r="BD107" s="178"/>
      <c r="BE107" s="178"/>
      <c r="BF107" s="178"/>
      <c r="BG107" s="178"/>
      <c r="BH107" s="178"/>
      <c r="BI107" s="179"/>
      <c r="BJ107" s="177" t="s">
        <v>90</v>
      </c>
      <c r="BK107" s="178"/>
      <c r="BL107" s="178"/>
      <c r="BM107" s="178"/>
      <c r="BN107" s="178"/>
      <c r="BO107" s="178"/>
      <c r="BP107" s="178"/>
      <c r="BQ107" s="178"/>
      <c r="BR107" s="179"/>
      <c r="BS107" s="164" t="s">
        <v>90</v>
      </c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 t="s">
        <v>90</v>
      </c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71" t="s">
        <v>186</v>
      </c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2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73"/>
    </row>
    <row r="108" spans="1:182" ht="27" customHeight="1">
      <c r="A108" s="163" t="s">
        <v>218</v>
      </c>
      <c r="B108" s="164" t="s">
        <v>218</v>
      </c>
      <c r="C108" s="164" t="s">
        <v>218</v>
      </c>
      <c r="D108" s="164" t="s">
        <v>218</v>
      </c>
      <c r="E108" s="164" t="s">
        <v>218</v>
      </c>
      <c r="F108" s="165" t="s">
        <v>219</v>
      </c>
      <c r="G108" s="165" t="s">
        <v>219</v>
      </c>
      <c r="H108" s="165" t="s">
        <v>219</v>
      </c>
      <c r="I108" s="165" t="s">
        <v>219</v>
      </c>
      <c r="J108" s="165" t="s">
        <v>219</v>
      </c>
      <c r="K108" s="165" t="s">
        <v>219</v>
      </c>
      <c r="L108" s="165" t="s">
        <v>219</v>
      </c>
      <c r="M108" s="165" t="s">
        <v>219</v>
      </c>
      <c r="N108" s="165" t="s">
        <v>219</v>
      </c>
      <c r="O108" s="165" t="s">
        <v>219</v>
      </c>
      <c r="P108" s="165" t="s">
        <v>219</v>
      </c>
      <c r="Q108" s="165" t="s">
        <v>219</v>
      </c>
      <c r="R108" s="165" t="s">
        <v>219</v>
      </c>
      <c r="S108" s="165" t="s">
        <v>219</v>
      </c>
      <c r="T108" s="165" t="s">
        <v>219</v>
      </c>
      <c r="U108" s="165" t="s">
        <v>219</v>
      </c>
      <c r="V108" s="165" t="s">
        <v>219</v>
      </c>
      <c r="W108" s="165" t="s">
        <v>219</v>
      </c>
      <c r="X108" s="165" t="s">
        <v>219</v>
      </c>
      <c r="Y108" s="165" t="s">
        <v>219</v>
      </c>
      <c r="Z108" s="165" t="s">
        <v>219</v>
      </c>
      <c r="AA108" s="165" t="s">
        <v>219</v>
      </c>
      <c r="AB108" s="165" t="s">
        <v>219</v>
      </c>
      <c r="AC108" s="165" t="s">
        <v>219</v>
      </c>
      <c r="AD108" s="165" t="s">
        <v>219</v>
      </c>
      <c r="AE108" s="165" t="s">
        <v>219</v>
      </c>
      <c r="AF108" s="165" t="s">
        <v>219</v>
      </c>
      <c r="AG108" s="166" t="s">
        <v>283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 t="s">
        <v>289</v>
      </c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77" t="s">
        <v>283</v>
      </c>
      <c r="BB108" s="178"/>
      <c r="BC108" s="178"/>
      <c r="BD108" s="178"/>
      <c r="BE108" s="178"/>
      <c r="BF108" s="178"/>
      <c r="BG108" s="178"/>
      <c r="BH108" s="178"/>
      <c r="BI108" s="179"/>
      <c r="BJ108" s="177" t="s">
        <v>90</v>
      </c>
      <c r="BK108" s="178"/>
      <c r="BL108" s="178"/>
      <c r="BM108" s="178"/>
      <c r="BN108" s="178"/>
      <c r="BO108" s="178"/>
      <c r="BP108" s="178"/>
      <c r="BQ108" s="178"/>
      <c r="BR108" s="179"/>
      <c r="BS108" s="183">
        <v>0.05</v>
      </c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83" t="s">
        <v>90</v>
      </c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71" t="s">
        <v>206</v>
      </c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1"/>
      <c r="EF108" s="171"/>
      <c r="EG108" s="171"/>
      <c r="EH108" s="171"/>
      <c r="EI108" s="171"/>
      <c r="EJ108" s="172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  <c r="FK108" s="165"/>
      <c r="FL108" s="165"/>
      <c r="FM108" s="165"/>
      <c r="FN108" s="165"/>
      <c r="FO108" s="165"/>
      <c r="FP108" s="165"/>
      <c r="FQ108" s="165"/>
      <c r="FR108" s="165"/>
      <c r="FS108" s="165"/>
      <c r="FT108" s="165"/>
      <c r="FU108" s="165"/>
      <c r="FV108" s="165"/>
      <c r="FW108" s="165"/>
      <c r="FX108" s="165"/>
      <c r="FY108" s="165"/>
      <c r="FZ108" s="173"/>
    </row>
    <row r="109" spans="1:182" ht="24" customHeight="1" thickBot="1">
      <c r="A109" s="174" t="s">
        <v>220</v>
      </c>
      <c r="B109" s="175" t="s">
        <v>220</v>
      </c>
      <c r="C109" s="175" t="s">
        <v>220</v>
      </c>
      <c r="D109" s="175" t="s">
        <v>220</v>
      </c>
      <c r="E109" s="175" t="s">
        <v>220</v>
      </c>
      <c r="F109" s="169" t="s">
        <v>221</v>
      </c>
      <c r="G109" s="169" t="s">
        <v>221</v>
      </c>
      <c r="H109" s="169" t="s">
        <v>221</v>
      </c>
      <c r="I109" s="169" t="s">
        <v>221</v>
      </c>
      <c r="J109" s="169" t="s">
        <v>221</v>
      </c>
      <c r="K109" s="169" t="s">
        <v>221</v>
      </c>
      <c r="L109" s="169" t="s">
        <v>221</v>
      </c>
      <c r="M109" s="169" t="s">
        <v>221</v>
      </c>
      <c r="N109" s="169" t="s">
        <v>221</v>
      </c>
      <c r="O109" s="169" t="s">
        <v>221</v>
      </c>
      <c r="P109" s="169" t="s">
        <v>221</v>
      </c>
      <c r="Q109" s="169" t="s">
        <v>221</v>
      </c>
      <c r="R109" s="169" t="s">
        <v>221</v>
      </c>
      <c r="S109" s="169" t="s">
        <v>221</v>
      </c>
      <c r="T109" s="169" t="s">
        <v>221</v>
      </c>
      <c r="U109" s="169" t="s">
        <v>221</v>
      </c>
      <c r="V109" s="169" t="s">
        <v>221</v>
      </c>
      <c r="W109" s="169" t="s">
        <v>221</v>
      </c>
      <c r="X109" s="169" t="s">
        <v>221</v>
      </c>
      <c r="Y109" s="169" t="s">
        <v>221</v>
      </c>
      <c r="Z109" s="169" t="s">
        <v>221</v>
      </c>
      <c r="AA109" s="169" t="s">
        <v>221</v>
      </c>
      <c r="AB109" s="169" t="s">
        <v>221</v>
      </c>
      <c r="AC109" s="169" t="s">
        <v>221</v>
      </c>
      <c r="AD109" s="169" t="s">
        <v>221</v>
      </c>
      <c r="AE109" s="169" t="s">
        <v>221</v>
      </c>
      <c r="AF109" s="169" t="s">
        <v>221</v>
      </c>
      <c r="AG109" s="162" t="s">
        <v>290</v>
      </c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 t="s">
        <v>288</v>
      </c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80" t="s">
        <v>290</v>
      </c>
      <c r="BB109" s="181"/>
      <c r="BC109" s="181"/>
      <c r="BD109" s="181"/>
      <c r="BE109" s="181"/>
      <c r="BF109" s="181"/>
      <c r="BG109" s="181"/>
      <c r="BH109" s="181"/>
      <c r="BI109" s="182"/>
      <c r="BJ109" s="180" t="s">
        <v>90</v>
      </c>
      <c r="BK109" s="181"/>
      <c r="BL109" s="181"/>
      <c r="BM109" s="181"/>
      <c r="BN109" s="181"/>
      <c r="BO109" s="181"/>
      <c r="BP109" s="181"/>
      <c r="BQ109" s="181"/>
      <c r="BR109" s="182"/>
      <c r="BS109" s="176">
        <v>0.05</v>
      </c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6" t="s">
        <v>90</v>
      </c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1" t="s">
        <v>206</v>
      </c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2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9"/>
      <c r="FB109" s="169"/>
      <c r="FC109" s="169"/>
      <c r="FD109" s="169"/>
      <c r="FE109" s="169"/>
      <c r="FF109" s="169"/>
      <c r="FG109" s="169"/>
      <c r="FH109" s="169"/>
      <c r="FI109" s="169"/>
      <c r="FJ109" s="169"/>
      <c r="FK109" s="169"/>
      <c r="FL109" s="169"/>
      <c r="FM109" s="169"/>
      <c r="FN109" s="169"/>
      <c r="FO109" s="169"/>
      <c r="FP109" s="169"/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70"/>
    </row>
    <row r="110" spans="1:182" s="40" customFormat="1" ht="24.75" customHeight="1">
      <c r="A110" s="190" t="s">
        <v>182</v>
      </c>
      <c r="B110" s="191"/>
      <c r="C110" s="191"/>
      <c r="D110" s="191"/>
      <c r="E110" s="191"/>
      <c r="F110" s="192" t="s">
        <v>62</v>
      </c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4"/>
      <c r="AG110" s="195" t="s">
        <v>222</v>
      </c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6" t="s">
        <v>259</v>
      </c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7"/>
      <c r="BB110" s="198"/>
      <c r="BC110" s="198"/>
      <c r="BD110" s="198"/>
      <c r="BE110" s="198"/>
      <c r="BF110" s="198"/>
      <c r="BG110" s="198"/>
      <c r="BH110" s="198"/>
      <c r="BI110" s="199"/>
      <c r="BJ110" s="200"/>
      <c r="BK110" s="201"/>
      <c r="BL110" s="201"/>
      <c r="BM110" s="201"/>
      <c r="BN110" s="201"/>
      <c r="BO110" s="201"/>
      <c r="BP110" s="201"/>
      <c r="BQ110" s="201"/>
      <c r="BR110" s="202"/>
      <c r="BS110" s="203">
        <v>1</v>
      </c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203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  <c r="DV110" s="185"/>
      <c r="DW110" s="185"/>
      <c r="DX110" s="185"/>
      <c r="DY110" s="185"/>
      <c r="DZ110" s="185"/>
      <c r="EA110" s="185"/>
      <c r="EB110" s="185"/>
      <c r="EC110" s="185"/>
      <c r="ED110" s="185"/>
      <c r="EE110" s="185"/>
      <c r="EF110" s="185"/>
      <c r="EG110" s="185"/>
      <c r="EH110" s="185"/>
      <c r="EI110" s="185"/>
      <c r="EJ110" s="186"/>
      <c r="EK110" s="187"/>
      <c r="EL110" s="187"/>
      <c r="EM110" s="187"/>
      <c r="EN110" s="187"/>
      <c r="EO110" s="187"/>
      <c r="EP110" s="187"/>
      <c r="EQ110" s="187"/>
      <c r="ER110" s="187"/>
      <c r="ES110" s="187"/>
      <c r="ET110" s="187"/>
      <c r="EU110" s="187"/>
      <c r="EV110" s="187"/>
      <c r="EW110" s="187"/>
      <c r="EX110" s="187"/>
      <c r="EY110" s="187"/>
      <c r="EZ110" s="187"/>
      <c r="FA110" s="187"/>
      <c r="FB110" s="187"/>
      <c r="FC110" s="187"/>
      <c r="FD110" s="187"/>
      <c r="FE110" s="187"/>
      <c r="FF110" s="187"/>
      <c r="FG110" s="187"/>
      <c r="FH110" s="187"/>
      <c r="FI110" s="187"/>
      <c r="FJ110" s="187"/>
      <c r="FK110" s="187"/>
      <c r="FL110" s="187"/>
      <c r="FM110" s="187"/>
      <c r="FN110" s="187"/>
      <c r="FO110" s="187"/>
      <c r="FP110" s="187"/>
      <c r="FQ110" s="187"/>
      <c r="FR110" s="187"/>
      <c r="FS110" s="187"/>
      <c r="FT110" s="187"/>
      <c r="FU110" s="187"/>
      <c r="FV110" s="187"/>
      <c r="FW110" s="187"/>
      <c r="FX110" s="187"/>
      <c r="FY110" s="187"/>
      <c r="FZ110" s="188"/>
    </row>
    <row r="111" spans="1:182" ht="11.25">
      <c r="A111" s="163">
        <v>1</v>
      </c>
      <c r="B111" s="164">
        <v>1</v>
      </c>
      <c r="C111" s="164">
        <v>1</v>
      </c>
      <c r="D111" s="164">
        <v>1</v>
      </c>
      <c r="E111" s="164">
        <v>1</v>
      </c>
      <c r="F111" s="165" t="s">
        <v>185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6" t="s">
        <v>257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 t="s">
        <v>260</v>
      </c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77" t="s">
        <v>257</v>
      </c>
      <c r="BB111" s="178"/>
      <c r="BC111" s="178"/>
      <c r="BD111" s="178"/>
      <c r="BE111" s="178"/>
      <c r="BF111" s="178"/>
      <c r="BG111" s="178"/>
      <c r="BH111" s="178"/>
      <c r="BI111" s="179"/>
      <c r="BJ111" s="177"/>
      <c r="BK111" s="178"/>
      <c r="BL111" s="178"/>
      <c r="BM111" s="178"/>
      <c r="BN111" s="178"/>
      <c r="BO111" s="178"/>
      <c r="BP111" s="178"/>
      <c r="BQ111" s="178"/>
      <c r="BR111" s="179"/>
      <c r="BS111" s="183">
        <v>0.2</v>
      </c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83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89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2"/>
      <c r="EK111" s="184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  <c r="FK111" s="165"/>
      <c r="FL111" s="165"/>
      <c r="FM111" s="165"/>
      <c r="FN111" s="165"/>
      <c r="FO111" s="165"/>
      <c r="FP111" s="165"/>
      <c r="FQ111" s="165"/>
      <c r="FR111" s="165"/>
      <c r="FS111" s="165"/>
      <c r="FT111" s="165"/>
      <c r="FU111" s="165"/>
      <c r="FV111" s="165"/>
      <c r="FW111" s="165"/>
      <c r="FX111" s="165"/>
      <c r="FY111" s="165"/>
      <c r="FZ111" s="173"/>
    </row>
    <row r="112" spans="1:182" ht="11.25" customHeight="1">
      <c r="A112" s="163" t="s">
        <v>113</v>
      </c>
      <c r="B112" s="164" t="s">
        <v>113</v>
      </c>
      <c r="C112" s="164" t="s">
        <v>113</v>
      </c>
      <c r="D112" s="164" t="s">
        <v>113</v>
      </c>
      <c r="E112" s="164" t="s">
        <v>113</v>
      </c>
      <c r="F112" s="165" t="s">
        <v>187</v>
      </c>
      <c r="G112" s="165" t="s">
        <v>187</v>
      </c>
      <c r="H112" s="165" t="s">
        <v>187</v>
      </c>
      <c r="I112" s="165" t="s">
        <v>187</v>
      </c>
      <c r="J112" s="165" t="s">
        <v>187</v>
      </c>
      <c r="K112" s="165" t="s">
        <v>187</v>
      </c>
      <c r="L112" s="165" t="s">
        <v>187</v>
      </c>
      <c r="M112" s="165" t="s">
        <v>187</v>
      </c>
      <c r="N112" s="165" t="s">
        <v>187</v>
      </c>
      <c r="O112" s="165" t="s">
        <v>187</v>
      </c>
      <c r="P112" s="165" t="s">
        <v>187</v>
      </c>
      <c r="Q112" s="165" t="s">
        <v>187</v>
      </c>
      <c r="R112" s="165" t="s">
        <v>187</v>
      </c>
      <c r="S112" s="165" t="s">
        <v>187</v>
      </c>
      <c r="T112" s="165" t="s">
        <v>187</v>
      </c>
      <c r="U112" s="165" t="s">
        <v>187</v>
      </c>
      <c r="V112" s="165" t="s">
        <v>187</v>
      </c>
      <c r="W112" s="165" t="s">
        <v>187</v>
      </c>
      <c r="X112" s="165" t="s">
        <v>187</v>
      </c>
      <c r="Y112" s="165" t="s">
        <v>187</v>
      </c>
      <c r="Z112" s="165" t="s">
        <v>187</v>
      </c>
      <c r="AA112" s="165" t="s">
        <v>187</v>
      </c>
      <c r="AB112" s="165" t="s">
        <v>187</v>
      </c>
      <c r="AC112" s="165" t="s">
        <v>187</v>
      </c>
      <c r="AD112" s="165" t="s">
        <v>187</v>
      </c>
      <c r="AE112" s="165" t="s">
        <v>187</v>
      </c>
      <c r="AF112" s="165" t="s">
        <v>187</v>
      </c>
      <c r="AG112" s="166" t="s">
        <v>90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 t="s">
        <v>90</v>
      </c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77" t="s">
        <v>90</v>
      </c>
      <c r="BB112" s="178"/>
      <c r="BC112" s="178"/>
      <c r="BD112" s="178"/>
      <c r="BE112" s="178"/>
      <c r="BF112" s="178"/>
      <c r="BG112" s="178"/>
      <c r="BH112" s="178"/>
      <c r="BI112" s="179"/>
      <c r="BJ112" s="177" t="s">
        <v>90</v>
      </c>
      <c r="BK112" s="178"/>
      <c r="BL112" s="178"/>
      <c r="BM112" s="178"/>
      <c r="BN112" s="178"/>
      <c r="BO112" s="178"/>
      <c r="BP112" s="178"/>
      <c r="BQ112" s="178"/>
      <c r="BR112" s="179"/>
      <c r="BS112" s="164" t="s">
        <v>90</v>
      </c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 t="s">
        <v>90</v>
      </c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71" t="s">
        <v>186</v>
      </c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2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73"/>
    </row>
    <row r="113" spans="1:182" ht="11.25" customHeight="1">
      <c r="A113" s="163" t="s">
        <v>127</v>
      </c>
      <c r="B113" s="164" t="s">
        <v>127</v>
      </c>
      <c r="C113" s="164" t="s">
        <v>127</v>
      </c>
      <c r="D113" s="164" t="s">
        <v>127</v>
      </c>
      <c r="E113" s="164" t="s">
        <v>127</v>
      </c>
      <c r="F113" s="165" t="s">
        <v>188</v>
      </c>
      <c r="G113" s="165" t="s">
        <v>188</v>
      </c>
      <c r="H113" s="165" t="s">
        <v>188</v>
      </c>
      <c r="I113" s="165" t="s">
        <v>188</v>
      </c>
      <c r="J113" s="165" t="s">
        <v>188</v>
      </c>
      <c r="K113" s="165" t="s">
        <v>188</v>
      </c>
      <c r="L113" s="165" t="s">
        <v>188</v>
      </c>
      <c r="M113" s="165" t="s">
        <v>188</v>
      </c>
      <c r="N113" s="165" t="s">
        <v>188</v>
      </c>
      <c r="O113" s="165" t="s">
        <v>188</v>
      </c>
      <c r="P113" s="165" t="s">
        <v>188</v>
      </c>
      <c r="Q113" s="165" t="s">
        <v>188</v>
      </c>
      <c r="R113" s="165" t="s">
        <v>188</v>
      </c>
      <c r="S113" s="165" t="s">
        <v>188</v>
      </c>
      <c r="T113" s="165" t="s">
        <v>188</v>
      </c>
      <c r="U113" s="165" t="s">
        <v>188</v>
      </c>
      <c r="V113" s="165" t="s">
        <v>188</v>
      </c>
      <c r="W113" s="165" t="s">
        <v>188</v>
      </c>
      <c r="X113" s="165" t="s">
        <v>188</v>
      </c>
      <c r="Y113" s="165" t="s">
        <v>188</v>
      </c>
      <c r="Z113" s="165" t="s">
        <v>188</v>
      </c>
      <c r="AA113" s="165" t="s">
        <v>188</v>
      </c>
      <c r="AB113" s="165" t="s">
        <v>188</v>
      </c>
      <c r="AC113" s="165" t="s">
        <v>188</v>
      </c>
      <c r="AD113" s="165" t="s">
        <v>188</v>
      </c>
      <c r="AE113" s="165" t="s">
        <v>188</v>
      </c>
      <c r="AF113" s="165" t="s">
        <v>188</v>
      </c>
      <c r="AG113" s="166" t="s">
        <v>90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 t="s">
        <v>90</v>
      </c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77" t="s">
        <v>90</v>
      </c>
      <c r="BB113" s="178"/>
      <c r="BC113" s="178"/>
      <c r="BD113" s="178"/>
      <c r="BE113" s="178"/>
      <c r="BF113" s="178"/>
      <c r="BG113" s="178"/>
      <c r="BH113" s="178"/>
      <c r="BI113" s="179"/>
      <c r="BJ113" s="177" t="s">
        <v>90</v>
      </c>
      <c r="BK113" s="178"/>
      <c r="BL113" s="178"/>
      <c r="BM113" s="178"/>
      <c r="BN113" s="178"/>
      <c r="BO113" s="178"/>
      <c r="BP113" s="178"/>
      <c r="BQ113" s="178"/>
      <c r="BR113" s="179"/>
      <c r="BS113" s="164" t="s">
        <v>90</v>
      </c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 t="s">
        <v>90</v>
      </c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71" t="s">
        <v>186</v>
      </c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2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65"/>
      <c r="FM113" s="165"/>
      <c r="FN113" s="165"/>
      <c r="FO113" s="165"/>
      <c r="FP113" s="165"/>
      <c r="FQ113" s="165"/>
      <c r="FR113" s="165"/>
      <c r="FS113" s="165"/>
      <c r="FT113" s="165"/>
      <c r="FU113" s="165"/>
      <c r="FV113" s="165"/>
      <c r="FW113" s="165"/>
      <c r="FX113" s="165"/>
      <c r="FY113" s="165"/>
      <c r="FZ113" s="173"/>
    </row>
    <row r="114" spans="1:182" ht="22.5" customHeight="1">
      <c r="A114" s="163" t="s">
        <v>135</v>
      </c>
      <c r="B114" s="164" t="s">
        <v>135</v>
      </c>
      <c r="C114" s="164" t="s">
        <v>135</v>
      </c>
      <c r="D114" s="164" t="s">
        <v>135</v>
      </c>
      <c r="E114" s="164" t="s">
        <v>135</v>
      </c>
      <c r="F114" s="165" t="s">
        <v>189</v>
      </c>
      <c r="G114" s="165" t="s">
        <v>189</v>
      </c>
      <c r="H114" s="165" t="s">
        <v>189</v>
      </c>
      <c r="I114" s="165" t="s">
        <v>189</v>
      </c>
      <c r="J114" s="165" t="s">
        <v>189</v>
      </c>
      <c r="K114" s="165" t="s">
        <v>189</v>
      </c>
      <c r="L114" s="165" t="s">
        <v>189</v>
      </c>
      <c r="M114" s="165" t="s">
        <v>189</v>
      </c>
      <c r="N114" s="165" t="s">
        <v>189</v>
      </c>
      <c r="O114" s="165" t="s">
        <v>189</v>
      </c>
      <c r="P114" s="165" t="s">
        <v>189</v>
      </c>
      <c r="Q114" s="165" t="s">
        <v>189</v>
      </c>
      <c r="R114" s="165" t="s">
        <v>189</v>
      </c>
      <c r="S114" s="165" t="s">
        <v>189</v>
      </c>
      <c r="T114" s="165" t="s">
        <v>189</v>
      </c>
      <c r="U114" s="165" t="s">
        <v>189</v>
      </c>
      <c r="V114" s="165" t="s">
        <v>189</v>
      </c>
      <c r="W114" s="165" t="s">
        <v>189</v>
      </c>
      <c r="X114" s="165" t="s">
        <v>189</v>
      </c>
      <c r="Y114" s="165" t="s">
        <v>189</v>
      </c>
      <c r="Z114" s="165" t="s">
        <v>189</v>
      </c>
      <c r="AA114" s="165" t="s">
        <v>189</v>
      </c>
      <c r="AB114" s="165" t="s">
        <v>189</v>
      </c>
      <c r="AC114" s="165" t="s">
        <v>189</v>
      </c>
      <c r="AD114" s="165" t="s">
        <v>189</v>
      </c>
      <c r="AE114" s="165" t="s">
        <v>189</v>
      </c>
      <c r="AF114" s="165" t="s">
        <v>189</v>
      </c>
      <c r="AG114" s="166" t="s">
        <v>90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 t="s">
        <v>90</v>
      </c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77" t="s">
        <v>90</v>
      </c>
      <c r="BB114" s="178"/>
      <c r="BC114" s="178"/>
      <c r="BD114" s="178"/>
      <c r="BE114" s="178"/>
      <c r="BF114" s="178"/>
      <c r="BG114" s="178"/>
      <c r="BH114" s="178"/>
      <c r="BI114" s="179"/>
      <c r="BJ114" s="177" t="s">
        <v>90</v>
      </c>
      <c r="BK114" s="178"/>
      <c r="BL114" s="178"/>
      <c r="BM114" s="178"/>
      <c r="BN114" s="178"/>
      <c r="BO114" s="178"/>
      <c r="BP114" s="178"/>
      <c r="BQ114" s="178"/>
      <c r="BR114" s="179"/>
      <c r="BS114" s="164" t="s">
        <v>90</v>
      </c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 t="s">
        <v>90</v>
      </c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71" t="s">
        <v>186</v>
      </c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2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165"/>
      <c r="FC114" s="165"/>
      <c r="FD114" s="165"/>
      <c r="FE114" s="165"/>
      <c r="FF114" s="165"/>
      <c r="FG114" s="165"/>
      <c r="FH114" s="165"/>
      <c r="FI114" s="165"/>
      <c r="FJ114" s="165"/>
      <c r="FK114" s="165"/>
      <c r="FL114" s="165"/>
      <c r="FM114" s="165"/>
      <c r="FN114" s="165"/>
      <c r="FO114" s="165"/>
      <c r="FP114" s="165"/>
      <c r="FQ114" s="165"/>
      <c r="FR114" s="165"/>
      <c r="FS114" s="165"/>
      <c r="FT114" s="165"/>
      <c r="FU114" s="165"/>
      <c r="FV114" s="165"/>
      <c r="FW114" s="165"/>
      <c r="FX114" s="165"/>
      <c r="FY114" s="165"/>
      <c r="FZ114" s="173"/>
    </row>
    <row r="115" spans="1:182" ht="33.75" customHeight="1">
      <c r="A115" s="163" t="s">
        <v>137</v>
      </c>
      <c r="B115" s="164" t="s">
        <v>137</v>
      </c>
      <c r="C115" s="164" t="s">
        <v>137</v>
      </c>
      <c r="D115" s="164" t="s">
        <v>137</v>
      </c>
      <c r="E115" s="164" t="s">
        <v>137</v>
      </c>
      <c r="F115" s="165" t="s">
        <v>190</v>
      </c>
      <c r="G115" s="165" t="s">
        <v>190</v>
      </c>
      <c r="H115" s="165" t="s">
        <v>190</v>
      </c>
      <c r="I115" s="165" t="s">
        <v>190</v>
      </c>
      <c r="J115" s="165" t="s">
        <v>190</v>
      </c>
      <c r="K115" s="165" t="s">
        <v>190</v>
      </c>
      <c r="L115" s="165" t="s">
        <v>190</v>
      </c>
      <c r="M115" s="165" t="s">
        <v>190</v>
      </c>
      <c r="N115" s="165" t="s">
        <v>190</v>
      </c>
      <c r="O115" s="165" t="s">
        <v>190</v>
      </c>
      <c r="P115" s="165" t="s">
        <v>190</v>
      </c>
      <c r="Q115" s="165" t="s">
        <v>190</v>
      </c>
      <c r="R115" s="165" t="s">
        <v>190</v>
      </c>
      <c r="S115" s="165" t="s">
        <v>190</v>
      </c>
      <c r="T115" s="165" t="s">
        <v>190</v>
      </c>
      <c r="U115" s="165" t="s">
        <v>190</v>
      </c>
      <c r="V115" s="165" t="s">
        <v>190</v>
      </c>
      <c r="W115" s="165" t="s">
        <v>190</v>
      </c>
      <c r="X115" s="165" t="s">
        <v>190</v>
      </c>
      <c r="Y115" s="165" t="s">
        <v>190</v>
      </c>
      <c r="Z115" s="165" t="s">
        <v>190</v>
      </c>
      <c r="AA115" s="165" t="s">
        <v>190</v>
      </c>
      <c r="AB115" s="165" t="s">
        <v>190</v>
      </c>
      <c r="AC115" s="165" t="s">
        <v>190</v>
      </c>
      <c r="AD115" s="165" t="s">
        <v>190</v>
      </c>
      <c r="AE115" s="165" t="s">
        <v>190</v>
      </c>
      <c r="AF115" s="165" t="s">
        <v>190</v>
      </c>
      <c r="AG115" s="166" t="s">
        <v>90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 t="s">
        <v>90</v>
      </c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77" t="s">
        <v>90</v>
      </c>
      <c r="BB115" s="178"/>
      <c r="BC115" s="178"/>
      <c r="BD115" s="178"/>
      <c r="BE115" s="178"/>
      <c r="BF115" s="178"/>
      <c r="BG115" s="178"/>
      <c r="BH115" s="178"/>
      <c r="BI115" s="179"/>
      <c r="BJ115" s="177" t="s">
        <v>90</v>
      </c>
      <c r="BK115" s="178"/>
      <c r="BL115" s="178"/>
      <c r="BM115" s="178"/>
      <c r="BN115" s="178"/>
      <c r="BO115" s="178"/>
      <c r="BP115" s="178"/>
      <c r="BQ115" s="178"/>
      <c r="BR115" s="179"/>
      <c r="BS115" s="183" t="s">
        <v>90</v>
      </c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83" t="s">
        <v>90</v>
      </c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71" t="s">
        <v>186</v>
      </c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2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73"/>
    </row>
    <row r="116" spans="1:182" ht="11.25">
      <c r="A116" s="163" t="s">
        <v>141</v>
      </c>
      <c r="B116" s="164" t="s">
        <v>141</v>
      </c>
      <c r="C116" s="164" t="s">
        <v>141</v>
      </c>
      <c r="D116" s="164" t="s">
        <v>141</v>
      </c>
      <c r="E116" s="164" t="s">
        <v>141</v>
      </c>
      <c r="F116" s="165" t="s">
        <v>191</v>
      </c>
      <c r="G116" s="165" t="s">
        <v>191</v>
      </c>
      <c r="H116" s="165" t="s">
        <v>191</v>
      </c>
      <c r="I116" s="165" t="s">
        <v>191</v>
      </c>
      <c r="J116" s="165" t="s">
        <v>191</v>
      </c>
      <c r="K116" s="165" t="s">
        <v>191</v>
      </c>
      <c r="L116" s="165" t="s">
        <v>191</v>
      </c>
      <c r="M116" s="165" t="s">
        <v>191</v>
      </c>
      <c r="N116" s="165" t="s">
        <v>191</v>
      </c>
      <c r="O116" s="165" t="s">
        <v>191</v>
      </c>
      <c r="P116" s="165" t="s">
        <v>191</v>
      </c>
      <c r="Q116" s="165" t="s">
        <v>191</v>
      </c>
      <c r="R116" s="165" t="s">
        <v>191</v>
      </c>
      <c r="S116" s="165" t="s">
        <v>191</v>
      </c>
      <c r="T116" s="165" t="s">
        <v>191</v>
      </c>
      <c r="U116" s="165" t="s">
        <v>191</v>
      </c>
      <c r="V116" s="165" t="s">
        <v>191</v>
      </c>
      <c r="W116" s="165" t="s">
        <v>191</v>
      </c>
      <c r="X116" s="165" t="s">
        <v>191</v>
      </c>
      <c r="Y116" s="165" t="s">
        <v>191</v>
      </c>
      <c r="Z116" s="165" t="s">
        <v>191</v>
      </c>
      <c r="AA116" s="165" t="s">
        <v>191</v>
      </c>
      <c r="AB116" s="165" t="s">
        <v>191</v>
      </c>
      <c r="AC116" s="165" t="s">
        <v>191</v>
      </c>
      <c r="AD116" s="165" t="s">
        <v>191</v>
      </c>
      <c r="AE116" s="165" t="s">
        <v>191</v>
      </c>
      <c r="AF116" s="165" t="s">
        <v>191</v>
      </c>
      <c r="AG116" s="177" t="s">
        <v>261</v>
      </c>
      <c r="AH116" s="178"/>
      <c r="AI116" s="178"/>
      <c r="AJ116" s="178"/>
      <c r="AK116" s="178"/>
      <c r="AL116" s="178"/>
      <c r="AM116" s="178"/>
      <c r="AN116" s="178"/>
      <c r="AO116" s="178"/>
      <c r="AP116" s="179"/>
      <c r="AQ116" s="166" t="s">
        <v>260</v>
      </c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77" t="s">
        <v>261</v>
      </c>
      <c r="BB116" s="178"/>
      <c r="BC116" s="178"/>
      <c r="BD116" s="178"/>
      <c r="BE116" s="178"/>
      <c r="BF116" s="178"/>
      <c r="BG116" s="178"/>
      <c r="BH116" s="178"/>
      <c r="BI116" s="179"/>
      <c r="BJ116" s="177"/>
      <c r="BK116" s="178"/>
      <c r="BL116" s="178"/>
      <c r="BM116" s="178"/>
      <c r="BN116" s="178"/>
      <c r="BO116" s="178"/>
      <c r="BP116" s="178"/>
      <c r="BQ116" s="178"/>
      <c r="BR116" s="179"/>
      <c r="BS116" s="183">
        <v>0.1</v>
      </c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83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2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  <c r="FK116" s="165"/>
      <c r="FL116" s="165"/>
      <c r="FM116" s="165"/>
      <c r="FN116" s="165"/>
      <c r="FO116" s="165"/>
      <c r="FP116" s="165"/>
      <c r="FQ116" s="165"/>
      <c r="FR116" s="165"/>
      <c r="FS116" s="165"/>
      <c r="FT116" s="165"/>
      <c r="FU116" s="165"/>
      <c r="FV116" s="165"/>
      <c r="FW116" s="165"/>
      <c r="FX116" s="165"/>
      <c r="FY116" s="165"/>
      <c r="FZ116" s="173"/>
    </row>
    <row r="117" spans="1:182" ht="11.25">
      <c r="A117" s="163" t="s">
        <v>192</v>
      </c>
      <c r="B117" s="164" t="s">
        <v>192</v>
      </c>
      <c r="C117" s="164" t="s">
        <v>192</v>
      </c>
      <c r="D117" s="164" t="s">
        <v>192</v>
      </c>
      <c r="E117" s="164" t="s">
        <v>192</v>
      </c>
      <c r="F117" s="165" t="s">
        <v>193</v>
      </c>
      <c r="G117" s="165" t="s">
        <v>193</v>
      </c>
      <c r="H117" s="165" t="s">
        <v>193</v>
      </c>
      <c r="I117" s="165" t="s">
        <v>193</v>
      </c>
      <c r="J117" s="165" t="s">
        <v>193</v>
      </c>
      <c r="K117" s="165" t="s">
        <v>193</v>
      </c>
      <c r="L117" s="165" t="s">
        <v>193</v>
      </c>
      <c r="M117" s="165" t="s">
        <v>193</v>
      </c>
      <c r="N117" s="165" t="s">
        <v>193</v>
      </c>
      <c r="O117" s="165" t="s">
        <v>193</v>
      </c>
      <c r="P117" s="165" t="s">
        <v>193</v>
      </c>
      <c r="Q117" s="165" t="s">
        <v>193</v>
      </c>
      <c r="R117" s="165" t="s">
        <v>193</v>
      </c>
      <c r="S117" s="165" t="s">
        <v>193</v>
      </c>
      <c r="T117" s="165" t="s">
        <v>193</v>
      </c>
      <c r="U117" s="165" t="s">
        <v>193</v>
      </c>
      <c r="V117" s="165" t="s">
        <v>193</v>
      </c>
      <c r="W117" s="165" t="s">
        <v>193</v>
      </c>
      <c r="X117" s="165" t="s">
        <v>193</v>
      </c>
      <c r="Y117" s="165" t="s">
        <v>193</v>
      </c>
      <c r="Z117" s="165" t="s">
        <v>193</v>
      </c>
      <c r="AA117" s="165" t="s">
        <v>193</v>
      </c>
      <c r="AB117" s="165" t="s">
        <v>193</v>
      </c>
      <c r="AC117" s="165" t="s">
        <v>193</v>
      </c>
      <c r="AD117" s="165" t="s">
        <v>193</v>
      </c>
      <c r="AE117" s="165" t="s">
        <v>193</v>
      </c>
      <c r="AF117" s="165" t="s">
        <v>193</v>
      </c>
      <c r="AG117" s="166" t="s">
        <v>257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 t="s">
        <v>260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77" t="s">
        <v>257</v>
      </c>
      <c r="BB117" s="178"/>
      <c r="BC117" s="178"/>
      <c r="BD117" s="178"/>
      <c r="BE117" s="178"/>
      <c r="BF117" s="178"/>
      <c r="BG117" s="178"/>
      <c r="BH117" s="178"/>
      <c r="BI117" s="179"/>
      <c r="BJ117" s="177"/>
      <c r="BK117" s="178"/>
      <c r="BL117" s="178"/>
      <c r="BM117" s="178"/>
      <c r="BN117" s="178"/>
      <c r="BO117" s="178"/>
      <c r="BP117" s="178"/>
      <c r="BQ117" s="178"/>
      <c r="BR117" s="179"/>
      <c r="BS117" s="183">
        <v>0.1</v>
      </c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83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2"/>
      <c r="EK117" s="165"/>
      <c r="EL117" s="165"/>
      <c r="EM117" s="165"/>
      <c r="EN117" s="165"/>
      <c r="EO117" s="165"/>
      <c r="EP117" s="165"/>
      <c r="EQ117" s="165"/>
      <c r="ER117" s="165"/>
      <c r="ES117" s="165"/>
      <c r="ET117" s="165"/>
      <c r="EU117" s="165"/>
      <c r="EV117" s="165"/>
      <c r="EW117" s="165"/>
      <c r="EX117" s="165"/>
      <c r="EY117" s="165"/>
      <c r="EZ117" s="165"/>
      <c r="FA117" s="165"/>
      <c r="FB117" s="165"/>
      <c r="FC117" s="165"/>
      <c r="FD117" s="165"/>
      <c r="FE117" s="165"/>
      <c r="FF117" s="165"/>
      <c r="FG117" s="165"/>
      <c r="FH117" s="165"/>
      <c r="FI117" s="165"/>
      <c r="FJ117" s="165"/>
      <c r="FK117" s="165"/>
      <c r="FL117" s="165"/>
      <c r="FM117" s="165"/>
      <c r="FN117" s="165"/>
      <c r="FO117" s="165"/>
      <c r="FP117" s="165"/>
      <c r="FQ117" s="165"/>
      <c r="FR117" s="165"/>
      <c r="FS117" s="165"/>
      <c r="FT117" s="165"/>
      <c r="FU117" s="165"/>
      <c r="FV117" s="165"/>
      <c r="FW117" s="165"/>
      <c r="FX117" s="165"/>
      <c r="FY117" s="165"/>
      <c r="FZ117" s="173"/>
    </row>
    <row r="118" spans="1:182" ht="11.25">
      <c r="A118" s="163">
        <v>2</v>
      </c>
      <c r="B118" s="164">
        <v>2</v>
      </c>
      <c r="C118" s="164">
        <v>2</v>
      </c>
      <c r="D118" s="164">
        <v>2</v>
      </c>
      <c r="E118" s="164">
        <v>2</v>
      </c>
      <c r="F118" s="165" t="s">
        <v>194</v>
      </c>
      <c r="G118" s="165" t="s">
        <v>194</v>
      </c>
      <c r="H118" s="165" t="s">
        <v>194</v>
      </c>
      <c r="I118" s="165" t="s">
        <v>194</v>
      </c>
      <c r="J118" s="165" t="s">
        <v>194</v>
      </c>
      <c r="K118" s="165" t="s">
        <v>194</v>
      </c>
      <c r="L118" s="165" t="s">
        <v>194</v>
      </c>
      <c r="M118" s="165" t="s">
        <v>194</v>
      </c>
      <c r="N118" s="165" t="s">
        <v>194</v>
      </c>
      <c r="O118" s="165" t="s">
        <v>194</v>
      </c>
      <c r="P118" s="165" t="s">
        <v>194</v>
      </c>
      <c r="Q118" s="165" t="s">
        <v>194</v>
      </c>
      <c r="R118" s="165" t="s">
        <v>194</v>
      </c>
      <c r="S118" s="165" t="s">
        <v>194</v>
      </c>
      <c r="T118" s="165" t="s">
        <v>194</v>
      </c>
      <c r="U118" s="165" t="s">
        <v>194</v>
      </c>
      <c r="V118" s="165" t="s">
        <v>194</v>
      </c>
      <c r="W118" s="165" t="s">
        <v>194</v>
      </c>
      <c r="X118" s="165" t="s">
        <v>194</v>
      </c>
      <c r="Y118" s="165" t="s">
        <v>194</v>
      </c>
      <c r="Z118" s="165" t="s">
        <v>194</v>
      </c>
      <c r="AA118" s="165" t="s">
        <v>194</v>
      </c>
      <c r="AB118" s="165" t="s">
        <v>194</v>
      </c>
      <c r="AC118" s="165" t="s">
        <v>194</v>
      </c>
      <c r="AD118" s="165" t="s">
        <v>194</v>
      </c>
      <c r="AE118" s="165" t="s">
        <v>194</v>
      </c>
      <c r="AF118" s="165" t="s">
        <v>194</v>
      </c>
      <c r="AG118" s="166" t="s">
        <v>90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 t="s">
        <v>90</v>
      </c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77" t="s">
        <v>90</v>
      </c>
      <c r="BB118" s="178"/>
      <c r="BC118" s="178"/>
      <c r="BD118" s="178"/>
      <c r="BE118" s="178"/>
      <c r="BF118" s="178"/>
      <c r="BG118" s="178"/>
      <c r="BH118" s="178"/>
      <c r="BI118" s="179"/>
      <c r="BJ118" s="177" t="s">
        <v>90</v>
      </c>
      <c r="BK118" s="178"/>
      <c r="BL118" s="178"/>
      <c r="BM118" s="178"/>
      <c r="BN118" s="178"/>
      <c r="BO118" s="178"/>
      <c r="BP118" s="178"/>
      <c r="BQ118" s="178"/>
      <c r="BR118" s="179"/>
      <c r="BS118" s="164" t="s">
        <v>90</v>
      </c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 t="s">
        <v>90</v>
      </c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71" t="s">
        <v>186</v>
      </c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2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73"/>
    </row>
    <row r="119" spans="1:182" ht="23.25" customHeight="1">
      <c r="A119" s="163" t="s">
        <v>145</v>
      </c>
      <c r="B119" s="164" t="s">
        <v>145</v>
      </c>
      <c r="C119" s="164" t="s">
        <v>145</v>
      </c>
      <c r="D119" s="164" t="s">
        <v>145</v>
      </c>
      <c r="E119" s="164" t="s">
        <v>145</v>
      </c>
      <c r="F119" s="165" t="s">
        <v>195</v>
      </c>
      <c r="G119" s="165" t="s">
        <v>195</v>
      </c>
      <c r="H119" s="165" t="s">
        <v>195</v>
      </c>
      <c r="I119" s="165" t="s">
        <v>195</v>
      </c>
      <c r="J119" s="165" t="s">
        <v>195</v>
      </c>
      <c r="K119" s="165" t="s">
        <v>195</v>
      </c>
      <c r="L119" s="165" t="s">
        <v>195</v>
      </c>
      <c r="M119" s="165" t="s">
        <v>195</v>
      </c>
      <c r="N119" s="165" t="s">
        <v>195</v>
      </c>
      <c r="O119" s="165" t="s">
        <v>195</v>
      </c>
      <c r="P119" s="165" t="s">
        <v>195</v>
      </c>
      <c r="Q119" s="165" t="s">
        <v>195</v>
      </c>
      <c r="R119" s="165" t="s">
        <v>195</v>
      </c>
      <c r="S119" s="165" t="s">
        <v>195</v>
      </c>
      <c r="T119" s="165" t="s">
        <v>195</v>
      </c>
      <c r="U119" s="165" t="s">
        <v>195</v>
      </c>
      <c r="V119" s="165" t="s">
        <v>195</v>
      </c>
      <c r="W119" s="165" t="s">
        <v>195</v>
      </c>
      <c r="X119" s="165" t="s">
        <v>195</v>
      </c>
      <c r="Y119" s="165" t="s">
        <v>195</v>
      </c>
      <c r="Z119" s="165" t="s">
        <v>195</v>
      </c>
      <c r="AA119" s="165" t="s">
        <v>195</v>
      </c>
      <c r="AB119" s="165" t="s">
        <v>195</v>
      </c>
      <c r="AC119" s="165" t="s">
        <v>195</v>
      </c>
      <c r="AD119" s="165" t="s">
        <v>195</v>
      </c>
      <c r="AE119" s="165" t="s">
        <v>195</v>
      </c>
      <c r="AF119" s="165" t="s">
        <v>195</v>
      </c>
      <c r="AG119" s="166" t="s">
        <v>90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 t="s">
        <v>90</v>
      </c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77" t="s">
        <v>90</v>
      </c>
      <c r="BB119" s="178"/>
      <c r="BC119" s="178"/>
      <c r="BD119" s="178"/>
      <c r="BE119" s="178"/>
      <c r="BF119" s="178"/>
      <c r="BG119" s="178"/>
      <c r="BH119" s="178"/>
      <c r="BI119" s="179"/>
      <c r="BJ119" s="177" t="s">
        <v>90</v>
      </c>
      <c r="BK119" s="178"/>
      <c r="BL119" s="178"/>
      <c r="BM119" s="178"/>
      <c r="BN119" s="178"/>
      <c r="BO119" s="178"/>
      <c r="BP119" s="178"/>
      <c r="BQ119" s="178"/>
      <c r="BR119" s="179"/>
      <c r="BS119" s="164" t="s">
        <v>90</v>
      </c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 t="s">
        <v>90</v>
      </c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71" t="s">
        <v>186</v>
      </c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2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73"/>
    </row>
    <row r="120" spans="1:182" ht="23.25" customHeight="1">
      <c r="A120" s="163" t="s">
        <v>147</v>
      </c>
      <c r="B120" s="164" t="s">
        <v>147</v>
      </c>
      <c r="C120" s="164" t="s">
        <v>147</v>
      </c>
      <c r="D120" s="164" t="s">
        <v>147</v>
      </c>
      <c r="E120" s="164" t="s">
        <v>147</v>
      </c>
      <c r="F120" s="165" t="s">
        <v>196</v>
      </c>
      <c r="G120" s="165" t="s">
        <v>196</v>
      </c>
      <c r="H120" s="165" t="s">
        <v>196</v>
      </c>
      <c r="I120" s="165" t="s">
        <v>196</v>
      </c>
      <c r="J120" s="165" t="s">
        <v>196</v>
      </c>
      <c r="K120" s="165" t="s">
        <v>196</v>
      </c>
      <c r="L120" s="165" t="s">
        <v>196</v>
      </c>
      <c r="M120" s="165" t="s">
        <v>196</v>
      </c>
      <c r="N120" s="165" t="s">
        <v>196</v>
      </c>
      <c r="O120" s="165" t="s">
        <v>196</v>
      </c>
      <c r="P120" s="165" t="s">
        <v>196</v>
      </c>
      <c r="Q120" s="165" t="s">
        <v>196</v>
      </c>
      <c r="R120" s="165" t="s">
        <v>196</v>
      </c>
      <c r="S120" s="165" t="s">
        <v>196</v>
      </c>
      <c r="T120" s="165" t="s">
        <v>196</v>
      </c>
      <c r="U120" s="165" t="s">
        <v>196</v>
      </c>
      <c r="V120" s="165" t="s">
        <v>196</v>
      </c>
      <c r="W120" s="165" t="s">
        <v>196</v>
      </c>
      <c r="X120" s="165" t="s">
        <v>196</v>
      </c>
      <c r="Y120" s="165" t="s">
        <v>196</v>
      </c>
      <c r="Z120" s="165" t="s">
        <v>196</v>
      </c>
      <c r="AA120" s="165" t="s">
        <v>196</v>
      </c>
      <c r="AB120" s="165" t="s">
        <v>196</v>
      </c>
      <c r="AC120" s="165" t="s">
        <v>196</v>
      </c>
      <c r="AD120" s="165" t="s">
        <v>196</v>
      </c>
      <c r="AE120" s="165" t="s">
        <v>196</v>
      </c>
      <c r="AF120" s="165" t="s">
        <v>196</v>
      </c>
      <c r="AG120" s="166" t="s">
        <v>90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 t="s">
        <v>90</v>
      </c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77" t="s">
        <v>90</v>
      </c>
      <c r="BB120" s="178"/>
      <c r="BC120" s="178"/>
      <c r="BD120" s="178"/>
      <c r="BE120" s="178"/>
      <c r="BF120" s="178"/>
      <c r="BG120" s="178"/>
      <c r="BH120" s="178"/>
      <c r="BI120" s="179"/>
      <c r="BJ120" s="177" t="s">
        <v>90</v>
      </c>
      <c r="BK120" s="178"/>
      <c r="BL120" s="178"/>
      <c r="BM120" s="178"/>
      <c r="BN120" s="178"/>
      <c r="BO120" s="178"/>
      <c r="BP120" s="178"/>
      <c r="BQ120" s="178"/>
      <c r="BR120" s="179"/>
      <c r="BS120" s="164" t="s">
        <v>90</v>
      </c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 t="s">
        <v>90</v>
      </c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71" t="s">
        <v>186</v>
      </c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2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73"/>
    </row>
    <row r="121" spans="1:182" ht="21.75" customHeight="1">
      <c r="A121" s="163" t="s">
        <v>149</v>
      </c>
      <c r="B121" s="164" t="s">
        <v>149</v>
      </c>
      <c r="C121" s="164" t="s">
        <v>149</v>
      </c>
      <c r="D121" s="164" t="s">
        <v>149</v>
      </c>
      <c r="E121" s="164" t="s">
        <v>149</v>
      </c>
      <c r="F121" s="165" t="s">
        <v>197</v>
      </c>
      <c r="G121" s="165" t="s">
        <v>197</v>
      </c>
      <c r="H121" s="165" t="s">
        <v>197</v>
      </c>
      <c r="I121" s="165" t="s">
        <v>197</v>
      </c>
      <c r="J121" s="165" t="s">
        <v>197</v>
      </c>
      <c r="K121" s="165" t="s">
        <v>197</v>
      </c>
      <c r="L121" s="165" t="s">
        <v>197</v>
      </c>
      <c r="M121" s="165" t="s">
        <v>197</v>
      </c>
      <c r="N121" s="165" t="s">
        <v>197</v>
      </c>
      <c r="O121" s="165" t="s">
        <v>197</v>
      </c>
      <c r="P121" s="165" t="s">
        <v>197</v>
      </c>
      <c r="Q121" s="165" t="s">
        <v>197</v>
      </c>
      <c r="R121" s="165" t="s">
        <v>197</v>
      </c>
      <c r="S121" s="165" t="s">
        <v>197</v>
      </c>
      <c r="T121" s="165" t="s">
        <v>197</v>
      </c>
      <c r="U121" s="165" t="s">
        <v>197</v>
      </c>
      <c r="V121" s="165" t="s">
        <v>197</v>
      </c>
      <c r="W121" s="165" t="s">
        <v>197</v>
      </c>
      <c r="X121" s="165" t="s">
        <v>197</v>
      </c>
      <c r="Y121" s="165" t="s">
        <v>197</v>
      </c>
      <c r="Z121" s="165" t="s">
        <v>197</v>
      </c>
      <c r="AA121" s="165" t="s">
        <v>197</v>
      </c>
      <c r="AB121" s="165" t="s">
        <v>197</v>
      </c>
      <c r="AC121" s="165" t="s">
        <v>197</v>
      </c>
      <c r="AD121" s="165" t="s">
        <v>197</v>
      </c>
      <c r="AE121" s="165" t="s">
        <v>197</v>
      </c>
      <c r="AF121" s="165" t="s">
        <v>197</v>
      </c>
      <c r="AG121" s="166" t="s">
        <v>90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 t="s">
        <v>90</v>
      </c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77" t="s">
        <v>90</v>
      </c>
      <c r="BB121" s="178"/>
      <c r="BC121" s="178"/>
      <c r="BD121" s="178"/>
      <c r="BE121" s="178"/>
      <c r="BF121" s="178"/>
      <c r="BG121" s="178"/>
      <c r="BH121" s="178"/>
      <c r="BI121" s="179"/>
      <c r="BJ121" s="177" t="s">
        <v>90</v>
      </c>
      <c r="BK121" s="178"/>
      <c r="BL121" s="178"/>
      <c r="BM121" s="178"/>
      <c r="BN121" s="178"/>
      <c r="BO121" s="178"/>
      <c r="BP121" s="178"/>
      <c r="BQ121" s="178"/>
      <c r="BR121" s="179"/>
      <c r="BS121" s="164" t="s">
        <v>90</v>
      </c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 t="s">
        <v>90</v>
      </c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71" t="s">
        <v>186</v>
      </c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2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73"/>
    </row>
    <row r="122" spans="1:182" ht="21.75" customHeight="1">
      <c r="A122" s="163">
        <v>3</v>
      </c>
      <c r="B122" s="164">
        <v>3</v>
      </c>
      <c r="C122" s="164">
        <v>3</v>
      </c>
      <c r="D122" s="164">
        <v>3</v>
      </c>
      <c r="E122" s="164">
        <v>3</v>
      </c>
      <c r="F122" s="165" t="s">
        <v>198</v>
      </c>
      <c r="G122" s="165" t="s">
        <v>198</v>
      </c>
      <c r="H122" s="165" t="s">
        <v>198</v>
      </c>
      <c r="I122" s="165" t="s">
        <v>198</v>
      </c>
      <c r="J122" s="165" t="s">
        <v>198</v>
      </c>
      <c r="K122" s="165" t="s">
        <v>198</v>
      </c>
      <c r="L122" s="165" t="s">
        <v>198</v>
      </c>
      <c r="M122" s="165" t="s">
        <v>198</v>
      </c>
      <c r="N122" s="165" t="s">
        <v>198</v>
      </c>
      <c r="O122" s="165" t="s">
        <v>198</v>
      </c>
      <c r="P122" s="165" t="s">
        <v>198</v>
      </c>
      <c r="Q122" s="165" t="s">
        <v>198</v>
      </c>
      <c r="R122" s="165" t="s">
        <v>198</v>
      </c>
      <c r="S122" s="165" t="s">
        <v>198</v>
      </c>
      <c r="T122" s="165" t="s">
        <v>198</v>
      </c>
      <c r="U122" s="165" t="s">
        <v>198</v>
      </c>
      <c r="V122" s="165" t="s">
        <v>198</v>
      </c>
      <c r="W122" s="165" t="s">
        <v>198</v>
      </c>
      <c r="X122" s="165" t="s">
        <v>198</v>
      </c>
      <c r="Y122" s="165" t="s">
        <v>198</v>
      </c>
      <c r="Z122" s="165" t="s">
        <v>198</v>
      </c>
      <c r="AA122" s="165" t="s">
        <v>198</v>
      </c>
      <c r="AB122" s="165" t="s">
        <v>198</v>
      </c>
      <c r="AC122" s="165" t="s">
        <v>198</v>
      </c>
      <c r="AD122" s="165" t="s">
        <v>198</v>
      </c>
      <c r="AE122" s="165" t="s">
        <v>198</v>
      </c>
      <c r="AF122" s="165" t="s">
        <v>198</v>
      </c>
      <c r="AG122" s="166" t="s">
        <v>291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 t="s">
        <v>264</v>
      </c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77" t="s">
        <v>291</v>
      </c>
      <c r="BB122" s="178"/>
      <c r="BC122" s="178"/>
      <c r="BD122" s="178"/>
      <c r="BE122" s="178"/>
      <c r="BF122" s="178"/>
      <c r="BG122" s="178"/>
      <c r="BH122" s="178"/>
      <c r="BI122" s="179"/>
      <c r="BJ122" s="177"/>
      <c r="BK122" s="178"/>
      <c r="BL122" s="178"/>
      <c r="BM122" s="178"/>
      <c r="BN122" s="178"/>
      <c r="BO122" s="178"/>
      <c r="BP122" s="178"/>
      <c r="BQ122" s="178"/>
      <c r="BR122" s="179"/>
      <c r="BS122" s="183">
        <v>0.65</v>
      </c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83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2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73"/>
    </row>
    <row r="123" spans="1:182" ht="21.75" customHeight="1">
      <c r="A123" s="163" t="s">
        <v>200</v>
      </c>
      <c r="B123" s="164" t="s">
        <v>200</v>
      </c>
      <c r="C123" s="164" t="s">
        <v>200</v>
      </c>
      <c r="D123" s="164" t="s">
        <v>200</v>
      </c>
      <c r="E123" s="164" t="s">
        <v>200</v>
      </c>
      <c r="F123" s="184" t="s">
        <v>201</v>
      </c>
      <c r="G123" s="165" t="s">
        <v>202</v>
      </c>
      <c r="H123" s="165" t="s">
        <v>202</v>
      </c>
      <c r="I123" s="165" t="s">
        <v>202</v>
      </c>
      <c r="J123" s="165" t="s">
        <v>202</v>
      </c>
      <c r="K123" s="165" t="s">
        <v>202</v>
      </c>
      <c r="L123" s="165" t="s">
        <v>202</v>
      </c>
      <c r="M123" s="165" t="s">
        <v>202</v>
      </c>
      <c r="N123" s="165" t="s">
        <v>202</v>
      </c>
      <c r="O123" s="165" t="s">
        <v>202</v>
      </c>
      <c r="P123" s="165" t="s">
        <v>202</v>
      </c>
      <c r="Q123" s="165" t="s">
        <v>202</v>
      </c>
      <c r="R123" s="165" t="s">
        <v>202</v>
      </c>
      <c r="S123" s="165" t="s">
        <v>202</v>
      </c>
      <c r="T123" s="165" t="s">
        <v>202</v>
      </c>
      <c r="U123" s="165" t="s">
        <v>202</v>
      </c>
      <c r="V123" s="165" t="s">
        <v>202</v>
      </c>
      <c r="W123" s="165" t="s">
        <v>202</v>
      </c>
      <c r="X123" s="165" t="s">
        <v>202</v>
      </c>
      <c r="Y123" s="165" t="s">
        <v>202</v>
      </c>
      <c r="Z123" s="165" t="s">
        <v>202</v>
      </c>
      <c r="AA123" s="165" t="s">
        <v>202</v>
      </c>
      <c r="AB123" s="165" t="s">
        <v>202</v>
      </c>
      <c r="AC123" s="165" t="s">
        <v>202</v>
      </c>
      <c r="AD123" s="165" t="s">
        <v>202</v>
      </c>
      <c r="AE123" s="165" t="s">
        <v>202</v>
      </c>
      <c r="AF123" s="165" t="s">
        <v>202</v>
      </c>
      <c r="AG123" s="166" t="s">
        <v>90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 t="s">
        <v>90</v>
      </c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77" t="s">
        <v>90</v>
      </c>
      <c r="BB123" s="178"/>
      <c r="BC123" s="178"/>
      <c r="BD123" s="178"/>
      <c r="BE123" s="178"/>
      <c r="BF123" s="178"/>
      <c r="BG123" s="178"/>
      <c r="BH123" s="178"/>
      <c r="BI123" s="179"/>
      <c r="BJ123" s="177" t="s">
        <v>90</v>
      </c>
      <c r="BK123" s="178"/>
      <c r="BL123" s="178"/>
      <c r="BM123" s="178"/>
      <c r="BN123" s="178"/>
      <c r="BO123" s="178"/>
      <c r="BP123" s="178"/>
      <c r="BQ123" s="178"/>
      <c r="BR123" s="179"/>
      <c r="BS123" s="183" t="s">
        <v>90</v>
      </c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83" t="s">
        <v>90</v>
      </c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71" t="s">
        <v>186</v>
      </c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2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73"/>
    </row>
    <row r="124" spans="1:182" ht="21.75" customHeight="1">
      <c r="A124" s="163" t="s">
        <v>203</v>
      </c>
      <c r="B124" s="164" t="s">
        <v>203</v>
      </c>
      <c r="C124" s="164" t="s">
        <v>203</v>
      </c>
      <c r="D124" s="164" t="s">
        <v>203</v>
      </c>
      <c r="E124" s="164" t="s">
        <v>203</v>
      </c>
      <c r="F124" s="165" t="s">
        <v>204</v>
      </c>
      <c r="G124" s="165" t="s">
        <v>204</v>
      </c>
      <c r="H124" s="165" t="s">
        <v>204</v>
      </c>
      <c r="I124" s="165" t="s">
        <v>204</v>
      </c>
      <c r="J124" s="165" t="s">
        <v>204</v>
      </c>
      <c r="K124" s="165" t="s">
        <v>204</v>
      </c>
      <c r="L124" s="165" t="s">
        <v>204</v>
      </c>
      <c r="M124" s="165" t="s">
        <v>204</v>
      </c>
      <c r="N124" s="165" t="s">
        <v>204</v>
      </c>
      <c r="O124" s="165" t="s">
        <v>204</v>
      </c>
      <c r="P124" s="165" t="s">
        <v>204</v>
      </c>
      <c r="Q124" s="165" t="s">
        <v>204</v>
      </c>
      <c r="R124" s="165" t="s">
        <v>204</v>
      </c>
      <c r="S124" s="165" t="s">
        <v>204</v>
      </c>
      <c r="T124" s="165" t="s">
        <v>204</v>
      </c>
      <c r="U124" s="165" t="s">
        <v>204</v>
      </c>
      <c r="V124" s="165" t="s">
        <v>204</v>
      </c>
      <c r="W124" s="165" t="s">
        <v>204</v>
      </c>
      <c r="X124" s="165" t="s">
        <v>204</v>
      </c>
      <c r="Y124" s="165" t="s">
        <v>204</v>
      </c>
      <c r="Z124" s="165" t="s">
        <v>204</v>
      </c>
      <c r="AA124" s="165" t="s">
        <v>204</v>
      </c>
      <c r="AB124" s="165" t="s">
        <v>204</v>
      </c>
      <c r="AC124" s="165" t="s">
        <v>204</v>
      </c>
      <c r="AD124" s="165" t="s">
        <v>204</v>
      </c>
      <c r="AE124" s="165" t="s">
        <v>204</v>
      </c>
      <c r="AF124" s="165" t="s">
        <v>204</v>
      </c>
      <c r="AG124" s="166" t="s">
        <v>291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 t="s">
        <v>262</v>
      </c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77" t="s">
        <v>291</v>
      </c>
      <c r="BB124" s="178"/>
      <c r="BC124" s="178"/>
      <c r="BD124" s="178"/>
      <c r="BE124" s="178"/>
      <c r="BF124" s="178"/>
      <c r="BG124" s="178"/>
      <c r="BH124" s="178"/>
      <c r="BI124" s="179"/>
      <c r="BJ124" s="177"/>
      <c r="BK124" s="178"/>
      <c r="BL124" s="178"/>
      <c r="BM124" s="178"/>
      <c r="BN124" s="178"/>
      <c r="BO124" s="178"/>
      <c r="BP124" s="178"/>
      <c r="BQ124" s="178"/>
      <c r="BR124" s="179"/>
      <c r="BS124" s="183">
        <v>0.25</v>
      </c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83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71" t="s">
        <v>206</v>
      </c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2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73"/>
    </row>
    <row r="125" spans="1:182" ht="23.25" customHeight="1">
      <c r="A125" s="163" t="s">
        <v>207</v>
      </c>
      <c r="B125" s="164" t="s">
        <v>207</v>
      </c>
      <c r="C125" s="164" t="s">
        <v>207</v>
      </c>
      <c r="D125" s="164" t="s">
        <v>207</v>
      </c>
      <c r="E125" s="164" t="s">
        <v>207</v>
      </c>
      <c r="F125" s="165" t="s">
        <v>208</v>
      </c>
      <c r="G125" s="165" t="s">
        <v>208</v>
      </c>
      <c r="H125" s="165" t="s">
        <v>208</v>
      </c>
      <c r="I125" s="165" t="s">
        <v>208</v>
      </c>
      <c r="J125" s="165" t="s">
        <v>208</v>
      </c>
      <c r="K125" s="165" t="s">
        <v>208</v>
      </c>
      <c r="L125" s="165" t="s">
        <v>208</v>
      </c>
      <c r="M125" s="165" t="s">
        <v>208</v>
      </c>
      <c r="N125" s="165" t="s">
        <v>208</v>
      </c>
      <c r="O125" s="165" t="s">
        <v>208</v>
      </c>
      <c r="P125" s="165" t="s">
        <v>208</v>
      </c>
      <c r="Q125" s="165" t="s">
        <v>208</v>
      </c>
      <c r="R125" s="165" t="s">
        <v>208</v>
      </c>
      <c r="S125" s="165" t="s">
        <v>208</v>
      </c>
      <c r="T125" s="165" t="s">
        <v>208</v>
      </c>
      <c r="U125" s="165" t="s">
        <v>208</v>
      </c>
      <c r="V125" s="165" t="s">
        <v>208</v>
      </c>
      <c r="W125" s="165" t="s">
        <v>208</v>
      </c>
      <c r="X125" s="165" t="s">
        <v>208</v>
      </c>
      <c r="Y125" s="165" t="s">
        <v>208</v>
      </c>
      <c r="Z125" s="165" t="s">
        <v>208</v>
      </c>
      <c r="AA125" s="165" t="s">
        <v>208</v>
      </c>
      <c r="AB125" s="165" t="s">
        <v>208</v>
      </c>
      <c r="AC125" s="165" t="s">
        <v>208</v>
      </c>
      <c r="AD125" s="165" t="s">
        <v>208</v>
      </c>
      <c r="AE125" s="165" t="s">
        <v>208</v>
      </c>
      <c r="AF125" s="165" t="s">
        <v>208</v>
      </c>
      <c r="AG125" s="166" t="s">
        <v>263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 t="s">
        <v>266</v>
      </c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77" t="s">
        <v>263</v>
      </c>
      <c r="BB125" s="178"/>
      <c r="BC125" s="178"/>
      <c r="BD125" s="178"/>
      <c r="BE125" s="178"/>
      <c r="BF125" s="178"/>
      <c r="BG125" s="178"/>
      <c r="BH125" s="178"/>
      <c r="BI125" s="179"/>
      <c r="BJ125" s="177"/>
      <c r="BK125" s="178"/>
      <c r="BL125" s="178"/>
      <c r="BM125" s="178"/>
      <c r="BN125" s="178"/>
      <c r="BO125" s="178"/>
      <c r="BP125" s="178"/>
      <c r="BQ125" s="178"/>
      <c r="BR125" s="179"/>
      <c r="BS125" s="183">
        <v>0.3</v>
      </c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83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71" t="s">
        <v>206</v>
      </c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2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73"/>
    </row>
    <row r="126" spans="1:182" ht="11.25">
      <c r="A126" s="163" t="s">
        <v>209</v>
      </c>
      <c r="B126" s="164" t="s">
        <v>209</v>
      </c>
      <c r="C126" s="164" t="s">
        <v>209</v>
      </c>
      <c r="D126" s="164" t="s">
        <v>209</v>
      </c>
      <c r="E126" s="164" t="s">
        <v>209</v>
      </c>
      <c r="F126" s="165" t="s">
        <v>210</v>
      </c>
      <c r="G126" s="165" t="s">
        <v>210</v>
      </c>
      <c r="H126" s="165" t="s">
        <v>210</v>
      </c>
      <c r="I126" s="165" t="s">
        <v>210</v>
      </c>
      <c r="J126" s="165" t="s">
        <v>210</v>
      </c>
      <c r="K126" s="165" t="s">
        <v>210</v>
      </c>
      <c r="L126" s="165" t="s">
        <v>210</v>
      </c>
      <c r="M126" s="165" t="s">
        <v>210</v>
      </c>
      <c r="N126" s="165" t="s">
        <v>210</v>
      </c>
      <c r="O126" s="165" t="s">
        <v>210</v>
      </c>
      <c r="P126" s="165" t="s">
        <v>210</v>
      </c>
      <c r="Q126" s="165" t="s">
        <v>210</v>
      </c>
      <c r="R126" s="165" t="s">
        <v>210</v>
      </c>
      <c r="S126" s="165" t="s">
        <v>210</v>
      </c>
      <c r="T126" s="165" t="s">
        <v>210</v>
      </c>
      <c r="U126" s="165" t="s">
        <v>210</v>
      </c>
      <c r="V126" s="165" t="s">
        <v>210</v>
      </c>
      <c r="W126" s="165" t="s">
        <v>210</v>
      </c>
      <c r="X126" s="165" t="s">
        <v>210</v>
      </c>
      <c r="Y126" s="165" t="s">
        <v>210</v>
      </c>
      <c r="Z126" s="165" t="s">
        <v>210</v>
      </c>
      <c r="AA126" s="165" t="s">
        <v>210</v>
      </c>
      <c r="AB126" s="165" t="s">
        <v>210</v>
      </c>
      <c r="AC126" s="165" t="s">
        <v>210</v>
      </c>
      <c r="AD126" s="165" t="s">
        <v>210</v>
      </c>
      <c r="AE126" s="165" t="s">
        <v>210</v>
      </c>
      <c r="AF126" s="165" t="s">
        <v>210</v>
      </c>
      <c r="AG126" s="166" t="s">
        <v>267</v>
      </c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 t="s">
        <v>271</v>
      </c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77" t="s">
        <v>267</v>
      </c>
      <c r="BB126" s="178"/>
      <c r="BC126" s="178"/>
      <c r="BD126" s="178"/>
      <c r="BE126" s="178"/>
      <c r="BF126" s="178"/>
      <c r="BG126" s="178"/>
      <c r="BH126" s="178"/>
      <c r="BI126" s="179"/>
      <c r="BJ126" s="177" t="s">
        <v>90</v>
      </c>
      <c r="BK126" s="178"/>
      <c r="BL126" s="178"/>
      <c r="BM126" s="178"/>
      <c r="BN126" s="178"/>
      <c r="BO126" s="178"/>
      <c r="BP126" s="178"/>
      <c r="BQ126" s="178"/>
      <c r="BR126" s="179"/>
      <c r="BS126" s="183">
        <v>0.05</v>
      </c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83" t="s">
        <v>90</v>
      </c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2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73"/>
    </row>
    <row r="127" spans="1:182" ht="11.25">
      <c r="A127" s="163" t="s">
        <v>211</v>
      </c>
      <c r="B127" s="164" t="s">
        <v>211</v>
      </c>
      <c r="C127" s="164" t="s">
        <v>211</v>
      </c>
      <c r="D127" s="164" t="s">
        <v>211</v>
      </c>
      <c r="E127" s="164" t="s">
        <v>211</v>
      </c>
      <c r="F127" s="165" t="s">
        <v>212</v>
      </c>
      <c r="G127" s="165" t="s">
        <v>212</v>
      </c>
      <c r="H127" s="165" t="s">
        <v>212</v>
      </c>
      <c r="I127" s="165" t="s">
        <v>212</v>
      </c>
      <c r="J127" s="165" t="s">
        <v>212</v>
      </c>
      <c r="K127" s="165" t="s">
        <v>212</v>
      </c>
      <c r="L127" s="165" t="s">
        <v>212</v>
      </c>
      <c r="M127" s="165" t="s">
        <v>212</v>
      </c>
      <c r="N127" s="165" t="s">
        <v>212</v>
      </c>
      <c r="O127" s="165" t="s">
        <v>212</v>
      </c>
      <c r="P127" s="165" t="s">
        <v>212</v>
      </c>
      <c r="Q127" s="165" t="s">
        <v>212</v>
      </c>
      <c r="R127" s="165" t="s">
        <v>212</v>
      </c>
      <c r="S127" s="165" t="s">
        <v>212</v>
      </c>
      <c r="T127" s="165" t="s">
        <v>212</v>
      </c>
      <c r="U127" s="165" t="s">
        <v>212</v>
      </c>
      <c r="V127" s="165" t="s">
        <v>212</v>
      </c>
      <c r="W127" s="165" t="s">
        <v>212</v>
      </c>
      <c r="X127" s="165" t="s">
        <v>212</v>
      </c>
      <c r="Y127" s="165" t="s">
        <v>212</v>
      </c>
      <c r="Z127" s="165" t="s">
        <v>212</v>
      </c>
      <c r="AA127" s="165" t="s">
        <v>212</v>
      </c>
      <c r="AB127" s="165" t="s">
        <v>212</v>
      </c>
      <c r="AC127" s="165" t="s">
        <v>212</v>
      </c>
      <c r="AD127" s="165" t="s">
        <v>212</v>
      </c>
      <c r="AE127" s="165" t="s">
        <v>212</v>
      </c>
      <c r="AF127" s="165" t="s">
        <v>212</v>
      </c>
      <c r="AG127" s="166" t="s">
        <v>268</v>
      </c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 t="s">
        <v>272</v>
      </c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77" t="s">
        <v>268</v>
      </c>
      <c r="BB127" s="178"/>
      <c r="BC127" s="178"/>
      <c r="BD127" s="178"/>
      <c r="BE127" s="178"/>
      <c r="BF127" s="178"/>
      <c r="BG127" s="178"/>
      <c r="BH127" s="178"/>
      <c r="BI127" s="179"/>
      <c r="BJ127" s="177" t="s">
        <v>90</v>
      </c>
      <c r="BK127" s="178"/>
      <c r="BL127" s="178"/>
      <c r="BM127" s="178"/>
      <c r="BN127" s="178"/>
      <c r="BO127" s="178"/>
      <c r="BP127" s="178"/>
      <c r="BQ127" s="178"/>
      <c r="BR127" s="179"/>
      <c r="BS127" s="183">
        <v>0.05</v>
      </c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83" t="s">
        <v>90</v>
      </c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2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73"/>
    </row>
    <row r="128" spans="1:182" ht="11.25">
      <c r="A128" s="163">
        <v>4</v>
      </c>
      <c r="B128" s="164">
        <v>4</v>
      </c>
      <c r="C128" s="164">
        <v>4</v>
      </c>
      <c r="D128" s="164">
        <v>4</v>
      </c>
      <c r="E128" s="164">
        <v>4</v>
      </c>
      <c r="F128" s="165" t="s">
        <v>213</v>
      </c>
      <c r="G128" s="165" t="s">
        <v>213</v>
      </c>
      <c r="H128" s="165" t="s">
        <v>213</v>
      </c>
      <c r="I128" s="165" t="s">
        <v>213</v>
      </c>
      <c r="J128" s="165" t="s">
        <v>213</v>
      </c>
      <c r="K128" s="165" t="s">
        <v>213</v>
      </c>
      <c r="L128" s="165" t="s">
        <v>213</v>
      </c>
      <c r="M128" s="165" t="s">
        <v>213</v>
      </c>
      <c r="N128" s="165" t="s">
        <v>213</v>
      </c>
      <c r="O128" s="165" t="s">
        <v>213</v>
      </c>
      <c r="P128" s="165" t="s">
        <v>213</v>
      </c>
      <c r="Q128" s="165" t="s">
        <v>213</v>
      </c>
      <c r="R128" s="165" t="s">
        <v>213</v>
      </c>
      <c r="S128" s="165" t="s">
        <v>213</v>
      </c>
      <c r="T128" s="165" t="s">
        <v>213</v>
      </c>
      <c r="U128" s="165" t="s">
        <v>213</v>
      </c>
      <c r="V128" s="165" t="s">
        <v>213</v>
      </c>
      <c r="W128" s="165" t="s">
        <v>213</v>
      </c>
      <c r="X128" s="165" t="s">
        <v>213</v>
      </c>
      <c r="Y128" s="165" t="s">
        <v>213</v>
      </c>
      <c r="Z128" s="165" t="s">
        <v>213</v>
      </c>
      <c r="AA128" s="165" t="s">
        <v>213</v>
      </c>
      <c r="AB128" s="165" t="s">
        <v>213</v>
      </c>
      <c r="AC128" s="165" t="s">
        <v>213</v>
      </c>
      <c r="AD128" s="165" t="s">
        <v>213</v>
      </c>
      <c r="AE128" s="165" t="s">
        <v>213</v>
      </c>
      <c r="AF128" s="165" t="s">
        <v>213</v>
      </c>
      <c r="AG128" s="166" t="s">
        <v>269</v>
      </c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 t="s">
        <v>273</v>
      </c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77" t="s">
        <v>269</v>
      </c>
      <c r="BB128" s="178"/>
      <c r="BC128" s="178"/>
      <c r="BD128" s="178"/>
      <c r="BE128" s="178"/>
      <c r="BF128" s="178"/>
      <c r="BG128" s="178"/>
      <c r="BH128" s="178"/>
      <c r="BI128" s="179"/>
      <c r="BJ128" s="177" t="s">
        <v>90</v>
      </c>
      <c r="BK128" s="178"/>
      <c r="BL128" s="178"/>
      <c r="BM128" s="178"/>
      <c r="BN128" s="178"/>
      <c r="BO128" s="178"/>
      <c r="BP128" s="178"/>
      <c r="BQ128" s="178"/>
      <c r="BR128" s="179"/>
      <c r="BS128" s="183">
        <v>0.15</v>
      </c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83" t="s">
        <v>90</v>
      </c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2"/>
      <c r="EK128" s="165"/>
      <c r="EL128" s="165"/>
      <c r="EM128" s="165"/>
      <c r="EN128" s="165"/>
      <c r="EO128" s="165"/>
      <c r="EP128" s="165"/>
      <c r="EQ128" s="165"/>
      <c r="ER128" s="165"/>
      <c r="ES128" s="165"/>
      <c r="ET128" s="165"/>
      <c r="EU128" s="165"/>
      <c r="EV128" s="165"/>
      <c r="EW128" s="165"/>
      <c r="EX128" s="165"/>
      <c r="EY128" s="165"/>
      <c r="EZ128" s="165"/>
      <c r="FA128" s="165"/>
      <c r="FB128" s="165"/>
      <c r="FC128" s="165"/>
      <c r="FD128" s="165"/>
      <c r="FE128" s="165"/>
      <c r="FF128" s="165"/>
      <c r="FG128" s="165"/>
      <c r="FH128" s="165"/>
      <c r="FI128" s="165"/>
      <c r="FJ128" s="165"/>
      <c r="FK128" s="165"/>
      <c r="FL128" s="165"/>
      <c r="FM128" s="165"/>
      <c r="FN128" s="165"/>
      <c r="FO128" s="165"/>
      <c r="FP128" s="165"/>
      <c r="FQ128" s="165"/>
      <c r="FR128" s="165"/>
      <c r="FS128" s="165"/>
      <c r="FT128" s="165"/>
      <c r="FU128" s="165"/>
      <c r="FV128" s="165"/>
      <c r="FW128" s="165"/>
      <c r="FX128" s="165"/>
      <c r="FY128" s="165"/>
      <c r="FZ128" s="173"/>
    </row>
    <row r="129" spans="1:182" ht="11.25">
      <c r="A129" s="163" t="s">
        <v>214</v>
      </c>
      <c r="B129" s="164" t="s">
        <v>214</v>
      </c>
      <c r="C129" s="164" t="s">
        <v>214</v>
      </c>
      <c r="D129" s="164" t="s">
        <v>214</v>
      </c>
      <c r="E129" s="164" t="s">
        <v>214</v>
      </c>
      <c r="F129" s="165" t="s">
        <v>215</v>
      </c>
      <c r="G129" s="165" t="s">
        <v>215</v>
      </c>
      <c r="H129" s="165" t="s">
        <v>215</v>
      </c>
      <c r="I129" s="165" t="s">
        <v>215</v>
      </c>
      <c r="J129" s="165" t="s">
        <v>215</v>
      </c>
      <c r="K129" s="165" t="s">
        <v>215</v>
      </c>
      <c r="L129" s="165" t="s">
        <v>215</v>
      </c>
      <c r="M129" s="165" t="s">
        <v>215</v>
      </c>
      <c r="N129" s="165" t="s">
        <v>215</v>
      </c>
      <c r="O129" s="165" t="s">
        <v>215</v>
      </c>
      <c r="P129" s="165" t="s">
        <v>215</v>
      </c>
      <c r="Q129" s="165" t="s">
        <v>215</v>
      </c>
      <c r="R129" s="165" t="s">
        <v>215</v>
      </c>
      <c r="S129" s="165" t="s">
        <v>215</v>
      </c>
      <c r="T129" s="165" t="s">
        <v>215</v>
      </c>
      <c r="U129" s="165" t="s">
        <v>215</v>
      </c>
      <c r="V129" s="165" t="s">
        <v>215</v>
      </c>
      <c r="W129" s="165" t="s">
        <v>215</v>
      </c>
      <c r="X129" s="165" t="s">
        <v>215</v>
      </c>
      <c r="Y129" s="165" t="s">
        <v>215</v>
      </c>
      <c r="Z129" s="165" t="s">
        <v>215</v>
      </c>
      <c r="AA129" s="165" t="s">
        <v>215</v>
      </c>
      <c r="AB129" s="165" t="s">
        <v>215</v>
      </c>
      <c r="AC129" s="165" t="s">
        <v>215</v>
      </c>
      <c r="AD129" s="165" t="s">
        <v>215</v>
      </c>
      <c r="AE129" s="165" t="s">
        <v>215</v>
      </c>
      <c r="AF129" s="165" t="s">
        <v>215</v>
      </c>
      <c r="AG129" s="166" t="s">
        <v>270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 t="s">
        <v>274</v>
      </c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77" t="s">
        <v>270</v>
      </c>
      <c r="BB129" s="178"/>
      <c r="BC129" s="178"/>
      <c r="BD129" s="178"/>
      <c r="BE129" s="178"/>
      <c r="BF129" s="178"/>
      <c r="BG129" s="178"/>
      <c r="BH129" s="178"/>
      <c r="BI129" s="179"/>
      <c r="BJ129" s="177" t="s">
        <v>90</v>
      </c>
      <c r="BK129" s="178"/>
      <c r="BL129" s="178"/>
      <c r="BM129" s="178"/>
      <c r="BN129" s="178"/>
      <c r="BO129" s="178"/>
      <c r="BP129" s="178"/>
      <c r="BQ129" s="178"/>
      <c r="BR129" s="179"/>
      <c r="BS129" s="183">
        <v>0.05</v>
      </c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83" t="s">
        <v>90</v>
      </c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2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73"/>
    </row>
    <row r="130" spans="1:182" ht="31.5" customHeight="1">
      <c r="A130" s="163" t="s">
        <v>216</v>
      </c>
      <c r="B130" s="164" t="s">
        <v>216</v>
      </c>
      <c r="C130" s="164" t="s">
        <v>216</v>
      </c>
      <c r="D130" s="164" t="s">
        <v>216</v>
      </c>
      <c r="E130" s="164" t="s">
        <v>216</v>
      </c>
      <c r="F130" s="165" t="s">
        <v>217</v>
      </c>
      <c r="G130" s="165" t="s">
        <v>217</v>
      </c>
      <c r="H130" s="165" t="s">
        <v>217</v>
      </c>
      <c r="I130" s="165" t="s">
        <v>217</v>
      </c>
      <c r="J130" s="165" t="s">
        <v>217</v>
      </c>
      <c r="K130" s="165" t="s">
        <v>217</v>
      </c>
      <c r="L130" s="165" t="s">
        <v>217</v>
      </c>
      <c r="M130" s="165" t="s">
        <v>217</v>
      </c>
      <c r="N130" s="165" t="s">
        <v>217</v>
      </c>
      <c r="O130" s="165" t="s">
        <v>217</v>
      </c>
      <c r="P130" s="165" t="s">
        <v>217</v>
      </c>
      <c r="Q130" s="165" t="s">
        <v>217</v>
      </c>
      <c r="R130" s="165" t="s">
        <v>217</v>
      </c>
      <c r="S130" s="165" t="s">
        <v>217</v>
      </c>
      <c r="T130" s="165" t="s">
        <v>217</v>
      </c>
      <c r="U130" s="165" t="s">
        <v>217</v>
      </c>
      <c r="V130" s="165" t="s">
        <v>217</v>
      </c>
      <c r="W130" s="165" t="s">
        <v>217</v>
      </c>
      <c r="X130" s="165" t="s">
        <v>217</v>
      </c>
      <c r="Y130" s="165" t="s">
        <v>217</v>
      </c>
      <c r="Z130" s="165" t="s">
        <v>217</v>
      </c>
      <c r="AA130" s="165" t="s">
        <v>217</v>
      </c>
      <c r="AB130" s="165" t="s">
        <v>217</v>
      </c>
      <c r="AC130" s="165" t="s">
        <v>217</v>
      </c>
      <c r="AD130" s="165" t="s">
        <v>217</v>
      </c>
      <c r="AE130" s="165" t="s">
        <v>217</v>
      </c>
      <c r="AF130" s="165" t="s">
        <v>217</v>
      </c>
      <c r="AG130" s="166" t="s">
        <v>90</v>
      </c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 t="s">
        <v>90</v>
      </c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77" t="s">
        <v>90</v>
      </c>
      <c r="BB130" s="178"/>
      <c r="BC130" s="178"/>
      <c r="BD130" s="178"/>
      <c r="BE130" s="178"/>
      <c r="BF130" s="178"/>
      <c r="BG130" s="178"/>
      <c r="BH130" s="178"/>
      <c r="BI130" s="179"/>
      <c r="BJ130" s="177" t="s">
        <v>90</v>
      </c>
      <c r="BK130" s="178"/>
      <c r="BL130" s="178"/>
      <c r="BM130" s="178"/>
      <c r="BN130" s="178"/>
      <c r="BO130" s="178"/>
      <c r="BP130" s="178"/>
      <c r="BQ130" s="178"/>
      <c r="BR130" s="179"/>
      <c r="BS130" s="183" t="s">
        <v>90</v>
      </c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83" t="s">
        <v>90</v>
      </c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71" t="s">
        <v>186</v>
      </c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2"/>
      <c r="EK130" s="165"/>
      <c r="EL130" s="165"/>
      <c r="EM130" s="165"/>
      <c r="EN130" s="165"/>
      <c r="EO130" s="165"/>
      <c r="EP130" s="165"/>
      <c r="EQ130" s="165"/>
      <c r="ER130" s="165"/>
      <c r="ES130" s="165"/>
      <c r="ET130" s="165"/>
      <c r="EU130" s="165"/>
      <c r="EV130" s="165"/>
      <c r="EW130" s="165"/>
      <c r="EX130" s="165"/>
      <c r="EY130" s="165"/>
      <c r="EZ130" s="165"/>
      <c r="FA130" s="165"/>
      <c r="FB130" s="165"/>
      <c r="FC130" s="165"/>
      <c r="FD130" s="165"/>
      <c r="FE130" s="165"/>
      <c r="FF130" s="165"/>
      <c r="FG130" s="165"/>
      <c r="FH130" s="165"/>
      <c r="FI130" s="165"/>
      <c r="FJ130" s="165"/>
      <c r="FK130" s="165"/>
      <c r="FL130" s="165"/>
      <c r="FM130" s="165"/>
      <c r="FN130" s="165"/>
      <c r="FO130" s="165"/>
      <c r="FP130" s="165"/>
      <c r="FQ130" s="165"/>
      <c r="FR130" s="165"/>
      <c r="FS130" s="165"/>
      <c r="FT130" s="165"/>
      <c r="FU130" s="165"/>
      <c r="FV130" s="165"/>
      <c r="FW130" s="165"/>
      <c r="FX130" s="165"/>
      <c r="FY130" s="165"/>
      <c r="FZ130" s="173"/>
    </row>
    <row r="131" spans="1:182" ht="27" customHeight="1">
      <c r="A131" s="163" t="s">
        <v>218</v>
      </c>
      <c r="B131" s="164" t="s">
        <v>218</v>
      </c>
      <c r="C131" s="164" t="s">
        <v>218</v>
      </c>
      <c r="D131" s="164" t="s">
        <v>218</v>
      </c>
      <c r="E131" s="164" t="s">
        <v>218</v>
      </c>
      <c r="F131" s="165" t="s">
        <v>219</v>
      </c>
      <c r="G131" s="165" t="s">
        <v>219</v>
      </c>
      <c r="H131" s="165" t="s">
        <v>219</v>
      </c>
      <c r="I131" s="165" t="s">
        <v>219</v>
      </c>
      <c r="J131" s="165" t="s">
        <v>219</v>
      </c>
      <c r="K131" s="165" t="s">
        <v>219</v>
      </c>
      <c r="L131" s="165" t="s">
        <v>219</v>
      </c>
      <c r="M131" s="165" t="s">
        <v>219</v>
      </c>
      <c r="N131" s="165" t="s">
        <v>219</v>
      </c>
      <c r="O131" s="165" t="s">
        <v>219</v>
      </c>
      <c r="P131" s="165" t="s">
        <v>219</v>
      </c>
      <c r="Q131" s="165" t="s">
        <v>219</v>
      </c>
      <c r="R131" s="165" t="s">
        <v>219</v>
      </c>
      <c r="S131" s="165" t="s">
        <v>219</v>
      </c>
      <c r="T131" s="165" t="s">
        <v>219</v>
      </c>
      <c r="U131" s="165" t="s">
        <v>219</v>
      </c>
      <c r="V131" s="165" t="s">
        <v>219</v>
      </c>
      <c r="W131" s="165" t="s">
        <v>219</v>
      </c>
      <c r="X131" s="165" t="s">
        <v>219</v>
      </c>
      <c r="Y131" s="165" t="s">
        <v>219</v>
      </c>
      <c r="Z131" s="165" t="s">
        <v>219</v>
      </c>
      <c r="AA131" s="165" t="s">
        <v>219</v>
      </c>
      <c r="AB131" s="165" t="s">
        <v>219</v>
      </c>
      <c r="AC131" s="165" t="s">
        <v>219</v>
      </c>
      <c r="AD131" s="165" t="s">
        <v>219</v>
      </c>
      <c r="AE131" s="165" t="s">
        <v>219</v>
      </c>
      <c r="AF131" s="165" t="s">
        <v>219</v>
      </c>
      <c r="AG131" s="166" t="s">
        <v>275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 t="s">
        <v>277</v>
      </c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77" t="s">
        <v>275</v>
      </c>
      <c r="BB131" s="178"/>
      <c r="BC131" s="178"/>
      <c r="BD131" s="178"/>
      <c r="BE131" s="178"/>
      <c r="BF131" s="178"/>
      <c r="BG131" s="178"/>
      <c r="BH131" s="178"/>
      <c r="BI131" s="179"/>
      <c r="BJ131" s="177"/>
      <c r="BK131" s="178"/>
      <c r="BL131" s="178"/>
      <c r="BM131" s="178"/>
      <c r="BN131" s="178"/>
      <c r="BO131" s="178"/>
      <c r="BP131" s="178"/>
      <c r="BQ131" s="178"/>
      <c r="BR131" s="179"/>
      <c r="BS131" s="183">
        <v>0.05</v>
      </c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83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2"/>
      <c r="EK131" s="165"/>
      <c r="EL131" s="165"/>
      <c r="EM131" s="165"/>
      <c r="EN131" s="165"/>
      <c r="EO131" s="165"/>
      <c r="EP131" s="165"/>
      <c r="EQ131" s="165"/>
      <c r="ER131" s="165"/>
      <c r="ES131" s="165"/>
      <c r="ET131" s="165"/>
      <c r="EU131" s="165"/>
      <c r="EV131" s="165"/>
      <c r="EW131" s="165"/>
      <c r="EX131" s="165"/>
      <c r="EY131" s="165"/>
      <c r="EZ131" s="165"/>
      <c r="FA131" s="165"/>
      <c r="FB131" s="165"/>
      <c r="FC131" s="165"/>
      <c r="FD131" s="165"/>
      <c r="FE131" s="165"/>
      <c r="FF131" s="165"/>
      <c r="FG131" s="165"/>
      <c r="FH131" s="165"/>
      <c r="FI131" s="165"/>
      <c r="FJ131" s="165"/>
      <c r="FK131" s="165"/>
      <c r="FL131" s="165"/>
      <c r="FM131" s="165"/>
      <c r="FN131" s="165"/>
      <c r="FO131" s="165"/>
      <c r="FP131" s="165"/>
      <c r="FQ131" s="165"/>
      <c r="FR131" s="165"/>
      <c r="FS131" s="165"/>
      <c r="FT131" s="165"/>
      <c r="FU131" s="165"/>
      <c r="FV131" s="165"/>
      <c r="FW131" s="165"/>
      <c r="FX131" s="165"/>
      <c r="FY131" s="165"/>
      <c r="FZ131" s="173"/>
    </row>
    <row r="132" spans="1:182" ht="24" customHeight="1" thickBot="1">
      <c r="A132" s="174" t="s">
        <v>220</v>
      </c>
      <c r="B132" s="175" t="s">
        <v>220</v>
      </c>
      <c r="C132" s="175" t="s">
        <v>220</v>
      </c>
      <c r="D132" s="175" t="s">
        <v>220</v>
      </c>
      <c r="E132" s="175" t="s">
        <v>220</v>
      </c>
      <c r="F132" s="169" t="s">
        <v>221</v>
      </c>
      <c r="G132" s="169" t="s">
        <v>221</v>
      </c>
      <c r="H132" s="169" t="s">
        <v>221</v>
      </c>
      <c r="I132" s="169" t="s">
        <v>221</v>
      </c>
      <c r="J132" s="169" t="s">
        <v>221</v>
      </c>
      <c r="K132" s="169" t="s">
        <v>221</v>
      </c>
      <c r="L132" s="169" t="s">
        <v>221</v>
      </c>
      <c r="M132" s="169" t="s">
        <v>221</v>
      </c>
      <c r="N132" s="169" t="s">
        <v>221</v>
      </c>
      <c r="O132" s="169" t="s">
        <v>221</v>
      </c>
      <c r="P132" s="169" t="s">
        <v>221</v>
      </c>
      <c r="Q132" s="169" t="s">
        <v>221</v>
      </c>
      <c r="R132" s="169" t="s">
        <v>221</v>
      </c>
      <c r="S132" s="169" t="s">
        <v>221</v>
      </c>
      <c r="T132" s="169" t="s">
        <v>221</v>
      </c>
      <c r="U132" s="169" t="s">
        <v>221</v>
      </c>
      <c r="V132" s="169" t="s">
        <v>221</v>
      </c>
      <c r="W132" s="169" t="s">
        <v>221</v>
      </c>
      <c r="X132" s="169" t="s">
        <v>221</v>
      </c>
      <c r="Y132" s="169" t="s">
        <v>221</v>
      </c>
      <c r="Z132" s="169" t="s">
        <v>221</v>
      </c>
      <c r="AA132" s="169" t="s">
        <v>221</v>
      </c>
      <c r="AB132" s="169" t="s">
        <v>221</v>
      </c>
      <c r="AC132" s="169" t="s">
        <v>221</v>
      </c>
      <c r="AD132" s="169" t="s">
        <v>221</v>
      </c>
      <c r="AE132" s="169" t="s">
        <v>221</v>
      </c>
      <c r="AF132" s="169" t="s">
        <v>221</v>
      </c>
      <c r="AG132" s="162" t="s">
        <v>276</v>
      </c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 t="s">
        <v>273</v>
      </c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80" t="s">
        <v>276</v>
      </c>
      <c r="BB132" s="181"/>
      <c r="BC132" s="181"/>
      <c r="BD132" s="181"/>
      <c r="BE132" s="181"/>
      <c r="BF132" s="181"/>
      <c r="BG132" s="181"/>
      <c r="BH132" s="181"/>
      <c r="BI132" s="182"/>
      <c r="BJ132" s="180"/>
      <c r="BK132" s="181"/>
      <c r="BL132" s="181"/>
      <c r="BM132" s="181"/>
      <c r="BN132" s="181"/>
      <c r="BO132" s="181"/>
      <c r="BP132" s="181"/>
      <c r="BQ132" s="181"/>
      <c r="BR132" s="182"/>
      <c r="BS132" s="176">
        <v>0.05</v>
      </c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6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67"/>
      <c r="CV132" s="167"/>
      <c r="CW132" s="167"/>
      <c r="CX132" s="167"/>
      <c r="CY132" s="167"/>
      <c r="CZ132" s="167"/>
      <c r="DA132" s="167"/>
      <c r="DB132" s="167"/>
      <c r="DC132" s="167"/>
      <c r="DD132" s="167"/>
      <c r="DE132" s="167"/>
      <c r="DF132" s="167"/>
      <c r="DG132" s="167"/>
      <c r="DH132" s="167"/>
      <c r="DI132" s="167"/>
      <c r="DJ132" s="167"/>
      <c r="DK132" s="167"/>
      <c r="DL132" s="167"/>
      <c r="DM132" s="167"/>
      <c r="DN132" s="167"/>
      <c r="DO132" s="167"/>
      <c r="DP132" s="167"/>
      <c r="DQ132" s="167"/>
      <c r="DR132" s="167"/>
      <c r="DS132" s="167"/>
      <c r="DT132" s="167"/>
      <c r="DU132" s="167"/>
      <c r="DV132" s="167"/>
      <c r="DW132" s="167"/>
      <c r="DX132" s="167"/>
      <c r="DY132" s="167"/>
      <c r="DZ132" s="167"/>
      <c r="EA132" s="167"/>
      <c r="EB132" s="167"/>
      <c r="EC132" s="167"/>
      <c r="ED132" s="167"/>
      <c r="EE132" s="167"/>
      <c r="EF132" s="167"/>
      <c r="EG132" s="167"/>
      <c r="EH132" s="167"/>
      <c r="EI132" s="167"/>
      <c r="EJ132" s="168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70"/>
    </row>
  </sheetData>
  <sheetProtection/>
  <mergeCells count="1179">
    <mergeCell ref="A5:FZ5"/>
    <mergeCell ref="CY9:FZ9"/>
    <mergeCell ref="AN10:FD10"/>
    <mergeCell ref="R12:AB12"/>
    <mergeCell ref="AC12:AF12"/>
    <mergeCell ref="AG12:AI12"/>
    <mergeCell ref="EK14:FZ16"/>
    <mergeCell ref="AG15:AZ15"/>
    <mergeCell ref="BA15:BR15"/>
    <mergeCell ref="AG16:AP16"/>
    <mergeCell ref="AQ16:AZ16"/>
    <mergeCell ref="BA16:BI16"/>
    <mergeCell ref="BJ16:BR16"/>
    <mergeCell ref="AG14:BR14"/>
    <mergeCell ref="BS14:CF16"/>
    <mergeCell ref="CG14:CT16"/>
    <mergeCell ref="AG17:AP17"/>
    <mergeCell ref="AQ17:AZ17"/>
    <mergeCell ref="CU14:EJ16"/>
    <mergeCell ref="A14:E16"/>
    <mergeCell ref="F14:AF16"/>
    <mergeCell ref="EK19:FZ19"/>
    <mergeCell ref="F18:AF18"/>
    <mergeCell ref="AG18:AP18"/>
    <mergeCell ref="AQ18:AZ18"/>
    <mergeCell ref="BA18:BI18"/>
    <mergeCell ref="BJ18:BR18"/>
    <mergeCell ref="BS18:CF18"/>
    <mergeCell ref="CG18:CT18"/>
    <mergeCell ref="A18:E18"/>
    <mergeCell ref="CU17:DM17"/>
    <mergeCell ref="EK17:FZ17"/>
    <mergeCell ref="EK18:FZ18"/>
    <mergeCell ref="BA17:BI17"/>
    <mergeCell ref="BJ17:BR17"/>
    <mergeCell ref="BS17:CF17"/>
    <mergeCell ref="CG17:CT17"/>
    <mergeCell ref="A17:E17"/>
    <mergeCell ref="F17:AF17"/>
    <mergeCell ref="BS20:CF20"/>
    <mergeCell ref="CG20:CT20"/>
    <mergeCell ref="CU18:DM18"/>
    <mergeCell ref="CU19:EJ19"/>
    <mergeCell ref="BS19:CF19"/>
    <mergeCell ref="CG19:CT19"/>
    <mergeCell ref="CU20:EJ20"/>
    <mergeCell ref="BJ20:BR20"/>
    <mergeCell ref="BA21:BI21"/>
    <mergeCell ref="BJ21:BR21"/>
    <mergeCell ref="A19:E19"/>
    <mergeCell ref="F19:AF19"/>
    <mergeCell ref="AG19:AP19"/>
    <mergeCell ref="AQ19:AZ19"/>
    <mergeCell ref="BA19:BI19"/>
    <mergeCell ref="BJ19:BR19"/>
    <mergeCell ref="AQ20:AZ20"/>
    <mergeCell ref="BS22:CF22"/>
    <mergeCell ref="CG22:CT22"/>
    <mergeCell ref="F22:AF22"/>
    <mergeCell ref="AG22:AP22"/>
    <mergeCell ref="AQ22:AZ22"/>
    <mergeCell ref="BA22:BI22"/>
    <mergeCell ref="BS21:CF21"/>
    <mergeCell ref="CG21:CT21"/>
    <mergeCell ref="BA20:BI20"/>
    <mergeCell ref="A22:E22"/>
    <mergeCell ref="A20:E20"/>
    <mergeCell ref="F20:AF20"/>
    <mergeCell ref="AG20:AP20"/>
    <mergeCell ref="A21:E21"/>
    <mergeCell ref="F21:AF21"/>
    <mergeCell ref="AG21:AP21"/>
    <mergeCell ref="AQ21:AZ21"/>
    <mergeCell ref="EK20:FZ20"/>
    <mergeCell ref="CU21:EJ21"/>
    <mergeCell ref="EK21:FZ21"/>
    <mergeCell ref="CU22:EJ22"/>
    <mergeCell ref="EK22:FZ22"/>
    <mergeCell ref="BJ22:BR22"/>
    <mergeCell ref="BS24:CF24"/>
    <mergeCell ref="CG24:CT24"/>
    <mergeCell ref="BA23:BI23"/>
    <mergeCell ref="BJ23:BR23"/>
    <mergeCell ref="BA24:BI24"/>
    <mergeCell ref="BJ24:BR24"/>
    <mergeCell ref="BS23:CF23"/>
    <mergeCell ref="CG23:CT23"/>
    <mergeCell ref="A24:E24"/>
    <mergeCell ref="F24:AF24"/>
    <mergeCell ref="AG24:AP24"/>
    <mergeCell ref="AQ24:AZ24"/>
    <mergeCell ref="A23:E23"/>
    <mergeCell ref="F23:AF23"/>
    <mergeCell ref="AG23:AP23"/>
    <mergeCell ref="AQ23:AZ23"/>
    <mergeCell ref="BA25:BI25"/>
    <mergeCell ref="BJ25:BR25"/>
    <mergeCell ref="CU23:EJ23"/>
    <mergeCell ref="EK23:FZ23"/>
    <mergeCell ref="CU24:EJ24"/>
    <mergeCell ref="EK24:FZ24"/>
    <mergeCell ref="CU25:EJ25"/>
    <mergeCell ref="EK25:FZ25"/>
    <mergeCell ref="BS25:CF25"/>
    <mergeCell ref="CG25:CT25"/>
    <mergeCell ref="A25:E25"/>
    <mergeCell ref="F25:AF25"/>
    <mergeCell ref="AG25:AP25"/>
    <mergeCell ref="AQ25:AZ25"/>
    <mergeCell ref="BS27:CF27"/>
    <mergeCell ref="CG27:CT27"/>
    <mergeCell ref="BA26:BI26"/>
    <mergeCell ref="BJ26:BR26"/>
    <mergeCell ref="BA27:BI27"/>
    <mergeCell ref="BJ27:BR27"/>
    <mergeCell ref="BS26:CF26"/>
    <mergeCell ref="CG26:CT26"/>
    <mergeCell ref="A27:E27"/>
    <mergeCell ref="F27:AF27"/>
    <mergeCell ref="AG27:AP27"/>
    <mergeCell ref="AQ27:AZ27"/>
    <mergeCell ref="A26:E26"/>
    <mergeCell ref="F26:AF26"/>
    <mergeCell ref="AG26:AP26"/>
    <mergeCell ref="AQ26:AZ26"/>
    <mergeCell ref="BA28:BI28"/>
    <mergeCell ref="BJ28:BR28"/>
    <mergeCell ref="CU26:EJ26"/>
    <mergeCell ref="EK26:FZ26"/>
    <mergeCell ref="CU27:EJ27"/>
    <mergeCell ref="EK27:FZ27"/>
    <mergeCell ref="CU28:EJ28"/>
    <mergeCell ref="EK28:FZ28"/>
    <mergeCell ref="BS28:CF28"/>
    <mergeCell ref="CG28:CT28"/>
    <mergeCell ref="A28:E28"/>
    <mergeCell ref="F28:AF28"/>
    <mergeCell ref="AG28:AP28"/>
    <mergeCell ref="AQ28:AZ28"/>
    <mergeCell ref="BS30:CF30"/>
    <mergeCell ref="CG30:CT30"/>
    <mergeCell ref="BA29:BI29"/>
    <mergeCell ref="BJ29:BR29"/>
    <mergeCell ref="BA30:BI30"/>
    <mergeCell ref="BJ30:BR30"/>
    <mergeCell ref="BS29:CF29"/>
    <mergeCell ref="CG29:CT29"/>
    <mergeCell ref="A30:E30"/>
    <mergeCell ref="F30:AF30"/>
    <mergeCell ref="AG30:AP30"/>
    <mergeCell ref="AQ30:AZ30"/>
    <mergeCell ref="A29:E29"/>
    <mergeCell ref="F29:AF29"/>
    <mergeCell ref="AG29:AP29"/>
    <mergeCell ref="AQ29:AZ29"/>
    <mergeCell ref="BA31:BI31"/>
    <mergeCell ref="BJ31:BR31"/>
    <mergeCell ref="CU29:EJ29"/>
    <mergeCell ref="EK29:FZ29"/>
    <mergeCell ref="CU30:EJ30"/>
    <mergeCell ref="EK30:FZ30"/>
    <mergeCell ref="CU31:EJ31"/>
    <mergeCell ref="EK31:FZ31"/>
    <mergeCell ref="BS31:CF31"/>
    <mergeCell ref="CG31:CT31"/>
    <mergeCell ref="A31:E31"/>
    <mergeCell ref="F31:AF31"/>
    <mergeCell ref="AG31:AP31"/>
    <mergeCell ref="AQ31:AZ31"/>
    <mergeCell ref="BS33:CF33"/>
    <mergeCell ref="CG33:CT33"/>
    <mergeCell ref="BA32:BI32"/>
    <mergeCell ref="BJ32:BR32"/>
    <mergeCell ref="BA33:BI33"/>
    <mergeCell ref="BJ33:BR33"/>
    <mergeCell ref="BS32:CF32"/>
    <mergeCell ref="CG32:CT32"/>
    <mergeCell ref="A33:E33"/>
    <mergeCell ref="F33:AF33"/>
    <mergeCell ref="AG33:AP33"/>
    <mergeCell ref="AQ33:AZ33"/>
    <mergeCell ref="A32:E32"/>
    <mergeCell ref="F32:AF32"/>
    <mergeCell ref="AG32:AP32"/>
    <mergeCell ref="AQ32:AZ32"/>
    <mergeCell ref="BA34:BI34"/>
    <mergeCell ref="BJ34:BR34"/>
    <mergeCell ref="CU32:DM32"/>
    <mergeCell ref="EK32:FZ32"/>
    <mergeCell ref="CU33:DM33"/>
    <mergeCell ref="EK33:FZ33"/>
    <mergeCell ref="CU34:DM34"/>
    <mergeCell ref="EK34:FZ34"/>
    <mergeCell ref="BS34:CF34"/>
    <mergeCell ref="CG34:CT34"/>
    <mergeCell ref="A34:E34"/>
    <mergeCell ref="F34:AF34"/>
    <mergeCell ref="AG34:AP34"/>
    <mergeCell ref="AQ34:AZ34"/>
    <mergeCell ref="BS36:CF36"/>
    <mergeCell ref="CG36:CT36"/>
    <mergeCell ref="BA35:BI35"/>
    <mergeCell ref="BJ35:BR35"/>
    <mergeCell ref="BA36:BI36"/>
    <mergeCell ref="BJ36:BR36"/>
    <mergeCell ref="BS35:CF35"/>
    <mergeCell ref="CG35:CT35"/>
    <mergeCell ref="A36:E36"/>
    <mergeCell ref="F36:AF36"/>
    <mergeCell ref="AG36:AP36"/>
    <mergeCell ref="AQ36:AZ36"/>
    <mergeCell ref="A35:E35"/>
    <mergeCell ref="F35:AF35"/>
    <mergeCell ref="AG35:AP35"/>
    <mergeCell ref="AQ35:AZ35"/>
    <mergeCell ref="BA37:BI37"/>
    <mergeCell ref="BJ37:BR37"/>
    <mergeCell ref="CU35:DM35"/>
    <mergeCell ref="EK35:FZ35"/>
    <mergeCell ref="CU36:DM36"/>
    <mergeCell ref="EK36:FZ36"/>
    <mergeCell ref="CU37:DM37"/>
    <mergeCell ref="EK37:FZ37"/>
    <mergeCell ref="BS37:CF37"/>
    <mergeCell ref="CG37:CT37"/>
    <mergeCell ref="A37:E37"/>
    <mergeCell ref="F37:AF37"/>
    <mergeCell ref="AG37:AP37"/>
    <mergeCell ref="AQ37:AZ37"/>
    <mergeCell ref="BS39:CF39"/>
    <mergeCell ref="CG39:CT39"/>
    <mergeCell ref="BA38:BI38"/>
    <mergeCell ref="BJ38:BR38"/>
    <mergeCell ref="BA39:BI39"/>
    <mergeCell ref="BJ39:BR39"/>
    <mergeCell ref="BS38:CF38"/>
    <mergeCell ref="CG38:CT38"/>
    <mergeCell ref="A39:E39"/>
    <mergeCell ref="F39:AF39"/>
    <mergeCell ref="AG39:AP39"/>
    <mergeCell ref="AQ39:AZ39"/>
    <mergeCell ref="A38:E38"/>
    <mergeCell ref="F38:AF38"/>
    <mergeCell ref="AG38:AP38"/>
    <mergeCell ref="AQ38:AZ38"/>
    <mergeCell ref="BA40:BI40"/>
    <mergeCell ref="BJ40:BR40"/>
    <mergeCell ref="CU38:EJ38"/>
    <mergeCell ref="EK38:FZ38"/>
    <mergeCell ref="CU39:EJ39"/>
    <mergeCell ref="EK39:FZ39"/>
    <mergeCell ref="CU40:EJ40"/>
    <mergeCell ref="EK40:FZ40"/>
    <mergeCell ref="BS40:CF40"/>
    <mergeCell ref="CG40:CT40"/>
    <mergeCell ref="A40:E40"/>
    <mergeCell ref="F40:AF40"/>
    <mergeCell ref="AG40:AP40"/>
    <mergeCell ref="AQ40:AZ40"/>
    <mergeCell ref="BS42:CF42"/>
    <mergeCell ref="CG42:CT42"/>
    <mergeCell ref="BA41:BI41"/>
    <mergeCell ref="BJ41:BR41"/>
    <mergeCell ref="BA42:BI42"/>
    <mergeCell ref="BJ42:BR42"/>
    <mergeCell ref="BS41:CF41"/>
    <mergeCell ref="CG41:CT41"/>
    <mergeCell ref="A42:E42"/>
    <mergeCell ref="F42:AF42"/>
    <mergeCell ref="AG42:AP42"/>
    <mergeCell ref="AQ42:AZ42"/>
    <mergeCell ref="A41:E41"/>
    <mergeCell ref="F41:AF41"/>
    <mergeCell ref="AG41:AP41"/>
    <mergeCell ref="AQ41:AZ41"/>
    <mergeCell ref="BA43:BI43"/>
    <mergeCell ref="BJ43:BR43"/>
    <mergeCell ref="CU41:EJ41"/>
    <mergeCell ref="EK41:FZ41"/>
    <mergeCell ref="CU42:EJ42"/>
    <mergeCell ref="EK42:FZ42"/>
    <mergeCell ref="CU43:EJ43"/>
    <mergeCell ref="EK43:FZ43"/>
    <mergeCell ref="BS43:CF43"/>
    <mergeCell ref="CG43:CT43"/>
    <mergeCell ref="A43:E43"/>
    <mergeCell ref="F43:AF43"/>
    <mergeCell ref="AG43:AP43"/>
    <mergeCell ref="AQ43:AZ43"/>
    <mergeCell ref="BS45:CF45"/>
    <mergeCell ref="CG45:CT45"/>
    <mergeCell ref="BA44:BI44"/>
    <mergeCell ref="BJ44:BR44"/>
    <mergeCell ref="BA45:BI45"/>
    <mergeCell ref="BJ45:BR45"/>
    <mergeCell ref="BS44:CF44"/>
    <mergeCell ref="CG44:CT44"/>
    <mergeCell ref="A45:E45"/>
    <mergeCell ref="F45:AF45"/>
    <mergeCell ref="AG45:AP45"/>
    <mergeCell ref="AQ45:AZ45"/>
    <mergeCell ref="A44:E44"/>
    <mergeCell ref="F44:AF44"/>
    <mergeCell ref="AG44:AP44"/>
    <mergeCell ref="AQ44:AZ44"/>
    <mergeCell ref="BA46:BI46"/>
    <mergeCell ref="BJ46:BR46"/>
    <mergeCell ref="CU44:EJ44"/>
    <mergeCell ref="EK44:FZ44"/>
    <mergeCell ref="CU45:EJ45"/>
    <mergeCell ref="EK45:FZ45"/>
    <mergeCell ref="CU46:EJ46"/>
    <mergeCell ref="EK46:FZ46"/>
    <mergeCell ref="BS46:CF46"/>
    <mergeCell ref="CG46:CT46"/>
    <mergeCell ref="A46:E46"/>
    <mergeCell ref="F46:AF46"/>
    <mergeCell ref="AG46:AP46"/>
    <mergeCell ref="AQ46:AZ46"/>
    <mergeCell ref="BS48:CF48"/>
    <mergeCell ref="CG48:CT48"/>
    <mergeCell ref="BA47:BI47"/>
    <mergeCell ref="BJ47:BR47"/>
    <mergeCell ref="BA48:BI48"/>
    <mergeCell ref="BJ48:BR48"/>
    <mergeCell ref="BS47:CF47"/>
    <mergeCell ref="CG47:CT47"/>
    <mergeCell ref="A48:E48"/>
    <mergeCell ref="F48:AF48"/>
    <mergeCell ref="AG48:AP48"/>
    <mergeCell ref="AQ48:AZ48"/>
    <mergeCell ref="A47:E47"/>
    <mergeCell ref="F47:AF47"/>
    <mergeCell ref="AG47:AP47"/>
    <mergeCell ref="AQ47:AZ47"/>
    <mergeCell ref="BA49:BI49"/>
    <mergeCell ref="BJ49:BR49"/>
    <mergeCell ref="CU47:EJ47"/>
    <mergeCell ref="EK47:FZ47"/>
    <mergeCell ref="CU48:EJ48"/>
    <mergeCell ref="EK48:FZ48"/>
    <mergeCell ref="CU49:EJ49"/>
    <mergeCell ref="EK49:FZ49"/>
    <mergeCell ref="BS49:CF49"/>
    <mergeCell ref="CG49:CT49"/>
    <mergeCell ref="A49:E49"/>
    <mergeCell ref="F49:AF49"/>
    <mergeCell ref="AG49:AP49"/>
    <mergeCell ref="AQ49:AZ49"/>
    <mergeCell ref="BS51:CF51"/>
    <mergeCell ref="CG51:CT51"/>
    <mergeCell ref="BA50:BI50"/>
    <mergeCell ref="BJ50:BR50"/>
    <mergeCell ref="BA51:BI51"/>
    <mergeCell ref="BJ51:BR51"/>
    <mergeCell ref="BS50:CF50"/>
    <mergeCell ref="CG50:CT50"/>
    <mergeCell ref="A51:E51"/>
    <mergeCell ref="F51:AF51"/>
    <mergeCell ref="AG51:AP51"/>
    <mergeCell ref="AQ51:AZ51"/>
    <mergeCell ref="A50:E50"/>
    <mergeCell ref="F50:AF50"/>
    <mergeCell ref="AG50:AP50"/>
    <mergeCell ref="AQ50:AZ50"/>
    <mergeCell ref="BA52:BI52"/>
    <mergeCell ref="BJ52:BR52"/>
    <mergeCell ref="CU50:EJ50"/>
    <mergeCell ref="EK50:FZ50"/>
    <mergeCell ref="CU51:EJ51"/>
    <mergeCell ref="EK51:FZ51"/>
    <mergeCell ref="CU52:EJ52"/>
    <mergeCell ref="EK52:FZ52"/>
    <mergeCell ref="BS52:CF52"/>
    <mergeCell ref="CG52:CT52"/>
    <mergeCell ref="A52:E52"/>
    <mergeCell ref="F52:AF52"/>
    <mergeCell ref="AG52:AP52"/>
    <mergeCell ref="AQ52:AZ52"/>
    <mergeCell ref="BS54:CF54"/>
    <mergeCell ref="CG54:CT54"/>
    <mergeCell ref="BA53:BI53"/>
    <mergeCell ref="BJ53:BR53"/>
    <mergeCell ref="BA54:BI54"/>
    <mergeCell ref="BJ54:BR54"/>
    <mergeCell ref="BS53:CF53"/>
    <mergeCell ref="CG53:CT53"/>
    <mergeCell ref="A54:E54"/>
    <mergeCell ref="F54:AF54"/>
    <mergeCell ref="AG54:AP54"/>
    <mergeCell ref="AQ54:AZ54"/>
    <mergeCell ref="A53:E53"/>
    <mergeCell ref="F53:AF53"/>
    <mergeCell ref="AG53:AP53"/>
    <mergeCell ref="AQ53:AZ53"/>
    <mergeCell ref="BA55:BI55"/>
    <mergeCell ref="BJ55:BR55"/>
    <mergeCell ref="CU53:EJ53"/>
    <mergeCell ref="EK53:FZ53"/>
    <mergeCell ref="CU54:EJ54"/>
    <mergeCell ref="EK54:FZ54"/>
    <mergeCell ref="CU55:EJ55"/>
    <mergeCell ref="EK55:FZ55"/>
    <mergeCell ref="BS55:CF55"/>
    <mergeCell ref="CG55:CT55"/>
    <mergeCell ref="A55:E55"/>
    <mergeCell ref="F55:AF55"/>
    <mergeCell ref="AG55:AP55"/>
    <mergeCell ref="AQ55:AZ55"/>
    <mergeCell ref="BS57:CF57"/>
    <mergeCell ref="CG57:CT57"/>
    <mergeCell ref="BA56:BI56"/>
    <mergeCell ref="BJ56:BR56"/>
    <mergeCell ref="BA57:BI57"/>
    <mergeCell ref="BJ57:BR57"/>
    <mergeCell ref="BS56:CF56"/>
    <mergeCell ref="CG56:CT56"/>
    <mergeCell ref="A57:E57"/>
    <mergeCell ref="F57:AF57"/>
    <mergeCell ref="AG57:AP57"/>
    <mergeCell ref="AQ57:AZ57"/>
    <mergeCell ref="A56:E56"/>
    <mergeCell ref="F56:AF56"/>
    <mergeCell ref="AG56:AP56"/>
    <mergeCell ref="AQ56:AZ56"/>
    <mergeCell ref="BA58:BI58"/>
    <mergeCell ref="BJ58:BR58"/>
    <mergeCell ref="CU56:EJ56"/>
    <mergeCell ref="EK56:FZ56"/>
    <mergeCell ref="CU57:EJ57"/>
    <mergeCell ref="EK57:FZ57"/>
    <mergeCell ref="CU58:EJ58"/>
    <mergeCell ref="EK58:FZ58"/>
    <mergeCell ref="BS58:CF58"/>
    <mergeCell ref="CG58:CT58"/>
    <mergeCell ref="A58:E58"/>
    <mergeCell ref="F58:AF58"/>
    <mergeCell ref="AG58:AP58"/>
    <mergeCell ref="AQ58:AZ58"/>
    <mergeCell ref="BS60:CF60"/>
    <mergeCell ref="CG60:CT60"/>
    <mergeCell ref="BA59:BI59"/>
    <mergeCell ref="BJ59:BR59"/>
    <mergeCell ref="BA60:BI60"/>
    <mergeCell ref="BJ60:BR60"/>
    <mergeCell ref="BS59:CF59"/>
    <mergeCell ref="CG59:CT59"/>
    <mergeCell ref="A60:E60"/>
    <mergeCell ref="F60:AF60"/>
    <mergeCell ref="AG60:AP60"/>
    <mergeCell ref="AQ60:AZ60"/>
    <mergeCell ref="A59:E59"/>
    <mergeCell ref="F59:AF59"/>
    <mergeCell ref="AG59:AP59"/>
    <mergeCell ref="AQ59:AZ59"/>
    <mergeCell ref="BA61:BI61"/>
    <mergeCell ref="BJ61:BR61"/>
    <mergeCell ref="CU59:EJ59"/>
    <mergeCell ref="EK59:FZ59"/>
    <mergeCell ref="CU60:EJ60"/>
    <mergeCell ref="EK60:FZ60"/>
    <mergeCell ref="CU61:EJ61"/>
    <mergeCell ref="EK61:FZ61"/>
    <mergeCell ref="BS61:CF61"/>
    <mergeCell ref="CG61:CT61"/>
    <mergeCell ref="A61:E61"/>
    <mergeCell ref="F61:AF61"/>
    <mergeCell ref="AG61:AP61"/>
    <mergeCell ref="AQ61:AZ61"/>
    <mergeCell ref="BS63:CF63"/>
    <mergeCell ref="CG63:CT63"/>
    <mergeCell ref="BA62:BI62"/>
    <mergeCell ref="BJ62:BR62"/>
    <mergeCell ref="BA63:BI63"/>
    <mergeCell ref="BJ63:BR63"/>
    <mergeCell ref="BS62:CF62"/>
    <mergeCell ref="CG62:CT62"/>
    <mergeCell ref="A63:E63"/>
    <mergeCell ref="F63:AF63"/>
    <mergeCell ref="AG63:AP63"/>
    <mergeCell ref="AQ63:AZ63"/>
    <mergeCell ref="A62:E62"/>
    <mergeCell ref="F62:AF62"/>
    <mergeCell ref="AG62:AP62"/>
    <mergeCell ref="AQ62:AZ62"/>
    <mergeCell ref="BA64:BI64"/>
    <mergeCell ref="BJ64:BR64"/>
    <mergeCell ref="CU62:EJ62"/>
    <mergeCell ref="EK62:FZ62"/>
    <mergeCell ref="CU63:EJ63"/>
    <mergeCell ref="EK63:FZ63"/>
    <mergeCell ref="CU64:EJ64"/>
    <mergeCell ref="EK64:FZ64"/>
    <mergeCell ref="BS64:CF64"/>
    <mergeCell ref="CG64:CT64"/>
    <mergeCell ref="A64:E64"/>
    <mergeCell ref="F64:AF64"/>
    <mergeCell ref="AG64:AP64"/>
    <mergeCell ref="AQ64:AZ64"/>
    <mergeCell ref="BS66:CF66"/>
    <mergeCell ref="CG66:CT66"/>
    <mergeCell ref="BA65:BI65"/>
    <mergeCell ref="BJ65:BR65"/>
    <mergeCell ref="BA66:BI66"/>
    <mergeCell ref="BJ66:BR66"/>
    <mergeCell ref="BS65:CF65"/>
    <mergeCell ref="CG65:CT65"/>
    <mergeCell ref="A66:E66"/>
    <mergeCell ref="F66:AF66"/>
    <mergeCell ref="AG66:AP66"/>
    <mergeCell ref="AQ66:AZ66"/>
    <mergeCell ref="A65:E65"/>
    <mergeCell ref="F65:AF65"/>
    <mergeCell ref="AG65:AP65"/>
    <mergeCell ref="AQ65:AZ65"/>
    <mergeCell ref="BA67:BI67"/>
    <mergeCell ref="BJ67:BR67"/>
    <mergeCell ref="CU65:EJ65"/>
    <mergeCell ref="EK65:FZ65"/>
    <mergeCell ref="CU66:EJ66"/>
    <mergeCell ref="EK66:FZ66"/>
    <mergeCell ref="CU67:EJ67"/>
    <mergeCell ref="EK67:FZ67"/>
    <mergeCell ref="BS67:CF67"/>
    <mergeCell ref="CG67:CT67"/>
    <mergeCell ref="A67:E67"/>
    <mergeCell ref="F67:AF67"/>
    <mergeCell ref="AG67:AP67"/>
    <mergeCell ref="AQ67:AZ67"/>
    <mergeCell ref="BS69:CF69"/>
    <mergeCell ref="CG69:CT69"/>
    <mergeCell ref="BA68:BI68"/>
    <mergeCell ref="BJ68:BR68"/>
    <mergeCell ref="BA69:BI69"/>
    <mergeCell ref="BJ69:BR69"/>
    <mergeCell ref="BS68:CF68"/>
    <mergeCell ref="CG68:CT68"/>
    <mergeCell ref="A69:E69"/>
    <mergeCell ref="F69:AF69"/>
    <mergeCell ref="AG69:AP69"/>
    <mergeCell ref="AQ69:AZ69"/>
    <mergeCell ref="A68:E68"/>
    <mergeCell ref="F68:AF68"/>
    <mergeCell ref="AG68:AP68"/>
    <mergeCell ref="AQ68:AZ68"/>
    <mergeCell ref="BA70:BI70"/>
    <mergeCell ref="BJ70:BR70"/>
    <mergeCell ref="CU68:EJ68"/>
    <mergeCell ref="EK68:FZ68"/>
    <mergeCell ref="CU69:EJ69"/>
    <mergeCell ref="EK69:FZ69"/>
    <mergeCell ref="CU70:EJ70"/>
    <mergeCell ref="EK70:FZ70"/>
    <mergeCell ref="BS70:CF70"/>
    <mergeCell ref="CG70:CT70"/>
    <mergeCell ref="A70:E70"/>
    <mergeCell ref="F70:AF70"/>
    <mergeCell ref="AG70:AP70"/>
    <mergeCell ref="AQ70:AZ70"/>
    <mergeCell ref="BS72:CF72"/>
    <mergeCell ref="CG72:CT72"/>
    <mergeCell ref="BA71:BI71"/>
    <mergeCell ref="BJ71:BR71"/>
    <mergeCell ref="BA72:BI72"/>
    <mergeCell ref="BJ72:BR72"/>
    <mergeCell ref="BS71:CF71"/>
    <mergeCell ref="CG71:CT71"/>
    <mergeCell ref="A72:E72"/>
    <mergeCell ref="F72:AF72"/>
    <mergeCell ref="AG72:AP72"/>
    <mergeCell ref="AQ72:AZ72"/>
    <mergeCell ref="A71:E71"/>
    <mergeCell ref="F71:AF71"/>
    <mergeCell ref="AG71:AP71"/>
    <mergeCell ref="AQ71:AZ71"/>
    <mergeCell ref="BA73:BI73"/>
    <mergeCell ref="BJ73:BR73"/>
    <mergeCell ref="CU71:EJ71"/>
    <mergeCell ref="EK71:FZ71"/>
    <mergeCell ref="CU72:EJ72"/>
    <mergeCell ref="EK72:FZ72"/>
    <mergeCell ref="CU73:EJ73"/>
    <mergeCell ref="EK73:FZ73"/>
    <mergeCell ref="BS73:CF73"/>
    <mergeCell ref="CG73:CT73"/>
    <mergeCell ref="A73:E73"/>
    <mergeCell ref="F73:AF73"/>
    <mergeCell ref="AG73:AP73"/>
    <mergeCell ref="AQ73:AZ73"/>
    <mergeCell ref="BS75:CF75"/>
    <mergeCell ref="CG75:CT75"/>
    <mergeCell ref="BA74:BI74"/>
    <mergeCell ref="BJ74:BR74"/>
    <mergeCell ref="BA75:BI75"/>
    <mergeCell ref="BJ75:BR75"/>
    <mergeCell ref="BS74:CF74"/>
    <mergeCell ref="CG74:CT74"/>
    <mergeCell ref="A75:E75"/>
    <mergeCell ref="F75:AF75"/>
    <mergeCell ref="AG75:AP75"/>
    <mergeCell ref="AQ75:AZ75"/>
    <mergeCell ref="A74:E74"/>
    <mergeCell ref="F74:AF74"/>
    <mergeCell ref="AG74:AP74"/>
    <mergeCell ref="AQ74:AZ74"/>
    <mergeCell ref="BA76:BI76"/>
    <mergeCell ref="BJ76:BR76"/>
    <mergeCell ref="CU74:EJ74"/>
    <mergeCell ref="EK74:FZ74"/>
    <mergeCell ref="CU75:EJ75"/>
    <mergeCell ref="EK75:FZ75"/>
    <mergeCell ref="CU76:EJ76"/>
    <mergeCell ref="EK76:FZ76"/>
    <mergeCell ref="BS76:CF76"/>
    <mergeCell ref="CG76:CT76"/>
    <mergeCell ref="A76:E76"/>
    <mergeCell ref="F76:AF76"/>
    <mergeCell ref="AG76:AP76"/>
    <mergeCell ref="AQ76:AZ76"/>
    <mergeCell ref="BS78:CF78"/>
    <mergeCell ref="CG78:CT78"/>
    <mergeCell ref="BA77:BI77"/>
    <mergeCell ref="BJ77:BR77"/>
    <mergeCell ref="BA78:BI78"/>
    <mergeCell ref="BJ78:BR78"/>
    <mergeCell ref="BS77:CF77"/>
    <mergeCell ref="CG77:CT77"/>
    <mergeCell ref="A78:E78"/>
    <mergeCell ref="F78:AF78"/>
    <mergeCell ref="AG78:AP78"/>
    <mergeCell ref="AQ78:AZ78"/>
    <mergeCell ref="A77:E77"/>
    <mergeCell ref="F77:AF77"/>
    <mergeCell ref="AG77:AP77"/>
    <mergeCell ref="AQ77:AZ77"/>
    <mergeCell ref="BA79:BI79"/>
    <mergeCell ref="BJ79:BR79"/>
    <mergeCell ref="CU77:EJ77"/>
    <mergeCell ref="EK77:FZ77"/>
    <mergeCell ref="CU78:EJ78"/>
    <mergeCell ref="EK78:FZ78"/>
    <mergeCell ref="CU79:EJ79"/>
    <mergeCell ref="EK79:FZ79"/>
    <mergeCell ref="BS79:CF79"/>
    <mergeCell ref="CG79:CT79"/>
    <mergeCell ref="A79:E79"/>
    <mergeCell ref="F79:AF79"/>
    <mergeCell ref="AG79:AP79"/>
    <mergeCell ref="AQ79:AZ79"/>
    <mergeCell ref="BS81:CF81"/>
    <mergeCell ref="CG81:CT81"/>
    <mergeCell ref="BA80:BI80"/>
    <mergeCell ref="BJ80:BR80"/>
    <mergeCell ref="BA81:BI81"/>
    <mergeCell ref="BJ81:BR81"/>
    <mergeCell ref="BS80:CF80"/>
    <mergeCell ref="CG80:CT80"/>
    <mergeCell ref="A81:E81"/>
    <mergeCell ref="F81:AF81"/>
    <mergeCell ref="AG81:AP81"/>
    <mergeCell ref="AQ81:AZ81"/>
    <mergeCell ref="A80:E80"/>
    <mergeCell ref="F80:AF80"/>
    <mergeCell ref="AG80:AP80"/>
    <mergeCell ref="AQ80:AZ80"/>
    <mergeCell ref="BA82:BI82"/>
    <mergeCell ref="BJ82:BR82"/>
    <mergeCell ref="CU80:EJ80"/>
    <mergeCell ref="EK80:FZ80"/>
    <mergeCell ref="CU81:EJ81"/>
    <mergeCell ref="EK81:FZ81"/>
    <mergeCell ref="CU82:EJ82"/>
    <mergeCell ref="EK82:FZ82"/>
    <mergeCell ref="BS82:CF82"/>
    <mergeCell ref="CG82:CT82"/>
    <mergeCell ref="A82:E82"/>
    <mergeCell ref="F82:AF82"/>
    <mergeCell ref="AG82:AP82"/>
    <mergeCell ref="AQ82:AZ82"/>
    <mergeCell ref="BS84:CF84"/>
    <mergeCell ref="CG84:CT84"/>
    <mergeCell ref="BA83:BI83"/>
    <mergeCell ref="BJ83:BR83"/>
    <mergeCell ref="BA84:BI84"/>
    <mergeCell ref="BJ84:BR84"/>
    <mergeCell ref="BS83:CF83"/>
    <mergeCell ref="CG83:CT83"/>
    <mergeCell ref="A84:E84"/>
    <mergeCell ref="F84:AF84"/>
    <mergeCell ref="AG84:AP84"/>
    <mergeCell ref="AQ84:AZ84"/>
    <mergeCell ref="A83:E83"/>
    <mergeCell ref="F83:AF83"/>
    <mergeCell ref="AG83:AP83"/>
    <mergeCell ref="AQ83:AZ83"/>
    <mergeCell ref="BA85:BI85"/>
    <mergeCell ref="BJ85:BR85"/>
    <mergeCell ref="CU83:EJ83"/>
    <mergeCell ref="EK83:FZ83"/>
    <mergeCell ref="CU84:EJ84"/>
    <mergeCell ref="EK84:FZ84"/>
    <mergeCell ref="CU85:EJ85"/>
    <mergeCell ref="EK85:FZ85"/>
    <mergeCell ref="BS85:CF85"/>
    <mergeCell ref="CG85:CT85"/>
    <mergeCell ref="A85:E85"/>
    <mergeCell ref="F85:AF85"/>
    <mergeCell ref="AG85:AP85"/>
    <mergeCell ref="AQ85:AZ85"/>
    <mergeCell ref="BS87:CF87"/>
    <mergeCell ref="CG87:CT87"/>
    <mergeCell ref="BA86:BI86"/>
    <mergeCell ref="BJ86:BR86"/>
    <mergeCell ref="BA87:BI87"/>
    <mergeCell ref="BJ87:BR87"/>
    <mergeCell ref="BS86:CF86"/>
    <mergeCell ref="CG86:CT86"/>
    <mergeCell ref="A87:E87"/>
    <mergeCell ref="F87:AF87"/>
    <mergeCell ref="AG87:AP87"/>
    <mergeCell ref="AQ87:AZ87"/>
    <mergeCell ref="A86:E86"/>
    <mergeCell ref="F86:AF86"/>
    <mergeCell ref="AG86:AP86"/>
    <mergeCell ref="AQ86:AZ86"/>
    <mergeCell ref="BA88:BI88"/>
    <mergeCell ref="BJ88:BR88"/>
    <mergeCell ref="CU86:EJ86"/>
    <mergeCell ref="EK86:FZ86"/>
    <mergeCell ref="CU87:EJ87"/>
    <mergeCell ref="EK87:FZ87"/>
    <mergeCell ref="CU88:EJ88"/>
    <mergeCell ref="EK88:FZ88"/>
    <mergeCell ref="BS88:CF88"/>
    <mergeCell ref="CG88:CT88"/>
    <mergeCell ref="A88:E88"/>
    <mergeCell ref="F88:AF88"/>
    <mergeCell ref="AG88:AP88"/>
    <mergeCell ref="AQ88:AZ88"/>
    <mergeCell ref="BS90:CF90"/>
    <mergeCell ref="CG90:CT90"/>
    <mergeCell ref="BA89:BI89"/>
    <mergeCell ref="BJ89:BR89"/>
    <mergeCell ref="BA90:BI90"/>
    <mergeCell ref="BJ90:BR90"/>
    <mergeCell ref="BS89:CF89"/>
    <mergeCell ref="CG89:CT89"/>
    <mergeCell ref="A90:E90"/>
    <mergeCell ref="F90:AF90"/>
    <mergeCell ref="AG90:AP90"/>
    <mergeCell ref="AQ90:AZ90"/>
    <mergeCell ref="A89:E89"/>
    <mergeCell ref="F89:AF89"/>
    <mergeCell ref="AG89:AP89"/>
    <mergeCell ref="AQ89:AZ89"/>
    <mergeCell ref="BA91:BI91"/>
    <mergeCell ref="BJ91:BR91"/>
    <mergeCell ref="CU89:EJ89"/>
    <mergeCell ref="EK89:FZ89"/>
    <mergeCell ref="CU90:EJ90"/>
    <mergeCell ref="EK90:FZ90"/>
    <mergeCell ref="CU91:EJ91"/>
    <mergeCell ref="EK91:FZ91"/>
    <mergeCell ref="BS91:CF91"/>
    <mergeCell ref="CG91:CT91"/>
    <mergeCell ref="A91:E91"/>
    <mergeCell ref="F91:AF91"/>
    <mergeCell ref="AG91:AP91"/>
    <mergeCell ref="AQ91:AZ91"/>
    <mergeCell ref="BS93:CF93"/>
    <mergeCell ref="CG93:CT93"/>
    <mergeCell ref="BA92:BI92"/>
    <mergeCell ref="BJ92:BR92"/>
    <mergeCell ref="BA93:BI93"/>
    <mergeCell ref="BJ93:BR93"/>
    <mergeCell ref="BS92:CF92"/>
    <mergeCell ref="CG92:CT92"/>
    <mergeCell ref="A93:E93"/>
    <mergeCell ref="F93:AF93"/>
    <mergeCell ref="AG93:AP93"/>
    <mergeCell ref="AQ93:AZ93"/>
    <mergeCell ref="A92:E92"/>
    <mergeCell ref="F92:AF92"/>
    <mergeCell ref="AG92:AP92"/>
    <mergeCell ref="AQ92:AZ92"/>
    <mergeCell ref="BA94:BI94"/>
    <mergeCell ref="BJ94:BR94"/>
    <mergeCell ref="CU92:EJ92"/>
    <mergeCell ref="EK92:FZ92"/>
    <mergeCell ref="CU93:EJ93"/>
    <mergeCell ref="EK93:FZ93"/>
    <mergeCell ref="CU94:EJ94"/>
    <mergeCell ref="EK94:FZ94"/>
    <mergeCell ref="BS94:CF94"/>
    <mergeCell ref="CG94:CT94"/>
    <mergeCell ref="A94:E94"/>
    <mergeCell ref="F94:AF94"/>
    <mergeCell ref="AG94:AP94"/>
    <mergeCell ref="AQ94:AZ94"/>
    <mergeCell ref="BS96:CF96"/>
    <mergeCell ref="CG96:CT96"/>
    <mergeCell ref="BA95:BI95"/>
    <mergeCell ref="BJ95:BR95"/>
    <mergeCell ref="BA96:BI96"/>
    <mergeCell ref="BJ96:BR96"/>
    <mergeCell ref="BS95:CF95"/>
    <mergeCell ref="CG95:CT95"/>
    <mergeCell ref="A96:E96"/>
    <mergeCell ref="F96:AF96"/>
    <mergeCell ref="AG96:AP96"/>
    <mergeCell ref="AQ96:AZ96"/>
    <mergeCell ref="A95:E95"/>
    <mergeCell ref="F95:AF95"/>
    <mergeCell ref="AG95:AP95"/>
    <mergeCell ref="AQ95:AZ95"/>
    <mergeCell ref="BA97:BI97"/>
    <mergeCell ref="BJ97:BR97"/>
    <mergeCell ref="CU95:EJ95"/>
    <mergeCell ref="EK95:FZ95"/>
    <mergeCell ref="CU96:EJ96"/>
    <mergeCell ref="EK96:FZ96"/>
    <mergeCell ref="CU97:EJ97"/>
    <mergeCell ref="EK97:FZ97"/>
    <mergeCell ref="BS97:CF97"/>
    <mergeCell ref="CG97:CT97"/>
    <mergeCell ref="A97:E97"/>
    <mergeCell ref="F97:AF97"/>
    <mergeCell ref="AG97:AP97"/>
    <mergeCell ref="AQ97:AZ97"/>
    <mergeCell ref="BS99:CF99"/>
    <mergeCell ref="CG99:CT99"/>
    <mergeCell ref="BA98:BI98"/>
    <mergeCell ref="BJ98:BR98"/>
    <mergeCell ref="BA99:BI99"/>
    <mergeCell ref="BJ99:BR99"/>
    <mergeCell ref="BS98:CF98"/>
    <mergeCell ref="CG98:CT98"/>
    <mergeCell ref="A99:E99"/>
    <mergeCell ref="F99:AF99"/>
    <mergeCell ref="AG99:AP99"/>
    <mergeCell ref="AQ99:AZ99"/>
    <mergeCell ref="A98:E98"/>
    <mergeCell ref="F98:AF98"/>
    <mergeCell ref="AG98:AP98"/>
    <mergeCell ref="AQ98:AZ98"/>
    <mergeCell ref="BA100:BI100"/>
    <mergeCell ref="BJ100:BR100"/>
    <mergeCell ref="CU98:EJ98"/>
    <mergeCell ref="EK98:FZ98"/>
    <mergeCell ref="CU99:EJ99"/>
    <mergeCell ref="EK99:FZ99"/>
    <mergeCell ref="CU100:EJ100"/>
    <mergeCell ref="EK100:FZ100"/>
    <mergeCell ref="BS100:CF100"/>
    <mergeCell ref="CG100:CT100"/>
    <mergeCell ref="A100:E100"/>
    <mergeCell ref="F100:AF100"/>
    <mergeCell ref="AG100:AP100"/>
    <mergeCell ref="AQ100:AZ100"/>
    <mergeCell ref="BS102:CF102"/>
    <mergeCell ref="CG102:CT102"/>
    <mergeCell ref="BA101:BI101"/>
    <mergeCell ref="BJ101:BR101"/>
    <mergeCell ref="BA102:BI102"/>
    <mergeCell ref="BJ102:BR102"/>
    <mergeCell ref="BS101:CF101"/>
    <mergeCell ref="CG101:CT101"/>
    <mergeCell ref="A102:E102"/>
    <mergeCell ref="F102:AF102"/>
    <mergeCell ref="AG102:AP102"/>
    <mergeCell ref="AQ102:AZ102"/>
    <mergeCell ref="A101:E101"/>
    <mergeCell ref="F101:AF101"/>
    <mergeCell ref="AG101:AP101"/>
    <mergeCell ref="AQ101:AZ101"/>
    <mergeCell ref="BA103:BI103"/>
    <mergeCell ref="BJ103:BR103"/>
    <mergeCell ref="CU101:EJ101"/>
    <mergeCell ref="EK101:FZ101"/>
    <mergeCell ref="CU102:EJ102"/>
    <mergeCell ref="EK102:FZ102"/>
    <mergeCell ref="CU103:EJ103"/>
    <mergeCell ref="EK103:FZ103"/>
    <mergeCell ref="BS103:CF103"/>
    <mergeCell ref="CG103:CT103"/>
    <mergeCell ref="A103:E103"/>
    <mergeCell ref="F103:AF103"/>
    <mergeCell ref="AG103:AP103"/>
    <mergeCell ref="AQ103:AZ103"/>
    <mergeCell ref="BS105:CF105"/>
    <mergeCell ref="CG105:CT105"/>
    <mergeCell ref="BA104:BI104"/>
    <mergeCell ref="BJ104:BR104"/>
    <mergeCell ref="BA105:BI105"/>
    <mergeCell ref="BJ105:BR105"/>
    <mergeCell ref="BS104:CF104"/>
    <mergeCell ref="CG104:CT104"/>
    <mergeCell ref="A105:E105"/>
    <mergeCell ref="F105:AF105"/>
    <mergeCell ref="AG105:AP105"/>
    <mergeCell ref="AQ105:AZ105"/>
    <mergeCell ref="A104:E104"/>
    <mergeCell ref="F104:AF104"/>
    <mergeCell ref="AG104:AP104"/>
    <mergeCell ref="AQ104:AZ104"/>
    <mergeCell ref="BA106:BI106"/>
    <mergeCell ref="BJ106:BR106"/>
    <mergeCell ref="CU104:EJ104"/>
    <mergeCell ref="EK104:FZ104"/>
    <mergeCell ref="CU105:EJ105"/>
    <mergeCell ref="EK105:FZ105"/>
    <mergeCell ref="CU106:EJ106"/>
    <mergeCell ref="EK106:FZ106"/>
    <mergeCell ref="BS106:CF106"/>
    <mergeCell ref="CG106:CT106"/>
    <mergeCell ref="A106:E106"/>
    <mergeCell ref="F106:AF106"/>
    <mergeCell ref="AG106:AP106"/>
    <mergeCell ref="AQ106:AZ106"/>
    <mergeCell ref="BS108:CF108"/>
    <mergeCell ref="CG108:CT108"/>
    <mergeCell ref="BA107:BI107"/>
    <mergeCell ref="BJ107:BR107"/>
    <mergeCell ref="BA108:BI108"/>
    <mergeCell ref="BJ108:BR108"/>
    <mergeCell ref="BS107:CF107"/>
    <mergeCell ref="CG107:CT107"/>
    <mergeCell ref="A108:E108"/>
    <mergeCell ref="F108:AF108"/>
    <mergeCell ref="AG108:AP108"/>
    <mergeCell ref="AQ108:AZ108"/>
    <mergeCell ref="A107:E107"/>
    <mergeCell ref="F107:AF107"/>
    <mergeCell ref="AG107:AP107"/>
    <mergeCell ref="AQ107:AZ107"/>
    <mergeCell ref="BA109:BI109"/>
    <mergeCell ref="BJ109:BR109"/>
    <mergeCell ref="CU107:EJ107"/>
    <mergeCell ref="EK107:FZ107"/>
    <mergeCell ref="CU108:EJ108"/>
    <mergeCell ref="EK108:FZ108"/>
    <mergeCell ref="CU109:EJ109"/>
    <mergeCell ref="EK109:FZ109"/>
    <mergeCell ref="BS109:CF109"/>
    <mergeCell ref="CG109:CT109"/>
    <mergeCell ref="A109:E109"/>
    <mergeCell ref="F109:AF109"/>
    <mergeCell ref="AG109:AP109"/>
    <mergeCell ref="AQ109:AZ109"/>
    <mergeCell ref="BS111:CF111"/>
    <mergeCell ref="CG111:CT111"/>
    <mergeCell ref="BA110:BI110"/>
    <mergeCell ref="BJ110:BR110"/>
    <mergeCell ref="BA111:BI111"/>
    <mergeCell ref="BJ111:BR111"/>
    <mergeCell ref="BS110:CF110"/>
    <mergeCell ref="CG110:CT110"/>
    <mergeCell ref="A111:E111"/>
    <mergeCell ref="F111:AF111"/>
    <mergeCell ref="AG111:AP111"/>
    <mergeCell ref="AQ111:AZ111"/>
    <mergeCell ref="A110:E110"/>
    <mergeCell ref="F110:AF110"/>
    <mergeCell ref="AG110:AP110"/>
    <mergeCell ref="AQ110:AZ110"/>
    <mergeCell ref="BA112:BI112"/>
    <mergeCell ref="BJ112:BR112"/>
    <mergeCell ref="CU110:EJ110"/>
    <mergeCell ref="EK110:FZ110"/>
    <mergeCell ref="CU111:EJ111"/>
    <mergeCell ref="EK111:FZ111"/>
    <mergeCell ref="CU112:EJ112"/>
    <mergeCell ref="EK112:FZ112"/>
    <mergeCell ref="BS112:CF112"/>
    <mergeCell ref="CG112:CT112"/>
    <mergeCell ref="A112:E112"/>
    <mergeCell ref="F112:AF112"/>
    <mergeCell ref="AG112:AP112"/>
    <mergeCell ref="AQ112:AZ112"/>
    <mergeCell ref="BS114:CF114"/>
    <mergeCell ref="CG114:CT114"/>
    <mergeCell ref="BA113:BI113"/>
    <mergeCell ref="BJ113:BR113"/>
    <mergeCell ref="BA114:BI114"/>
    <mergeCell ref="BJ114:BR114"/>
    <mergeCell ref="BS113:CF113"/>
    <mergeCell ref="CG113:CT113"/>
    <mergeCell ref="A114:E114"/>
    <mergeCell ref="F114:AF114"/>
    <mergeCell ref="AG114:AP114"/>
    <mergeCell ref="AQ114:AZ114"/>
    <mergeCell ref="A113:E113"/>
    <mergeCell ref="F113:AF113"/>
    <mergeCell ref="AG113:AP113"/>
    <mergeCell ref="AQ113:AZ113"/>
    <mergeCell ref="BA115:BI115"/>
    <mergeCell ref="BJ115:BR115"/>
    <mergeCell ref="CU113:EJ113"/>
    <mergeCell ref="EK113:FZ113"/>
    <mergeCell ref="CU114:EJ114"/>
    <mergeCell ref="EK114:FZ114"/>
    <mergeCell ref="CU115:EJ115"/>
    <mergeCell ref="EK115:FZ115"/>
    <mergeCell ref="BS115:CF115"/>
    <mergeCell ref="CG115:CT115"/>
    <mergeCell ref="A115:E115"/>
    <mergeCell ref="F115:AF115"/>
    <mergeCell ref="AG115:AP115"/>
    <mergeCell ref="AQ115:AZ115"/>
    <mergeCell ref="BS117:CF117"/>
    <mergeCell ref="CG117:CT117"/>
    <mergeCell ref="BA116:BI116"/>
    <mergeCell ref="BJ116:BR116"/>
    <mergeCell ref="BA117:BI117"/>
    <mergeCell ref="BJ117:BR117"/>
    <mergeCell ref="BS116:CF116"/>
    <mergeCell ref="CG116:CT116"/>
    <mergeCell ref="A117:E117"/>
    <mergeCell ref="F117:AF117"/>
    <mergeCell ref="AG117:AP117"/>
    <mergeCell ref="AQ117:AZ117"/>
    <mergeCell ref="A116:E116"/>
    <mergeCell ref="F116:AF116"/>
    <mergeCell ref="AG116:AP116"/>
    <mergeCell ref="AQ116:AZ116"/>
    <mergeCell ref="BA118:BI118"/>
    <mergeCell ref="BJ118:BR118"/>
    <mergeCell ref="CU116:EJ116"/>
    <mergeCell ref="EK116:FZ116"/>
    <mergeCell ref="CU117:EJ117"/>
    <mergeCell ref="EK117:FZ117"/>
    <mergeCell ref="CU118:EJ118"/>
    <mergeCell ref="EK118:FZ118"/>
    <mergeCell ref="BS118:CF118"/>
    <mergeCell ref="CG118:CT118"/>
    <mergeCell ref="A118:E118"/>
    <mergeCell ref="F118:AF118"/>
    <mergeCell ref="AG118:AP118"/>
    <mergeCell ref="AQ118:AZ118"/>
    <mergeCell ref="BS120:CF120"/>
    <mergeCell ref="CG120:CT120"/>
    <mergeCell ref="BA119:BI119"/>
    <mergeCell ref="BJ119:BR119"/>
    <mergeCell ref="BA120:BI120"/>
    <mergeCell ref="BJ120:BR120"/>
    <mergeCell ref="BS119:CF119"/>
    <mergeCell ref="CG119:CT119"/>
    <mergeCell ref="A120:E120"/>
    <mergeCell ref="F120:AF120"/>
    <mergeCell ref="AG120:AP120"/>
    <mergeCell ref="AQ120:AZ120"/>
    <mergeCell ref="A119:E119"/>
    <mergeCell ref="F119:AF119"/>
    <mergeCell ref="AG119:AP119"/>
    <mergeCell ref="AQ119:AZ119"/>
    <mergeCell ref="BA121:BI121"/>
    <mergeCell ref="BJ121:BR121"/>
    <mergeCell ref="CU119:EJ119"/>
    <mergeCell ref="EK119:FZ119"/>
    <mergeCell ref="CU120:EJ120"/>
    <mergeCell ref="EK120:FZ120"/>
    <mergeCell ref="CU121:EJ121"/>
    <mergeCell ref="EK121:FZ121"/>
    <mergeCell ref="BS121:CF121"/>
    <mergeCell ref="CG121:CT121"/>
    <mergeCell ref="A121:E121"/>
    <mergeCell ref="F121:AF121"/>
    <mergeCell ref="AG121:AP121"/>
    <mergeCell ref="AQ121:AZ121"/>
    <mergeCell ref="BS123:CF123"/>
    <mergeCell ref="CG123:CT123"/>
    <mergeCell ref="BA122:BI122"/>
    <mergeCell ref="BJ122:BR122"/>
    <mergeCell ref="BA123:BI123"/>
    <mergeCell ref="BJ123:BR123"/>
    <mergeCell ref="BS122:CF122"/>
    <mergeCell ref="CG122:CT122"/>
    <mergeCell ref="A123:E123"/>
    <mergeCell ref="F123:AF123"/>
    <mergeCell ref="AG123:AP123"/>
    <mergeCell ref="AQ123:AZ123"/>
    <mergeCell ref="A122:E122"/>
    <mergeCell ref="F122:AF122"/>
    <mergeCell ref="AG122:AP122"/>
    <mergeCell ref="AQ122:AZ122"/>
    <mergeCell ref="BA124:BI124"/>
    <mergeCell ref="BJ124:BR124"/>
    <mergeCell ref="CU122:EJ122"/>
    <mergeCell ref="EK122:FZ122"/>
    <mergeCell ref="CU123:EJ123"/>
    <mergeCell ref="EK123:FZ123"/>
    <mergeCell ref="CU124:EJ124"/>
    <mergeCell ref="EK124:FZ124"/>
    <mergeCell ref="BS124:CF124"/>
    <mergeCell ref="CG124:CT124"/>
    <mergeCell ref="A124:E124"/>
    <mergeCell ref="F124:AF124"/>
    <mergeCell ref="AG124:AP124"/>
    <mergeCell ref="AQ124:AZ124"/>
    <mergeCell ref="BS126:CF126"/>
    <mergeCell ref="CG126:CT126"/>
    <mergeCell ref="BA125:BI125"/>
    <mergeCell ref="BJ125:BR125"/>
    <mergeCell ref="BA126:BI126"/>
    <mergeCell ref="BJ126:BR126"/>
    <mergeCell ref="BS125:CF125"/>
    <mergeCell ref="CG125:CT125"/>
    <mergeCell ref="A126:E126"/>
    <mergeCell ref="F126:AF126"/>
    <mergeCell ref="AG126:AP126"/>
    <mergeCell ref="AQ126:AZ126"/>
    <mergeCell ref="A125:E125"/>
    <mergeCell ref="F125:AF125"/>
    <mergeCell ref="AG125:AP125"/>
    <mergeCell ref="AQ125:AZ125"/>
    <mergeCell ref="BA127:BI127"/>
    <mergeCell ref="BJ127:BR127"/>
    <mergeCell ref="CU125:EJ125"/>
    <mergeCell ref="EK125:FZ125"/>
    <mergeCell ref="CU126:EJ126"/>
    <mergeCell ref="EK126:FZ126"/>
    <mergeCell ref="CU127:EJ127"/>
    <mergeCell ref="EK127:FZ127"/>
    <mergeCell ref="BS127:CF127"/>
    <mergeCell ref="CG127:CT127"/>
    <mergeCell ref="A127:E127"/>
    <mergeCell ref="F127:AF127"/>
    <mergeCell ref="AG127:AP127"/>
    <mergeCell ref="AQ127:AZ127"/>
    <mergeCell ref="BS129:CF129"/>
    <mergeCell ref="CG129:CT129"/>
    <mergeCell ref="BA128:BI128"/>
    <mergeCell ref="BJ128:BR128"/>
    <mergeCell ref="BA129:BI129"/>
    <mergeCell ref="BJ129:BR129"/>
    <mergeCell ref="BS128:CF128"/>
    <mergeCell ref="CG128:CT128"/>
    <mergeCell ref="A129:E129"/>
    <mergeCell ref="F129:AF129"/>
    <mergeCell ref="AG129:AP129"/>
    <mergeCell ref="AQ129:AZ129"/>
    <mergeCell ref="A128:E128"/>
    <mergeCell ref="F128:AF128"/>
    <mergeCell ref="AG128:AP128"/>
    <mergeCell ref="AQ128:AZ128"/>
    <mergeCell ref="BA130:BI130"/>
    <mergeCell ref="BJ130:BR130"/>
    <mergeCell ref="CU128:EJ128"/>
    <mergeCell ref="EK128:FZ128"/>
    <mergeCell ref="CU129:EJ129"/>
    <mergeCell ref="EK129:FZ129"/>
    <mergeCell ref="CU130:EJ130"/>
    <mergeCell ref="EK130:FZ130"/>
    <mergeCell ref="BS130:CF130"/>
    <mergeCell ref="CG130:CT130"/>
    <mergeCell ref="A130:E130"/>
    <mergeCell ref="F130:AF130"/>
    <mergeCell ref="AG130:AP130"/>
    <mergeCell ref="AQ130:AZ130"/>
    <mergeCell ref="BS132:CF132"/>
    <mergeCell ref="CG132:CT132"/>
    <mergeCell ref="BA131:BI131"/>
    <mergeCell ref="BJ131:BR131"/>
    <mergeCell ref="BA132:BI132"/>
    <mergeCell ref="BJ132:BR132"/>
    <mergeCell ref="BS131:CF131"/>
    <mergeCell ref="CG131:CT131"/>
    <mergeCell ref="CU132:EJ132"/>
    <mergeCell ref="EK132:FZ132"/>
    <mergeCell ref="CU131:EJ131"/>
    <mergeCell ref="EK131:FZ131"/>
    <mergeCell ref="AG132:AP132"/>
    <mergeCell ref="AQ132:AZ132"/>
    <mergeCell ref="A131:E131"/>
    <mergeCell ref="F131:AF131"/>
    <mergeCell ref="AG131:AP131"/>
    <mergeCell ref="AQ131:AZ131"/>
    <mergeCell ref="A132:E132"/>
    <mergeCell ref="F132:AF13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8"/>
  <sheetViews>
    <sheetView zoomScalePageLayoutView="0" workbookViewId="0" topLeftCell="A1">
      <selection activeCell="B4" sqref="B4"/>
    </sheetView>
  </sheetViews>
  <sheetFormatPr defaultColWidth="0.875" defaultRowHeight="12.75"/>
  <cols>
    <col min="1" max="1" width="5.125" style="21" bestFit="1" customWidth="1"/>
    <col min="2" max="2" width="60.75390625" style="21" customWidth="1"/>
    <col min="3" max="3" width="29.25390625" style="21" customWidth="1"/>
    <col min="4" max="75" width="9.25390625" style="21" customWidth="1"/>
    <col min="76" max="16384" width="0.875" style="21" customWidth="1"/>
  </cols>
  <sheetData>
    <row r="1" spans="1:3" ht="15.75">
      <c r="A1" s="2"/>
      <c r="B1" s="50"/>
      <c r="C1" s="20" t="s">
        <v>225</v>
      </c>
    </row>
    <row r="2" spans="1:3" ht="15.75">
      <c r="A2" s="2"/>
      <c r="B2" s="50"/>
      <c r="C2" s="20" t="s">
        <v>226</v>
      </c>
    </row>
    <row r="3" spans="1:3" ht="15.75">
      <c r="A3" s="2"/>
      <c r="B3" s="50"/>
      <c r="C3" s="20" t="s">
        <v>227</v>
      </c>
    </row>
    <row r="4" spans="1:3" ht="15.75">
      <c r="A4" s="2"/>
      <c r="B4" s="50"/>
      <c r="C4" s="20" t="s">
        <v>228</v>
      </c>
    </row>
    <row r="5" spans="1:3" ht="15.75" customHeight="1">
      <c r="A5" s="258" t="s">
        <v>229</v>
      </c>
      <c r="B5" s="258"/>
      <c r="C5" s="258"/>
    </row>
    <row r="6" spans="1:3" ht="15.75">
      <c r="A6" s="2"/>
      <c r="B6" s="50"/>
      <c r="C6" s="20"/>
    </row>
    <row r="7" spans="1:3" ht="15.75">
      <c r="A7" s="2"/>
      <c r="B7" s="50"/>
      <c r="C7" s="28" t="s">
        <v>167</v>
      </c>
    </row>
    <row r="8" spans="1:3" ht="15.75">
      <c r="A8" s="2"/>
      <c r="B8" s="50"/>
      <c r="C8" s="28" t="s">
        <v>163</v>
      </c>
    </row>
    <row r="9" spans="1:3" ht="15.75">
      <c r="A9" s="2"/>
      <c r="B9" s="50"/>
      <c r="C9" s="35" t="s">
        <v>168</v>
      </c>
    </row>
    <row r="10" spans="1:3" ht="15.75">
      <c r="A10" s="2"/>
      <c r="B10" s="50"/>
      <c r="C10" s="36" t="s">
        <v>252</v>
      </c>
    </row>
    <row r="11" ht="12" thickBot="1"/>
    <row r="12" spans="1:3" s="40" customFormat="1" ht="10.5">
      <c r="A12" s="259" t="s">
        <v>99</v>
      </c>
      <c r="B12" s="242" t="s">
        <v>230</v>
      </c>
      <c r="C12" s="245" t="s">
        <v>231</v>
      </c>
    </row>
    <row r="13" spans="1:3" s="40" customFormat="1" ht="3.75" customHeight="1" thickBot="1">
      <c r="A13" s="260"/>
      <c r="B13" s="261"/>
      <c r="C13" s="262"/>
    </row>
    <row r="14" spans="1:3" s="40" customFormat="1" ht="11.25">
      <c r="A14" s="39" t="s">
        <v>182</v>
      </c>
      <c r="B14" s="42" t="s">
        <v>164</v>
      </c>
      <c r="C14" s="44"/>
    </row>
    <row r="15" spans="1:3" ht="11.25">
      <c r="A15" s="45">
        <v>1</v>
      </c>
      <c r="B15" s="46" t="s">
        <v>185</v>
      </c>
      <c r="C15" s="48" t="s">
        <v>186</v>
      </c>
    </row>
    <row r="16" spans="1:3" ht="11.25">
      <c r="A16" s="45" t="s">
        <v>113</v>
      </c>
      <c r="B16" s="46" t="s">
        <v>187</v>
      </c>
      <c r="C16" s="48" t="s">
        <v>186</v>
      </c>
    </row>
    <row r="17" spans="1:3" ht="11.25">
      <c r="A17" s="45" t="s">
        <v>127</v>
      </c>
      <c r="B17" s="46" t="s">
        <v>188</v>
      </c>
      <c r="C17" s="48" t="s">
        <v>186</v>
      </c>
    </row>
    <row r="18" spans="1:3" ht="11.25">
      <c r="A18" s="45" t="s">
        <v>135</v>
      </c>
      <c r="B18" s="46" t="s">
        <v>189</v>
      </c>
      <c r="C18" s="48" t="s">
        <v>186</v>
      </c>
    </row>
    <row r="19" spans="1:3" ht="21" customHeight="1">
      <c r="A19" s="45" t="s">
        <v>137</v>
      </c>
      <c r="B19" s="46" t="s">
        <v>190</v>
      </c>
      <c r="C19" s="48" t="s">
        <v>186</v>
      </c>
    </row>
    <row r="20" spans="1:3" ht="11.25">
      <c r="A20" s="45" t="s">
        <v>141</v>
      </c>
      <c r="B20" s="46" t="s">
        <v>191</v>
      </c>
      <c r="C20" s="48" t="s">
        <v>186</v>
      </c>
    </row>
    <row r="21" spans="1:3" ht="11.25">
      <c r="A21" s="45" t="s">
        <v>192</v>
      </c>
      <c r="B21" s="46" t="s">
        <v>193</v>
      </c>
      <c r="C21" s="48" t="s">
        <v>186</v>
      </c>
    </row>
    <row r="22" spans="1:3" ht="11.25">
      <c r="A22" s="45">
        <v>2</v>
      </c>
      <c r="B22" s="46" t="s">
        <v>194</v>
      </c>
      <c r="C22" s="48"/>
    </row>
    <row r="23" spans="1:3" ht="11.25">
      <c r="A23" s="45" t="s">
        <v>145</v>
      </c>
      <c r="B23" s="46" t="s">
        <v>195</v>
      </c>
      <c r="C23" s="48" t="s">
        <v>186</v>
      </c>
    </row>
    <row r="24" spans="1:3" ht="22.5">
      <c r="A24" s="45" t="s">
        <v>147</v>
      </c>
      <c r="B24" s="46" t="s">
        <v>196</v>
      </c>
      <c r="C24" s="48" t="s">
        <v>186</v>
      </c>
    </row>
    <row r="25" spans="1:3" ht="11.25">
      <c r="A25" s="45" t="s">
        <v>149</v>
      </c>
      <c r="B25" s="46" t="s">
        <v>197</v>
      </c>
      <c r="C25" s="48" t="s">
        <v>186</v>
      </c>
    </row>
    <row r="26" spans="1:3" ht="11.25">
      <c r="A26" s="45">
        <v>3</v>
      </c>
      <c r="B26" s="46" t="s">
        <v>198</v>
      </c>
      <c r="C26" s="48"/>
    </row>
    <row r="27" spans="1:3" ht="11.25">
      <c r="A27" s="45" t="s">
        <v>200</v>
      </c>
      <c r="B27" s="49" t="s">
        <v>201</v>
      </c>
      <c r="C27" s="48" t="s">
        <v>186</v>
      </c>
    </row>
    <row r="28" spans="1:3" ht="11.25">
      <c r="A28" s="45" t="s">
        <v>203</v>
      </c>
      <c r="B28" s="46" t="s">
        <v>204</v>
      </c>
      <c r="C28" s="48" t="s">
        <v>232</v>
      </c>
    </row>
    <row r="29" spans="1:3" ht="11.25">
      <c r="A29" s="45" t="s">
        <v>207</v>
      </c>
      <c r="B29" s="46" t="s">
        <v>208</v>
      </c>
      <c r="C29" s="48" t="s">
        <v>233</v>
      </c>
    </row>
    <row r="30" spans="1:3" ht="11.25">
      <c r="A30" s="45" t="s">
        <v>209</v>
      </c>
      <c r="B30" s="46" t="s">
        <v>210</v>
      </c>
      <c r="C30" s="48" t="s">
        <v>233</v>
      </c>
    </row>
    <row r="31" spans="1:3" ht="11.25">
      <c r="A31" s="45" t="s">
        <v>211</v>
      </c>
      <c r="B31" s="46" t="s">
        <v>212</v>
      </c>
      <c r="C31" s="48" t="s">
        <v>232</v>
      </c>
    </row>
    <row r="32" spans="1:3" ht="11.25">
      <c r="A32" s="45">
        <v>4</v>
      </c>
      <c r="B32" s="46" t="s">
        <v>213</v>
      </c>
      <c r="C32" s="48"/>
    </row>
    <row r="33" spans="1:3" ht="11.25">
      <c r="A33" s="45" t="s">
        <v>214</v>
      </c>
      <c r="B33" s="46" t="s">
        <v>215</v>
      </c>
      <c r="C33" s="48" t="s">
        <v>233</v>
      </c>
    </row>
    <row r="34" spans="1:3" ht="21" customHeight="1">
      <c r="A34" s="45" t="s">
        <v>216</v>
      </c>
      <c r="B34" s="46" t="s">
        <v>217</v>
      </c>
      <c r="C34" s="48" t="s">
        <v>186</v>
      </c>
    </row>
    <row r="35" spans="1:3" ht="11.25">
      <c r="A35" s="45" t="s">
        <v>218</v>
      </c>
      <c r="B35" s="46" t="s">
        <v>219</v>
      </c>
      <c r="C35" s="48" t="s">
        <v>232</v>
      </c>
    </row>
    <row r="36" spans="1:3" ht="12" thickBot="1">
      <c r="A36" s="51" t="s">
        <v>220</v>
      </c>
      <c r="B36" s="52" t="s">
        <v>221</v>
      </c>
      <c r="C36" s="53" t="s">
        <v>232</v>
      </c>
    </row>
    <row r="37" spans="1:3" s="40" customFormat="1" ht="11.25">
      <c r="A37" s="39" t="s">
        <v>182</v>
      </c>
      <c r="B37" s="42" t="s">
        <v>58</v>
      </c>
      <c r="C37" s="44"/>
    </row>
    <row r="38" spans="1:3" ht="11.25">
      <c r="A38" s="45">
        <v>1</v>
      </c>
      <c r="B38" s="46" t="s">
        <v>185</v>
      </c>
      <c r="C38" s="54"/>
    </row>
    <row r="39" spans="1:3" ht="11.25">
      <c r="A39" s="45" t="s">
        <v>113</v>
      </c>
      <c r="B39" s="46" t="s">
        <v>187</v>
      </c>
      <c r="C39" s="48" t="s">
        <v>186</v>
      </c>
    </row>
    <row r="40" spans="1:3" ht="11.25">
      <c r="A40" s="45" t="s">
        <v>127</v>
      </c>
      <c r="B40" s="46" t="s">
        <v>188</v>
      </c>
      <c r="C40" s="48" t="s">
        <v>186</v>
      </c>
    </row>
    <row r="41" spans="1:3" ht="11.25">
      <c r="A41" s="45" t="s">
        <v>135</v>
      </c>
      <c r="B41" s="46" t="s">
        <v>189</v>
      </c>
      <c r="C41" s="48" t="s">
        <v>186</v>
      </c>
    </row>
    <row r="42" spans="1:3" ht="21" customHeight="1">
      <c r="A42" s="45" t="s">
        <v>137</v>
      </c>
      <c r="B42" s="46" t="s">
        <v>190</v>
      </c>
      <c r="C42" s="48" t="s">
        <v>186</v>
      </c>
    </row>
    <row r="43" spans="1:3" ht="11.25">
      <c r="A43" s="45" t="s">
        <v>141</v>
      </c>
      <c r="B43" s="46" t="s">
        <v>191</v>
      </c>
      <c r="C43" s="48" t="s">
        <v>232</v>
      </c>
    </row>
    <row r="44" spans="1:3" ht="11.25">
      <c r="A44" s="45" t="s">
        <v>192</v>
      </c>
      <c r="B44" s="46" t="s">
        <v>193</v>
      </c>
      <c r="C44" s="48" t="s">
        <v>233</v>
      </c>
    </row>
    <row r="45" spans="1:3" ht="11.25">
      <c r="A45" s="45">
        <v>2</v>
      </c>
      <c r="B45" s="46" t="s">
        <v>194</v>
      </c>
      <c r="C45" s="48"/>
    </row>
    <row r="46" spans="1:3" ht="11.25">
      <c r="A46" s="45" t="s">
        <v>145</v>
      </c>
      <c r="B46" s="46" t="s">
        <v>195</v>
      </c>
      <c r="C46" s="48" t="s">
        <v>186</v>
      </c>
    </row>
    <row r="47" spans="1:3" ht="22.5">
      <c r="A47" s="45" t="s">
        <v>147</v>
      </c>
      <c r="B47" s="46" t="s">
        <v>196</v>
      </c>
      <c r="C47" s="48" t="s">
        <v>186</v>
      </c>
    </row>
    <row r="48" spans="1:3" ht="11.25">
      <c r="A48" s="45" t="s">
        <v>149</v>
      </c>
      <c r="B48" s="46" t="s">
        <v>197</v>
      </c>
      <c r="C48" s="48" t="s">
        <v>186</v>
      </c>
    </row>
    <row r="49" spans="1:3" ht="11.25">
      <c r="A49" s="45">
        <v>3</v>
      </c>
      <c r="B49" s="46" t="s">
        <v>198</v>
      </c>
      <c r="C49" s="48"/>
    </row>
    <row r="50" spans="1:3" ht="11.25">
      <c r="A50" s="45" t="s">
        <v>200</v>
      </c>
      <c r="B50" s="49" t="s">
        <v>201</v>
      </c>
      <c r="C50" s="48" t="s">
        <v>186</v>
      </c>
    </row>
    <row r="51" spans="1:3" ht="11.25">
      <c r="A51" s="45" t="s">
        <v>203</v>
      </c>
      <c r="B51" s="46" t="s">
        <v>204</v>
      </c>
      <c r="C51" s="48" t="s">
        <v>232</v>
      </c>
    </row>
    <row r="52" spans="1:3" ht="11.25">
      <c r="A52" s="45" t="s">
        <v>207</v>
      </c>
      <c r="B52" s="46" t="s">
        <v>208</v>
      </c>
      <c r="C52" s="48" t="s">
        <v>233</v>
      </c>
    </row>
    <row r="53" spans="1:3" ht="11.25">
      <c r="A53" s="45" t="s">
        <v>209</v>
      </c>
      <c r="B53" s="46" t="s">
        <v>210</v>
      </c>
      <c r="C53" s="48" t="s">
        <v>233</v>
      </c>
    </row>
    <row r="54" spans="1:3" ht="11.25">
      <c r="A54" s="45" t="s">
        <v>211</v>
      </c>
      <c r="B54" s="46" t="s">
        <v>212</v>
      </c>
      <c r="C54" s="48" t="s">
        <v>232</v>
      </c>
    </row>
    <row r="55" spans="1:3" ht="11.25">
      <c r="A55" s="45">
        <v>4</v>
      </c>
      <c r="B55" s="46" t="s">
        <v>213</v>
      </c>
      <c r="C55" s="48"/>
    </row>
    <row r="56" spans="1:3" ht="11.25">
      <c r="A56" s="45" t="s">
        <v>214</v>
      </c>
      <c r="B56" s="46" t="s">
        <v>215</v>
      </c>
      <c r="C56" s="48" t="s">
        <v>233</v>
      </c>
    </row>
    <row r="57" spans="1:3" ht="21.75" customHeight="1">
      <c r="A57" s="45" t="s">
        <v>216</v>
      </c>
      <c r="B57" s="46" t="s">
        <v>217</v>
      </c>
      <c r="C57" s="48" t="s">
        <v>186</v>
      </c>
    </row>
    <row r="58" spans="1:3" ht="11.25">
      <c r="A58" s="45" t="s">
        <v>218</v>
      </c>
      <c r="B58" s="46" t="s">
        <v>219</v>
      </c>
      <c r="C58" s="48" t="s">
        <v>232</v>
      </c>
    </row>
    <row r="59" spans="1:3" ht="12" thickBot="1">
      <c r="A59" s="51" t="s">
        <v>220</v>
      </c>
      <c r="B59" s="52" t="s">
        <v>221</v>
      </c>
      <c r="C59" s="53" t="s">
        <v>232</v>
      </c>
    </row>
    <row r="60" spans="1:3" s="40" customFormat="1" ht="11.25">
      <c r="A60" s="39" t="s">
        <v>182</v>
      </c>
      <c r="B60" s="42" t="s">
        <v>91</v>
      </c>
      <c r="C60" s="44"/>
    </row>
    <row r="61" spans="1:3" ht="11.25">
      <c r="A61" s="45">
        <v>1</v>
      </c>
      <c r="B61" s="46" t="s">
        <v>185</v>
      </c>
      <c r="C61" s="54"/>
    </row>
    <row r="62" spans="1:3" ht="11.25">
      <c r="A62" s="45" t="s">
        <v>113</v>
      </c>
      <c r="B62" s="46" t="s">
        <v>187</v>
      </c>
      <c r="C62" s="48" t="s">
        <v>186</v>
      </c>
    </row>
    <row r="63" spans="1:3" ht="11.25">
      <c r="A63" s="45" t="s">
        <v>127</v>
      </c>
      <c r="B63" s="46" t="s">
        <v>188</v>
      </c>
      <c r="C63" s="48" t="s">
        <v>186</v>
      </c>
    </row>
    <row r="64" spans="1:3" ht="11.25">
      <c r="A64" s="45" t="s">
        <v>135</v>
      </c>
      <c r="B64" s="46" t="s">
        <v>189</v>
      </c>
      <c r="C64" s="48" t="s">
        <v>186</v>
      </c>
    </row>
    <row r="65" spans="1:3" ht="21" customHeight="1">
      <c r="A65" s="45" t="s">
        <v>137</v>
      </c>
      <c r="B65" s="46" t="s">
        <v>190</v>
      </c>
      <c r="C65" s="48" t="s">
        <v>186</v>
      </c>
    </row>
    <row r="66" spans="1:3" ht="11.25">
      <c r="A66" s="45" t="s">
        <v>141</v>
      </c>
      <c r="B66" s="46" t="s">
        <v>191</v>
      </c>
      <c r="C66" s="48" t="s">
        <v>232</v>
      </c>
    </row>
    <row r="67" spans="1:3" ht="11.25">
      <c r="A67" s="45" t="s">
        <v>192</v>
      </c>
      <c r="B67" s="46" t="s">
        <v>193</v>
      </c>
      <c r="C67" s="48" t="s">
        <v>233</v>
      </c>
    </row>
    <row r="68" spans="1:3" ht="11.25">
      <c r="A68" s="45">
        <v>2</v>
      </c>
      <c r="B68" s="46" t="s">
        <v>194</v>
      </c>
      <c r="C68" s="48"/>
    </row>
    <row r="69" spans="1:3" ht="11.25">
      <c r="A69" s="45" t="s">
        <v>145</v>
      </c>
      <c r="B69" s="46" t="s">
        <v>195</v>
      </c>
      <c r="C69" s="48" t="s">
        <v>186</v>
      </c>
    </row>
    <row r="70" spans="1:3" ht="22.5">
      <c r="A70" s="45" t="s">
        <v>147</v>
      </c>
      <c r="B70" s="46" t="s">
        <v>196</v>
      </c>
      <c r="C70" s="48" t="s">
        <v>186</v>
      </c>
    </row>
    <row r="71" spans="1:3" ht="11.25">
      <c r="A71" s="45" t="s">
        <v>149</v>
      </c>
      <c r="B71" s="46" t="s">
        <v>197</v>
      </c>
      <c r="C71" s="48" t="s">
        <v>186</v>
      </c>
    </row>
    <row r="72" spans="1:3" ht="11.25">
      <c r="A72" s="45">
        <v>3</v>
      </c>
      <c r="B72" s="46" t="s">
        <v>198</v>
      </c>
      <c r="C72" s="48"/>
    </row>
    <row r="73" spans="1:3" ht="11.25">
      <c r="A73" s="45" t="s">
        <v>200</v>
      </c>
      <c r="B73" s="49" t="s">
        <v>201</v>
      </c>
      <c r="C73" s="48" t="s">
        <v>186</v>
      </c>
    </row>
    <row r="74" spans="1:3" ht="11.25">
      <c r="A74" s="45" t="s">
        <v>203</v>
      </c>
      <c r="B74" s="46" t="s">
        <v>204</v>
      </c>
      <c r="C74" s="48" t="s">
        <v>232</v>
      </c>
    </row>
    <row r="75" spans="1:3" ht="11.25">
      <c r="A75" s="45" t="s">
        <v>207</v>
      </c>
      <c r="B75" s="46" t="s">
        <v>208</v>
      </c>
      <c r="C75" s="48" t="s">
        <v>233</v>
      </c>
    </row>
    <row r="76" spans="1:3" ht="11.25">
      <c r="A76" s="45" t="s">
        <v>209</v>
      </c>
      <c r="B76" s="46" t="s">
        <v>210</v>
      </c>
      <c r="C76" s="48" t="s">
        <v>186</v>
      </c>
    </row>
    <row r="77" spans="1:3" ht="11.25">
      <c r="A77" s="45" t="s">
        <v>211</v>
      </c>
      <c r="B77" s="46" t="s">
        <v>212</v>
      </c>
      <c r="C77" s="48" t="s">
        <v>232</v>
      </c>
    </row>
    <row r="78" spans="1:3" ht="11.25">
      <c r="A78" s="45">
        <v>4</v>
      </c>
      <c r="B78" s="46" t="s">
        <v>213</v>
      </c>
      <c r="C78" s="48"/>
    </row>
    <row r="79" spans="1:3" ht="11.25">
      <c r="A79" s="45" t="s">
        <v>214</v>
      </c>
      <c r="B79" s="46" t="s">
        <v>215</v>
      </c>
      <c r="C79" s="48" t="s">
        <v>233</v>
      </c>
    </row>
    <row r="80" spans="1:3" ht="21" customHeight="1">
      <c r="A80" s="45" t="s">
        <v>216</v>
      </c>
      <c r="B80" s="46" t="s">
        <v>217</v>
      </c>
      <c r="C80" s="48" t="s">
        <v>186</v>
      </c>
    </row>
    <row r="81" spans="1:3" ht="11.25">
      <c r="A81" s="45" t="s">
        <v>218</v>
      </c>
      <c r="B81" s="46" t="s">
        <v>219</v>
      </c>
      <c r="C81" s="48" t="s">
        <v>232</v>
      </c>
    </row>
    <row r="82" spans="1:3" ht="12" thickBot="1">
      <c r="A82" s="51" t="s">
        <v>220</v>
      </c>
      <c r="B82" s="52" t="s">
        <v>221</v>
      </c>
      <c r="C82" s="53" t="s">
        <v>232</v>
      </c>
    </row>
    <row r="83" spans="1:3" s="40" customFormat="1" ht="11.25">
      <c r="A83" s="39" t="s">
        <v>182</v>
      </c>
      <c r="B83" s="42" t="s">
        <v>92</v>
      </c>
      <c r="C83" s="44"/>
    </row>
    <row r="84" spans="1:3" ht="11.25">
      <c r="A84" s="45">
        <v>1</v>
      </c>
      <c r="B84" s="46" t="s">
        <v>185</v>
      </c>
      <c r="C84" s="54"/>
    </row>
    <row r="85" spans="1:3" ht="11.25">
      <c r="A85" s="45" t="s">
        <v>113</v>
      </c>
      <c r="B85" s="46" t="s">
        <v>187</v>
      </c>
      <c r="C85" s="48" t="s">
        <v>186</v>
      </c>
    </row>
    <row r="86" spans="1:3" ht="11.25">
      <c r="A86" s="45" t="s">
        <v>127</v>
      </c>
      <c r="B86" s="46" t="s">
        <v>188</v>
      </c>
      <c r="C86" s="48" t="s">
        <v>186</v>
      </c>
    </row>
    <row r="87" spans="1:3" ht="11.25">
      <c r="A87" s="45" t="s">
        <v>135</v>
      </c>
      <c r="B87" s="46" t="s">
        <v>189</v>
      </c>
      <c r="C87" s="48" t="s">
        <v>186</v>
      </c>
    </row>
    <row r="88" spans="1:3" ht="21" customHeight="1">
      <c r="A88" s="45" t="s">
        <v>137</v>
      </c>
      <c r="B88" s="46" t="s">
        <v>190</v>
      </c>
      <c r="C88" s="48" t="s">
        <v>186</v>
      </c>
    </row>
    <row r="89" spans="1:3" ht="11.25">
      <c r="A89" s="45" t="s">
        <v>141</v>
      </c>
      <c r="B89" s="46" t="s">
        <v>191</v>
      </c>
      <c r="C89" s="48" t="s">
        <v>232</v>
      </c>
    </row>
    <row r="90" spans="1:3" ht="11.25">
      <c r="A90" s="45" t="s">
        <v>192</v>
      </c>
      <c r="B90" s="46" t="s">
        <v>193</v>
      </c>
      <c r="C90" s="48" t="s">
        <v>233</v>
      </c>
    </row>
    <row r="91" spans="1:3" ht="11.25">
      <c r="A91" s="45">
        <v>2</v>
      </c>
      <c r="B91" s="46" t="s">
        <v>194</v>
      </c>
      <c r="C91" s="48"/>
    </row>
    <row r="92" spans="1:3" ht="11.25">
      <c r="A92" s="45" t="s">
        <v>145</v>
      </c>
      <c r="B92" s="46" t="s">
        <v>195</v>
      </c>
      <c r="C92" s="48" t="s">
        <v>186</v>
      </c>
    </row>
    <row r="93" spans="1:3" ht="19.5" customHeight="1">
      <c r="A93" s="45" t="s">
        <v>147</v>
      </c>
      <c r="B93" s="46" t="s">
        <v>196</v>
      </c>
      <c r="C93" s="48" t="s">
        <v>186</v>
      </c>
    </row>
    <row r="94" spans="1:3" ht="11.25">
      <c r="A94" s="45" t="s">
        <v>149</v>
      </c>
      <c r="B94" s="46" t="s">
        <v>197</v>
      </c>
      <c r="C94" s="48" t="s">
        <v>186</v>
      </c>
    </row>
    <row r="95" spans="1:3" ht="11.25">
      <c r="A95" s="45">
        <v>3</v>
      </c>
      <c r="B95" s="46" t="s">
        <v>198</v>
      </c>
      <c r="C95" s="48"/>
    </row>
    <row r="96" spans="1:3" ht="11.25">
      <c r="A96" s="45" t="s">
        <v>200</v>
      </c>
      <c r="B96" s="49" t="s">
        <v>201</v>
      </c>
      <c r="C96" s="48" t="s">
        <v>186</v>
      </c>
    </row>
    <row r="97" spans="1:3" ht="11.25">
      <c r="A97" s="45" t="s">
        <v>203</v>
      </c>
      <c r="B97" s="46" t="s">
        <v>204</v>
      </c>
      <c r="C97" s="48" t="s">
        <v>232</v>
      </c>
    </row>
    <row r="98" spans="1:3" ht="11.25">
      <c r="A98" s="45" t="s">
        <v>207</v>
      </c>
      <c r="B98" s="46" t="s">
        <v>208</v>
      </c>
      <c r="C98" s="48" t="s">
        <v>233</v>
      </c>
    </row>
    <row r="99" spans="1:3" ht="11.25">
      <c r="A99" s="45" t="s">
        <v>209</v>
      </c>
      <c r="B99" s="46" t="s">
        <v>210</v>
      </c>
      <c r="C99" s="48" t="s">
        <v>186</v>
      </c>
    </row>
    <row r="100" spans="1:3" ht="11.25">
      <c r="A100" s="45" t="s">
        <v>211</v>
      </c>
      <c r="B100" s="46" t="s">
        <v>212</v>
      </c>
      <c r="C100" s="48" t="s">
        <v>232</v>
      </c>
    </row>
    <row r="101" spans="1:3" ht="11.25">
      <c r="A101" s="45">
        <v>4</v>
      </c>
      <c r="B101" s="46" t="s">
        <v>213</v>
      </c>
      <c r="C101" s="48"/>
    </row>
    <row r="102" spans="1:3" ht="11.25">
      <c r="A102" s="45" t="s">
        <v>214</v>
      </c>
      <c r="B102" s="46" t="s">
        <v>215</v>
      </c>
      <c r="C102" s="48" t="s">
        <v>233</v>
      </c>
    </row>
    <row r="103" spans="1:3" ht="20.25" customHeight="1">
      <c r="A103" s="45" t="s">
        <v>216</v>
      </c>
      <c r="B103" s="46" t="s">
        <v>217</v>
      </c>
      <c r="C103" s="48" t="s">
        <v>186</v>
      </c>
    </row>
    <row r="104" spans="1:3" ht="11.25">
      <c r="A104" s="45" t="s">
        <v>218</v>
      </c>
      <c r="B104" s="46" t="s">
        <v>219</v>
      </c>
      <c r="C104" s="48" t="s">
        <v>232</v>
      </c>
    </row>
    <row r="105" spans="1:3" ht="12" thickBot="1">
      <c r="A105" s="51" t="s">
        <v>220</v>
      </c>
      <c r="B105" s="52" t="s">
        <v>221</v>
      </c>
      <c r="C105" s="53" t="s">
        <v>232</v>
      </c>
    </row>
    <row r="106" spans="1:3" s="40" customFormat="1" ht="11.25">
      <c r="A106" s="39" t="s">
        <v>182</v>
      </c>
      <c r="B106" s="42" t="s">
        <v>62</v>
      </c>
      <c r="C106" s="44"/>
    </row>
    <row r="107" spans="1:3" ht="11.25">
      <c r="A107" s="45">
        <v>1</v>
      </c>
      <c r="B107" s="46" t="s">
        <v>185</v>
      </c>
      <c r="C107" s="54"/>
    </row>
    <row r="108" spans="1:3" ht="11.25">
      <c r="A108" s="45" t="s">
        <v>113</v>
      </c>
      <c r="B108" s="46" t="s">
        <v>187</v>
      </c>
      <c r="C108" s="48" t="s">
        <v>186</v>
      </c>
    </row>
    <row r="109" spans="1:3" ht="11.25">
      <c r="A109" s="45" t="s">
        <v>127</v>
      </c>
      <c r="B109" s="46" t="s">
        <v>188</v>
      </c>
      <c r="C109" s="48" t="s">
        <v>186</v>
      </c>
    </row>
    <row r="110" spans="1:3" ht="11.25">
      <c r="A110" s="45" t="s">
        <v>135</v>
      </c>
      <c r="B110" s="46" t="s">
        <v>189</v>
      </c>
      <c r="C110" s="48" t="s">
        <v>186</v>
      </c>
    </row>
    <row r="111" spans="1:3" ht="21.75" customHeight="1">
      <c r="A111" s="45" t="s">
        <v>137</v>
      </c>
      <c r="B111" s="46" t="s">
        <v>190</v>
      </c>
      <c r="C111" s="48" t="s">
        <v>186</v>
      </c>
    </row>
    <row r="112" spans="1:3" ht="11.25">
      <c r="A112" s="45" t="s">
        <v>141</v>
      </c>
      <c r="B112" s="46" t="s">
        <v>191</v>
      </c>
      <c r="C112" s="48" t="s">
        <v>232</v>
      </c>
    </row>
    <row r="113" spans="1:3" ht="11.25">
      <c r="A113" s="45" t="s">
        <v>192</v>
      </c>
      <c r="B113" s="46" t="s">
        <v>193</v>
      </c>
      <c r="C113" s="48" t="s">
        <v>233</v>
      </c>
    </row>
    <row r="114" spans="1:3" ht="11.25">
      <c r="A114" s="45">
        <v>2</v>
      </c>
      <c r="B114" s="46" t="s">
        <v>194</v>
      </c>
      <c r="C114" s="48"/>
    </row>
    <row r="115" spans="1:3" ht="11.25">
      <c r="A115" s="45" t="s">
        <v>145</v>
      </c>
      <c r="B115" s="46" t="s">
        <v>195</v>
      </c>
      <c r="C115" s="48" t="s">
        <v>186</v>
      </c>
    </row>
    <row r="116" spans="1:3" ht="20.25" customHeight="1">
      <c r="A116" s="45" t="s">
        <v>147</v>
      </c>
      <c r="B116" s="46" t="s">
        <v>196</v>
      </c>
      <c r="C116" s="48" t="s">
        <v>186</v>
      </c>
    </row>
    <row r="117" spans="1:3" ht="11.25">
      <c r="A117" s="45" t="s">
        <v>149</v>
      </c>
      <c r="B117" s="46" t="s">
        <v>197</v>
      </c>
      <c r="C117" s="48" t="s">
        <v>186</v>
      </c>
    </row>
    <row r="118" spans="1:3" ht="11.25">
      <c r="A118" s="45">
        <v>3</v>
      </c>
      <c r="B118" s="46" t="s">
        <v>198</v>
      </c>
      <c r="C118" s="48"/>
    </row>
    <row r="119" spans="1:3" ht="11.25">
      <c r="A119" s="45" t="s">
        <v>200</v>
      </c>
      <c r="B119" s="49" t="s">
        <v>201</v>
      </c>
      <c r="C119" s="48" t="s">
        <v>186</v>
      </c>
    </row>
    <row r="120" spans="1:3" ht="11.25">
      <c r="A120" s="45" t="s">
        <v>203</v>
      </c>
      <c r="B120" s="46" t="s">
        <v>204</v>
      </c>
      <c r="C120" s="48" t="s">
        <v>232</v>
      </c>
    </row>
    <row r="121" spans="1:3" ht="11.25">
      <c r="A121" s="45" t="s">
        <v>207</v>
      </c>
      <c r="B121" s="46" t="s">
        <v>208</v>
      </c>
      <c r="C121" s="48" t="s">
        <v>233</v>
      </c>
    </row>
    <row r="122" spans="1:3" ht="11.25">
      <c r="A122" s="45" t="s">
        <v>209</v>
      </c>
      <c r="B122" s="46" t="s">
        <v>210</v>
      </c>
      <c r="C122" s="48" t="s">
        <v>233</v>
      </c>
    </row>
    <row r="123" spans="1:3" ht="11.25">
      <c r="A123" s="45" t="s">
        <v>211</v>
      </c>
      <c r="B123" s="46" t="s">
        <v>212</v>
      </c>
      <c r="C123" s="48" t="s">
        <v>232</v>
      </c>
    </row>
    <row r="124" spans="1:3" ht="11.25">
      <c r="A124" s="45">
        <v>4</v>
      </c>
      <c r="B124" s="46" t="s">
        <v>213</v>
      </c>
      <c r="C124" s="48"/>
    </row>
    <row r="125" spans="1:3" ht="11.25">
      <c r="A125" s="45" t="s">
        <v>214</v>
      </c>
      <c r="B125" s="46" t="s">
        <v>215</v>
      </c>
      <c r="C125" s="48" t="s">
        <v>233</v>
      </c>
    </row>
    <row r="126" spans="1:3" ht="20.25" customHeight="1">
      <c r="A126" s="45" t="s">
        <v>216</v>
      </c>
      <c r="B126" s="46" t="s">
        <v>217</v>
      </c>
      <c r="C126" s="48" t="s">
        <v>186</v>
      </c>
    </row>
    <row r="127" spans="1:3" ht="11.25">
      <c r="A127" s="45" t="s">
        <v>218</v>
      </c>
      <c r="B127" s="46" t="s">
        <v>219</v>
      </c>
      <c r="C127" s="48" t="s">
        <v>232</v>
      </c>
    </row>
    <row r="128" spans="1:3" ht="12" thickBot="1">
      <c r="A128" s="51" t="s">
        <v>220</v>
      </c>
      <c r="B128" s="52" t="s">
        <v>221</v>
      </c>
      <c r="C128" s="53" t="s">
        <v>232</v>
      </c>
    </row>
  </sheetData>
  <sheetProtection/>
  <mergeCells count="4">
    <mergeCell ref="A5:C5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6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4.375" style="55" bestFit="1" customWidth="1"/>
    <col min="2" max="2" width="42.375" style="56" customWidth="1"/>
    <col min="3" max="4" width="12.375" style="56" bestFit="1" customWidth="1"/>
    <col min="5" max="5" width="8.625" style="56" customWidth="1"/>
    <col min="6" max="6" width="15.875" style="56" bestFit="1" customWidth="1"/>
    <col min="7" max="7" width="15.125" style="56" bestFit="1" customWidth="1"/>
    <col min="8" max="8" width="18.25390625" style="56" bestFit="1" customWidth="1"/>
    <col min="9" max="9" width="14.25390625" style="56" customWidth="1"/>
    <col min="10" max="10" width="18.75390625" style="56" customWidth="1"/>
    <col min="11" max="11" width="17.375" style="56" customWidth="1"/>
    <col min="12" max="16384" width="9.125" style="55" customWidth="1"/>
  </cols>
  <sheetData>
    <row r="2" ht="15.75">
      <c r="K2" s="20" t="s">
        <v>234</v>
      </c>
    </row>
    <row r="3" ht="15.75">
      <c r="K3" s="57" t="s">
        <v>226</v>
      </c>
    </row>
    <row r="4" ht="15.75">
      <c r="K4" s="20" t="s">
        <v>227</v>
      </c>
    </row>
    <row r="5" ht="15.75">
      <c r="K5" s="20" t="s">
        <v>228</v>
      </c>
    </row>
    <row r="6" spans="1:11" ht="33.75" customHeight="1">
      <c r="A6" s="268" t="s">
        <v>292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ht="15.75">
      <c r="K7" s="28" t="s">
        <v>167</v>
      </c>
    </row>
    <row r="8" ht="15.75">
      <c r="K8" s="28" t="s">
        <v>163</v>
      </c>
    </row>
    <row r="9" ht="15.75">
      <c r="K9" s="35" t="s">
        <v>168</v>
      </c>
    </row>
    <row r="10" ht="15.75">
      <c r="K10" s="36" t="s">
        <v>253</v>
      </c>
    </row>
    <row r="11" ht="15.75" thickBot="1"/>
    <row r="12" spans="1:11" s="56" customFormat="1" ht="84.75" customHeight="1">
      <c r="A12" s="270" t="s">
        <v>235</v>
      </c>
      <c r="B12" s="273" t="s">
        <v>236</v>
      </c>
      <c r="C12" s="274" t="s">
        <v>237</v>
      </c>
      <c r="D12" s="275"/>
      <c r="E12" s="276"/>
      <c r="F12" s="273" t="s">
        <v>238</v>
      </c>
      <c r="G12" s="273"/>
      <c r="H12" s="277" t="s">
        <v>239</v>
      </c>
      <c r="I12" s="277"/>
      <c r="J12" s="277"/>
      <c r="K12" s="278"/>
    </row>
    <row r="13" spans="1:11" s="56" customFormat="1" ht="39.75" customHeight="1">
      <c r="A13" s="271"/>
      <c r="B13" s="266"/>
      <c r="C13" s="266" t="s">
        <v>240</v>
      </c>
      <c r="D13" s="266" t="s">
        <v>241</v>
      </c>
      <c r="E13" s="266" t="s">
        <v>242</v>
      </c>
      <c r="F13" s="266" t="s">
        <v>243</v>
      </c>
      <c r="G13" s="266" t="s">
        <v>244</v>
      </c>
      <c r="H13" s="266" t="s">
        <v>245</v>
      </c>
      <c r="I13" s="266" t="s">
        <v>246</v>
      </c>
      <c r="J13" s="266" t="s">
        <v>247</v>
      </c>
      <c r="K13" s="263" t="s">
        <v>248</v>
      </c>
    </row>
    <row r="14" spans="1:11" ht="63.75" customHeight="1" thickBot="1">
      <c r="A14" s="272"/>
      <c r="B14" s="267"/>
      <c r="C14" s="267"/>
      <c r="D14" s="267"/>
      <c r="E14" s="267"/>
      <c r="F14" s="267"/>
      <c r="G14" s="267"/>
      <c r="H14" s="267"/>
      <c r="I14" s="267"/>
      <c r="J14" s="267"/>
      <c r="K14" s="264"/>
    </row>
    <row r="15" spans="1:11" ht="23.25" customHeight="1">
      <c r="A15" s="58">
        <v>1</v>
      </c>
      <c r="B15" s="59" t="s">
        <v>249</v>
      </c>
      <c r="C15" s="60">
        <v>40</v>
      </c>
      <c r="D15" s="60" t="s">
        <v>90</v>
      </c>
      <c r="E15" s="60" t="s">
        <v>90</v>
      </c>
      <c r="F15" s="61">
        <v>2017</v>
      </c>
      <c r="G15" s="61">
        <v>2025</v>
      </c>
      <c r="H15" s="62" t="s">
        <v>250</v>
      </c>
      <c r="I15" s="62" t="s">
        <v>186</v>
      </c>
      <c r="J15" s="62" t="s">
        <v>186</v>
      </c>
      <c r="K15" s="63" t="s">
        <v>186</v>
      </c>
    </row>
    <row r="16" spans="1:11" ht="15.75">
      <c r="A16" s="64">
        <v>2</v>
      </c>
      <c r="B16" s="65" t="s">
        <v>58</v>
      </c>
      <c r="C16" s="66" t="s">
        <v>90</v>
      </c>
      <c r="D16" s="66" t="s">
        <v>90</v>
      </c>
      <c r="E16" s="66" t="s">
        <v>90</v>
      </c>
      <c r="F16" s="67">
        <v>2018</v>
      </c>
      <c r="G16" s="67">
        <v>2018</v>
      </c>
      <c r="H16" s="67" t="s">
        <v>250</v>
      </c>
      <c r="I16" s="67" t="s">
        <v>186</v>
      </c>
      <c r="J16" s="67" t="s">
        <v>186</v>
      </c>
      <c r="K16" s="68" t="s">
        <v>186</v>
      </c>
    </row>
    <row r="17" spans="1:11" ht="15.75">
      <c r="A17" s="64">
        <v>3</v>
      </c>
      <c r="B17" s="65" t="s">
        <v>91</v>
      </c>
      <c r="C17" s="66" t="s">
        <v>90</v>
      </c>
      <c r="D17" s="66" t="s">
        <v>90</v>
      </c>
      <c r="E17" s="66">
        <v>2.25</v>
      </c>
      <c r="F17" s="67">
        <v>2018</v>
      </c>
      <c r="G17" s="67">
        <v>2018</v>
      </c>
      <c r="H17" s="67" t="s">
        <v>250</v>
      </c>
      <c r="I17" s="67" t="s">
        <v>186</v>
      </c>
      <c r="J17" s="67" t="s">
        <v>186</v>
      </c>
      <c r="K17" s="68" t="s">
        <v>186</v>
      </c>
    </row>
    <row r="18" spans="1:11" ht="15.75">
      <c r="A18" s="64">
        <v>4</v>
      </c>
      <c r="B18" s="65" t="s">
        <v>251</v>
      </c>
      <c r="C18" s="66" t="s">
        <v>90</v>
      </c>
      <c r="D18" s="66" t="s">
        <v>90</v>
      </c>
      <c r="E18" s="66">
        <v>5.54</v>
      </c>
      <c r="F18" s="67">
        <v>2018</v>
      </c>
      <c r="G18" s="67">
        <v>2018</v>
      </c>
      <c r="H18" s="67" t="s">
        <v>250</v>
      </c>
      <c r="I18" s="67" t="s">
        <v>186</v>
      </c>
      <c r="J18" s="67" t="s">
        <v>186</v>
      </c>
      <c r="K18" s="68" t="s">
        <v>186</v>
      </c>
    </row>
    <row r="19" spans="1:11" ht="31.5">
      <c r="A19" s="64">
        <v>5</v>
      </c>
      <c r="B19" s="65" t="s">
        <v>62</v>
      </c>
      <c r="C19" s="66" t="s">
        <v>90</v>
      </c>
      <c r="D19" s="66" t="s">
        <v>90</v>
      </c>
      <c r="E19" s="66" t="s">
        <v>90</v>
      </c>
      <c r="F19" s="67">
        <v>2018</v>
      </c>
      <c r="G19" s="67">
        <v>2018</v>
      </c>
      <c r="H19" s="67" t="s">
        <v>250</v>
      </c>
      <c r="I19" s="67" t="s">
        <v>186</v>
      </c>
      <c r="J19" s="67" t="s">
        <v>186</v>
      </c>
      <c r="K19" s="68" t="s">
        <v>186</v>
      </c>
    </row>
    <row r="21" spans="3:5" ht="15">
      <c r="C21" s="265"/>
      <c r="D21" s="265"/>
      <c r="E21" s="265"/>
    </row>
  </sheetData>
  <sheetProtection/>
  <mergeCells count="16">
    <mergeCell ref="A6:K6"/>
    <mergeCell ref="A12:A14"/>
    <mergeCell ref="B12:B14"/>
    <mergeCell ref="C12:E12"/>
    <mergeCell ref="F12:G12"/>
    <mergeCell ref="H12:K12"/>
    <mergeCell ref="C13:C14"/>
    <mergeCell ref="D13:D14"/>
    <mergeCell ref="E13:E14"/>
    <mergeCell ref="F13:F14"/>
    <mergeCell ref="K13:K14"/>
    <mergeCell ref="C21:E21"/>
    <mergeCell ref="G13:G14"/>
    <mergeCell ref="H13:H14"/>
    <mergeCell ref="I13:I14"/>
    <mergeCell ref="J13:J14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="160" zoomScaleNormal="160" zoomScalePageLayoutView="0" workbookViewId="0" topLeftCell="A16">
      <selection activeCell="DI40" sqref="DI40:DQ40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 t="s">
        <v>107</v>
      </c>
    </row>
    <row r="2" spans="131:155" ht="9.75" customHeight="1"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8" t="s">
        <v>108</v>
      </c>
    </row>
    <row r="3" spans="131:155" ht="9.75" customHeight="1"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8" t="s">
        <v>109</v>
      </c>
    </row>
    <row r="4" spans="1:155" s="11" customFormat="1" ht="14.25" customHeight="1">
      <c r="A4" s="258" t="s">
        <v>293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</row>
    <row r="5" spans="1:155" s="11" customFormat="1" ht="14.2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8"/>
      <c r="CX5" s="408"/>
      <c r="CY5" s="408"/>
      <c r="CZ5" s="408"/>
      <c r="DA5" s="408"/>
      <c r="DB5" s="408"/>
      <c r="DC5" s="408"/>
      <c r="DD5" s="408"/>
      <c r="DE5" s="408"/>
      <c r="DF5" s="408"/>
      <c r="DG5" s="408"/>
      <c r="DH5" s="408"/>
      <c r="DI5" s="408"/>
      <c r="DJ5" s="408"/>
      <c r="DK5" s="408"/>
      <c r="DL5" s="408"/>
      <c r="DM5" s="408"/>
      <c r="DN5" s="408"/>
      <c r="DO5" s="408"/>
      <c r="DP5" s="408"/>
      <c r="DQ5" s="408"/>
      <c r="DR5" s="408"/>
      <c r="DS5" s="408"/>
      <c r="DT5" s="408"/>
      <c r="DU5" s="408"/>
      <c r="DV5" s="408"/>
      <c r="DW5" s="408"/>
      <c r="DX5" s="408"/>
      <c r="DY5" s="408"/>
      <c r="DZ5" s="408"/>
      <c r="EA5" s="408"/>
      <c r="EB5" s="408"/>
      <c r="EC5" s="408"/>
      <c r="ED5" s="408"/>
      <c r="EE5" s="408"/>
      <c r="EF5" s="408"/>
      <c r="EG5" s="408"/>
      <c r="EH5" s="408"/>
      <c r="EI5" s="408"/>
      <c r="EJ5" s="408"/>
      <c r="EK5" s="408"/>
      <c r="EL5" s="408"/>
      <c r="EM5" s="408"/>
      <c r="EN5" s="408"/>
      <c r="EO5" s="408"/>
      <c r="EP5" s="408"/>
      <c r="EQ5" s="408"/>
      <c r="ER5" s="408"/>
      <c r="ES5" s="408"/>
      <c r="ET5" s="408"/>
      <c r="EU5" s="408"/>
      <c r="EV5" s="408"/>
      <c r="EW5" s="408"/>
      <c r="EX5" s="408"/>
      <c r="EY5" s="408"/>
    </row>
    <row r="6" spans="114:155" ht="23.25" customHeight="1">
      <c r="DJ6" s="124" t="s">
        <v>63</v>
      </c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</row>
    <row r="7" spans="127:155" ht="12">
      <c r="DW7" s="4"/>
      <c r="DX7" s="409" t="s">
        <v>64</v>
      </c>
      <c r="DY7" s="409"/>
      <c r="DZ7" s="409"/>
      <c r="EA7" s="409"/>
      <c r="EB7" s="409"/>
      <c r="EC7" s="409"/>
      <c r="ED7" s="409"/>
      <c r="EE7" s="409"/>
      <c r="EF7" s="409"/>
      <c r="EG7" s="409"/>
      <c r="EH7" s="409"/>
      <c r="EI7" s="409"/>
      <c r="EJ7" s="409"/>
      <c r="EK7" s="409"/>
      <c r="EL7" s="409"/>
      <c r="EM7" s="409"/>
      <c r="EN7" s="409"/>
      <c r="EO7" s="409"/>
      <c r="EP7" s="409"/>
      <c r="EQ7" s="409"/>
      <c r="ER7" s="409"/>
      <c r="ES7" s="409"/>
      <c r="ET7" s="409"/>
      <c r="EU7" s="409"/>
      <c r="EV7" s="409"/>
      <c r="EW7" s="409"/>
      <c r="EX7" s="409"/>
      <c r="EY7" s="409"/>
    </row>
    <row r="8" spans="127:155" ht="12">
      <c r="DW8" s="3"/>
      <c r="DX8" s="157" t="s">
        <v>17</v>
      </c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</row>
    <row r="9" spans="127:155" ht="12">
      <c r="DW9" s="407" t="s">
        <v>18</v>
      </c>
      <c r="DX9" s="407"/>
      <c r="DY9" s="411"/>
      <c r="DZ9" s="411"/>
      <c r="EA9" s="411"/>
      <c r="EB9" s="382" t="s">
        <v>18</v>
      </c>
      <c r="EC9" s="382"/>
      <c r="ED9" s="411"/>
      <c r="EE9" s="411"/>
      <c r="EF9" s="411"/>
      <c r="EG9" s="411"/>
      <c r="EH9" s="411"/>
      <c r="EI9" s="411"/>
      <c r="EJ9" s="411"/>
      <c r="EK9" s="411"/>
      <c r="EL9" s="411"/>
      <c r="EM9" s="411"/>
      <c r="EN9" s="411"/>
      <c r="EO9" s="407">
        <v>20</v>
      </c>
      <c r="EP9" s="407"/>
      <c r="EQ9" s="407"/>
      <c r="ER9" s="410"/>
      <c r="ES9" s="410"/>
      <c r="ET9" s="410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386" t="s">
        <v>0</v>
      </c>
      <c r="B12" s="387"/>
      <c r="C12" s="387"/>
      <c r="D12" s="387"/>
      <c r="E12" s="387"/>
      <c r="F12" s="388"/>
      <c r="G12" s="395" t="s">
        <v>110</v>
      </c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8"/>
      <c r="AO12" s="398" t="s">
        <v>294</v>
      </c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400"/>
      <c r="EA12" s="395" t="s">
        <v>16</v>
      </c>
      <c r="EB12" s="387"/>
      <c r="EC12" s="387"/>
      <c r="ED12" s="387"/>
      <c r="EE12" s="387"/>
      <c r="EF12" s="387"/>
      <c r="EG12" s="387"/>
      <c r="EH12" s="387"/>
      <c r="EI12" s="387"/>
      <c r="EJ12" s="387"/>
      <c r="EK12" s="387"/>
      <c r="EL12" s="387"/>
      <c r="EM12" s="387"/>
      <c r="EN12" s="387"/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401"/>
    </row>
    <row r="13" spans="1:155" ht="10.5" customHeight="1">
      <c r="A13" s="389"/>
      <c r="B13" s="390"/>
      <c r="C13" s="390"/>
      <c r="D13" s="390"/>
      <c r="E13" s="390"/>
      <c r="F13" s="391"/>
      <c r="G13" s="396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1"/>
      <c r="AO13" s="404" t="s">
        <v>5</v>
      </c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6"/>
      <c r="BG13" s="404" t="s">
        <v>41</v>
      </c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6"/>
      <c r="BY13" s="404" t="s">
        <v>42</v>
      </c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6"/>
      <c r="CQ13" s="404" t="s">
        <v>43</v>
      </c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6"/>
      <c r="DI13" s="404" t="s">
        <v>44</v>
      </c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6"/>
      <c r="EA13" s="396"/>
      <c r="EB13" s="390"/>
      <c r="EC13" s="390"/>
      <c r="ED13" s="390"/>
      <c r="EE13" s="390"/>
      <c r="EF13" s="390"/>
      <c r="EG13" s="390"/>
      <c r="EH13" s="390"/>
      <c r="EI13" s="390"/>
      <c r="EJ13" s="390"/>
      <c r="EK13" s="390"/>
      <c r="EL13" s="390"/>
      <c r="EM13" s="390"/>
      <c r="EN13" s="390"/>
      <c r="EO13" s="390"/>
      <c r="EP13" s="390"/>
      <c r="EQ13" s="390"/>
      <c r="ER13" s="390"/>
      <c r="ES13" s="390"/>
      <c r="ET13" s="390"/>
      <c r="EU13" s="390"/>
      <c r="EV13" s="390"/>
      <c r="EW13" s="390"/>
      <c r="EX13" s="390"/>
      <c r="EY13" s="402"/>
    </row>
    <row r="14" spans="1:155" ht="10.5" customHeight="1" thickBot="1">
      <c r="A14" s="392"/>
      <c r="B14" s="393"/>
      <c r="C14" s="393"/>
      <c r="D14" s="393"/>
      <c r="E14" s="393"/>
      <c r="F14" s="394"/>
      <c r="G14" s="397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4"/>
      <c r="AO14" s="383" t="s">
        <v>103</v>
      </c>
      <c r="AP14" s="384"/>
      <c r="AQ14" s="384"/>
      <c r="AR14" s="384"/>
      <c r="AS14" s="384"/>
      <c r="AT14" s="384"/>
      <c r="AU14" s="384"/>
      <c r="AV14" s="384"/>
      <c r="AW14" s="385"/>
      <c r="AX14" s="383" t="s">
        <v>111</v>
      </c>
      <c r="AY14" s="384"/>
      <c r="AZ14" s="384"/>
      <c r="BA14" s="384"/>
      <c r="BB14" s="384"/>
      <c r="BC14" s="384"/>
      <c r="BD14" s="384"/>
      <c r="BE14" s="384"/>
      <c r="BF14" s="385"/>
      <c r="BG14" s="383" t="s">
        <v>6</v>
      </c>
      <c r="BH14" s="384"/>
      <c r="BI14" s="384"/>
      <c r="BJ14" s="384"/>
      <c r="BK14" s="384"/>
      <c r="BL14" s="384"/>
      <c r="BM14" s="384"/>
      <c r="BN14" s="384"/>
      <c r="BO14" s="385"/>
      <c r="BP14" s="383" t="s">
        <v>7</v>
      </c>
      <c r="BQ14" s="384"/>
      <c r="BR14" s="384"/>
      <c r="BS14" s="384"/>
      <c r="BT14" s="384"/>
      <c r="BU14" s="384"/>
      <c r="BV14" s="384"/>
      <c r="BW14" s="384"/>
      <c r="BX14" s="385"/>
      <c r="BY14" s="383" t="s">
        <v>6</v>
      </c>
      <c r="BZ14" s="384"/>
      <c r="CA14" s="384"/>
      <c r="CB14" s="384"/>
      <c r="CC14" s="384"/>
      <c r="CD14" s="384"/>
      <c r="CE14" s="384"/>
      <c r="CF14" s="384"/>
      <c r="CG14" s="385"/>
      <c r="CH14" s="383" t="s">
        <v>7</v>
      </c>
      <c r="CI14" s="384"/>
      <c r="CJ14" s="384"/>
      <c r="CK14" s="384"/>
      <c r="CL14" s="384"/>
      <c r="CM14" s="384"/>
      <c r="CN14" s="384"/>
      <c r="CO14" s="384"/>
      <c r="CP14" s="385"/>
      <c r="CQ14" s="383" t="s">
        <v>6</v>
      </c>
      <c r="CR14" s="384"/>
      <c r="CS14" s="384"/>
      <c r="CT14" s="384"/>
      <c r="CU14" s="384"/>
      <c r="CV14" s="384"/>
      <c r="CW14" s="384"/>
      <c r="CX14" s="384"/>
      <c r="CY14" s="385"/>
      <c r="CZ14" s="383" t="s">
        <v>7</v>
      </c>
      <c r="DA14" s="384"/>
      <c r="DB14" s="384"/>
      <c r="DC14" s="384"/>
      <c r="DD14" s="384"/>
      <c r="DE14" s="384"/>
      <c r="DF14" s="384"/>
      <c r="DG14" s="384"/>
      <c r="DH14" s="385"/>
      <c r="DI14" s="383" t="s">
        <v>6</v>
      </c>
      <c r="DJ14" s="384"/>
      <c r="DK14" s="384"/>
      <c r="DL14" s="384"/>
      <c r="DM14" s="384"/>
      <c r="DN14" s="384"/>
      <c r="DO14" s="384"/>
      <c r="DP14" s="384"/>
      <c r="DQ14" s="385"/>
      <c r="DR14" s="383" t="s">
        <v>7</v>
      </c>
      <c r="DS14" s="384"/>
      <c r="DT14" s="384"/>
      <c r="DU14" s="384"/>
      <c r="DV14" s="384"/>
      <c r="DW14" s="384"/>
      <c r="DX14" s="384"/>
      <c r="DY14" s="384"/>
      <c r="DZ14" s="385"/>
      <c r="EA14" s="397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M14" s="393"/>
      <c r="EN14" s="393"/>
      <c r="EO14" s="393"/>
      <c r="EP14" s="393"/>
      <c r="EQ14" s="393"/>
      <c r="ER14" s="393"/>
      <c r="ES14" s="393"/>
      <c r="ET14" s="393"/>
      <c r="EU14" s="393"/>
      <c r="EV14" s="393"/>
      <c r="EW14" s="393"/>
      <c r="EX14" s="393"/>
      <c r="EY14" s="403"/>
    </row>
    <row r="15" spans="1:155" ht="10.5" customHeight="1">
      <c r="A15" s="373" t="s">
        <v>25</v>
      </c>
      <c r="B15" s="374"/>
      <c r="C15" s="374"/>
      <c r="D15" s="374"/>
      <c r="E15" s="374"/>
      <c r="F15" s="375"/>
      <c r="G15" s="376" t="s">
        <v>112</v>
      </c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8"/>
      <c r="AO15" s="370">
        <f>BG15+BY15+CQ15+DI15</f>
        <v>68.568</v>
      </c>
      <c r="AP15" s="371"/>
      <c r="AQ15" s="371"/>
      <c r="AR15" s="371"/>
      <c r="AS15" s="371"/>
      <c r="AT15" s="371"/>
      <c r="AU15" s="371"/>
      <c r="AV15" s="371"/>
      <c r="AW15" s="372"/>
      <c r="AX15" s="370">
        <f>+AX16+AX23</f>
        <v>1.788</v>
      </c>
      <c r="AY15" s="371"/>
      <c r="AZ15" s="371"/>
      <c r="BA15" s="371"/>
      <c r="BB15" s="371"/>
      <c r="BC15" s="371"/>
      <c r="BD15" s="371"/>
      <c r="BE15" s="371"/>
      <c r="BF15" s="372"/>
      <c r="BG15" s="370">
        <f>+BG16+BG23</f>
        <v>1.085</v>
      </c>
      <c r="BH15" s="371"/>
      <c r="BI15" s="371"/>
      <c r="BJ15" s="371"/>
      <c r="BK15" s="371"/>
      <c r="BL15" s="371"/>
      <c r="BM15" s="371"/>
      <c r="BN15" s="371"/>
      <c r="BO15" s="372"/>
      <c r="BP15" s="370">
        <f>+BP16+BP23</f>
        <v>1.788</v>
      </c>
      <c r="BQ15" s="371"/>
      <c r="BR15" s="371"/>
      <c r="BS15" s="371"/>
      <c r="BT15" s="371"/>
      <c r="BU15" s="371"/>
      <c r="BV15" s="371"/>
      <c r="BW15" s="371"/>
      <c r="BX15" s="372"/>
      <c r="BY15" s="370">
        <f>+BY16+BY23</f>
        <v>29.059</v>
      </c>
      <c r="BZ15" s="371"/>
      <c r="CA15" s="371"/>
      <c r="CB15" s="371"/>
      <c r="CC15" s="371"/>
      <c r="CD15" s="371"/>
      <c r="CE15" s="371"/>
      <c r="CF15" s="371"/>
      <c r="CG15" s="372"/>
      <c r="CH15" s="370">
        <f>+CH16+CH23</f>
        <v>0</v>
      </c>
      <c r="CI15" s="371"/>
      <c r="CJ15" s="371"/>
      <c r="CK15" s="371"/>
      <c r="CL15" s="371"/>
      <c r="CM15" s="371"/>
      <c r="CN15" s="371"/>
      <c r="CO15" s="371"/>
      <c r="CP15" s="372"/>
      <c r="CQ15" s="370">
        <f>+CQ16+CQ23</f>
        <v>32.266999999999996</v>
      </c>
      <c r="CR15" s="371"/>
      <c r="CS15" s="371"/>
      <c r="CT15" s="371"/>
      <c r="CU15" s="371"/>
      <c r="CV15" s="371"/>
      <c r="CW15" s="371"/>
      <c r="CX15" s="371"/>
      <c r="CY15" s="372"/>
      <c r="CZ15" s="370">
        <f>+CZ16+CZ23</f>
        <v>0</v>
      </c>
      <c r="DA15" s="371"/>
      <c r="DB15" s="371"/>
      <c r="DC15" s="371"/>
      <c r="DD15" s="371"/>
      <c r="DE15" s="371"/>
      <c r="DF15" s="371"/>
      <c r="DG15" s="371"/>
      <c r="DH15" s="372"/>
      <c r="DI15" s="370">
        <f>+DI16+DI23</f>
        <v>6.157</v>
      </c>
      <c r="DJ15" s="371"/>
      <c r="DK15" s="371"/>
      <c r="DL15" s="371"/>
      <c r="DM15" s="371"/>
      <c r="DN15" s="371"/>
      <c r="DO15" s="371"/>
      <c r="DP15" s="371"/>
      <c r="DQ15" s="372"/>
      <c r="DR15" s="370">
        <f>+DR16+DR23</f>
        <v>0</v>
      </c>
      <c r="DS15" s="371"/>
      <c r="DT15" s="371"/>
      <c r="DU15" s="371"/>
      <c r="DV15" s="371"/>
      <c r="DW15" s="371"/>
      <c r="DX15" s="371"/>
      <c r="DY15" s="371"/>
      <c r="DZ15" s="372"/>
      <c r="EA15" s="379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1"/>
    </row>
    <row r="16" spans="1:155" ht="10.5" customHeight="1">
      <c r="A16" s="307" t="s">
        <v>113</v>
      </c>
      <c r="B16" s="308"/>
      <c r="C16" s="308"/>
      <c r="D16" s="308"/>
      <c r="E16" s="308"/>
      <c r="F16" s="309"/>
      <c r="G16" s="319" t="s">
        <v>114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1"/>
      <c r="AO16" s="301">
        <f>+AO17</f>
        <v>23.029</v>
      </c>
      <c r="AP16" s="302"/>
      <c r="AQ16" s="302"/>
      <c r="AR16" s="302"/>
      <c r="AS16" s="302"/>
      <c r="AT16" s="302"/>
      <c r="AU16" s="302"/>
      <c r="AV16" s="302"/>
      <c r="AW16" s="303"/>
      <c r="AX16" s="301">
        <f>+AX17</f>
        <v>0</v>
      </c>
      <c r="AY16" s="302"/>
      <c r="AZ16" s="302"/>
      <c r="BA16" s="302"/>
      <c r="BB16" s="302"/>
      <c r="BC16" s="302"/>
      <c r="BD16" s="302"/>
      <c r="BE16" s="302"/>
      <c r="BF16" s="303"/>
      <c r="BG16" s="301">
        <f>+BG17</f>
        <v>0</v>
      </c>
      <c r="BH16" s="302"/>
      <c r="BI16" s="302"/>
      <c r="BJ16" s="302"/>
      <c r="BK16" s="302"/>
      <c r="BL16" s="302"/>
      <c r="BM16" s="302"/>
      <c r="BN16" s="302"/>
      <c r="BO16" s="303"/>
      <c r="BP16" s="301">
        <f>+BP17</f>
        <v>0</v>
      </c>
      <c r="BQ16" s="302"/>
      <c r="BR16" s="302"/>
      <c r="BS16" s="302"/>
      <c r="BT16" s="302"/>
      <c r="BU16" s="302"/>
      <c r="BV16" s="302"/>
      <c r="BW16" s="302"/>
      <c r="BX16" s="303"/>
      <c r="BY16" s="301">
        <f>+BY17</f>
        <v>7.259</v>
      </c>
      <c r="BZ16" s="302"/>
      <c r="CA16" s="302"/>
      <c r="CB16" s="302"/>
      <c r="CC16" s="302"/>
      <c r="CD16" s="302"/>
      <c r="CE16" s="302"/>
      <c r="CF16" s="302"/>
      <c r="CG16" s="303"/>
      <c r="CH16" s="301">
        <f>+CH17</f>
        <v>0</v>
      </c>
      <c r="CI16" s="302"/>
      <c r="CJ16" s="302"/>
      <c r="CK16" s="302"/>
      <c r="CL16" s="302"/>
      <c r="CM16" s="302"/>
      <c r="CN16" s="302"/>
      <c r="CO16" s="302"/>
      <c r="CP16" s="303"/>
      <c r="CQ16" s="301">
        <f>+CQ17</f>
        <v>15.77</v>
      </c>
      <c r="CR16" s="302"/>
      <c r="CS16" s="302"/>
      <c r="CT16" s="302"/>
      <c r="CU16" s="302"/>
      <c r="CV16" s="302"/>
      <c r="CW16" s="302"/>
      <c r="CX16" s="302"/>
      <c r="CY16" s="303"/>
      <c r="CZ16" s="301">
        <f>+CZ17</f>
        <v>0</v>
      </c>
      <c r="DA16" s="302"/>
      <c r="DB16" s="302"/>
      <c r="DC16" s="302"/>
      <c r="DD16" s="302"/>
      <c r="DE16" s="302"/>
      <c r="DF16" s="302"/>
      <c r="DG16" s="302"/>
      <c r="DH16" s="303"/>
      <c r="DI16" s="301">
        <f>+DI17</f>
        <v>0</v>
      </c>
      <c r="DJ16" s="302"/>
      <c r="DK16" s="302"/>
      <c r="DL16" s="302"/>
      <c r="DM16" s="302"/>
      <c r="DN16" s="302"/>
      <c r="DO16" s="302"/>
      <c r="DP16" s="302"/>
      <c r="DQ16" s="303"/>
      <c r="DR16" s="301">
        <f>+DR17</f>
        <v>0</v>
      </c>
      <c r="DS16" s="302"/>
      <c r="DT16" s="302"/>
      <c r="DU16" s="302"/>
      <c r="DV16" s="302"/>
      <c r="DW16" s="302"/>
      <c r="DX16" s="302"/>
      <c r="DY16" s="302"/>
      <c r="DZ16" s="303"/>
      <c r="EA16" s="288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90"/>
    </row>
    <row r="17" spans="1:155" ht="21.75" customHeight="1">
      <c r="A17" s="307" t="s">
        <v>115</v>
      </c>
      <c r="B17" s="308"/>
      <c r="C17" s="308"/>
      <c r="D17" s="308"/>
      <c r="E17" s="308"/>
      <c r="F17" s="309"/>
      <c r="G17" s="319" t="s">
        <v>116</v>
      </c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1"/>
      <c r="AO17" s="301">
        <v>23.029</v>
      </c>
      <c r="AP17" s="302"/>
      <c r="AQ17" s="302"/>
      <c r="AR17" s="302"/>
      <c r="AS17" s="302"/>
      <c r="AT17" s="302"/>
      <c r="AU17" s="302"/>
      <c r="AV17" s="302"/>
      <c r="AW17" s="303"/>
      <c r="AX17" s="370">
        <f>+BP17+CH17+CZ17+DR17</f>
        <v>0</v>
      </c>
      <c r="AY17" s="371"/>
      <c r="AZ17" s="371"/>
      <c r="BA17" s="371"/>
      <c r="BB17" s="371"/>
      <c r="BC17" s="371"/>
      <c r="BD17" s="371"/>
      <c r="BE17" s="371"/>
      <c r="BF17" s="372"/>
      <c r="BG17" s="301">
        <v>0</v>
      </c>
      <c r="BH17" s="302"/>
      <c r="BI17" s="302"/>
      <c r="BJ17" s="302"/>
      <c r="BK17" s="302"/>
      <c r="BL17" s="302"/>
      <c r="BM17" s="302"/>
      <c r="BN17" s="302"/>
      <c r="BO17" s="303"/>
      <c r="BP17" s="301">
        <v>0</v>
      </c>
      <c r="BQ17" s="302"/>
      <c r="BR17" s="302"/>
      <c r="BS17" s="302"/>
      <c r="BT17" s="302"/>
      <c r="BU17" s="302"/>
      <c r="BV17" s="302"/>
      <c r="BW17" s="302"/>
      <c r="BX17" s="303"/>
      <c r="BY17" s="301">
        <v>7.259</v>
      </c>
      <c r="BZ17" s="302"/>
      <c r="CA17" s="302"/>
      <c r="CB17" s="302"/>
      <c r="CC17" s="302"/>
      <c r="CD17" s="302"/>
      <c r="CE17" s="302"/>
      <c r="CF17" s="302"/>
      <c r="CG17" s="303"/>
      <c r="CH17" s="301"/>
      <c r="CI17" s="302"/>
      <c r="CJ17" s="302"/>
      <c r="CK17" s="302"/>
      <c r="CL17" s="302"/>
      <c r="CM17" s="302"/>
      <c r="CN17" s="302"/>
      <c r="CO17" s="302"/>
      <c r="CP17" s="303"/>
      <c r="CQ17" s="301">
        <v>15.77</v>
      </c>
      <c r="CR17" s="302"/>
      <c r="CS17" s="302"/>
      <c r="CT17" s="302"/>
      <c r="CU17" s="302"/>
      <c r="CV17" s="302"/>
      <c r="CW17" s="302"/>
      <c r="CX17" s="302"/>
      <c r="CY17" s="303"/>
      <c r="CZ17" s="301"/>
      <c r="DA17" s="302"/>
      <c r="DB17" s="302"/>
      <c r="DC17" s="302"/>
      <c r="DD17" s="302"/>
      <c r="DE17" s="302"/>
      <c r="DF17" s="302"/>
      <c r="DG17" s="302"/>
      <c r="DH17" s="303"/>
      <c r="DI17" s="301">
        <f>+AO17-BG17-BY17-CQ17</f>
        <v>0</v>
      </c>
      <c r="DJ17" s="302"/>
      <c r="DK17" s="302"/>
      <c r="DL17" s="302"/>
      <c r="DM17" s="302"/>
      <c r="DN17" s="302"/>
      <c r="DO17" s="302"/>
      <c r="DP17" s="302"/>
      <c r="DQ17" s="303"/>
      <c r="DR17" s="304"/>
      <c r="DS17" s="305"/>
      <c r="DT17" s="305"/>
      <c r="DU17" s="305"/>
      <c r="DV17" s="305"/>
      <c r="DW17" s="305"/>
      <c r="DX17" s="305"/>
      <c r="DY17" s="305"/>
      <c r="DZ17" s="306"/>
      <c r="EA17" s="288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90"/>
    </row>
    <row r="18" spans="1:155" ht="10.5" customHeight="1">
      <c r="A18" s="307" t="s">
        <v>117</v>
      </c>
      <c r="B18" s="308"/>
      <c r="C18" s="308"/>
      <c r="D18" s="308"/>
      <c r="E18" s="308"/>
      <c r="F18" s="309"/>
      <c r="G18" s="319" t="s">
        <v>118</v>
      </c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1"/>
      <c r="AO18" s="301"/>
      <c r="AP18" s="302"/>
      <c r="AQ18" s="302"/>
      <c r="AR18" s="302"/>
      <c r="AS18" s="302"/>
      <c r="AT18" s="302"/>
      <c r="AU18" s="302"/>
      <c r="AV18" s="302"/>
      <c r="AW18" s="303"/>
      <c r="AX18" s="301"/>
      <c r="AY18" s="302"/>
      <c r="AZ18" s="302"/>
      <c r="BA18" s="302"/>
      <c r="BB18" s="302"/>
      <c r="BC18" s="302"/>
      <c r="BD18" s="302"/>
      <c r="BE18" s="302"/>
      <c r="BF18" s="303"/>
      <c r="BG18" s="301"/>
      <c r="BH18" s="302"/>
      <c r="BI18" s="302"/>
      <c r="BJ18" s="302"/>
      <c r="BK18" s="302"/>
      <c r="BL18" s="302"/>
      <c r="BM18" s="302"/>
      <c r="BN18" s="302"/>
      <c r="BO18" s="303"/>
      <c r="BP18" s="301"/>
      <c r="BQ18" s="302"/>
      <c r="BR18" s="302"/>
      <c r="BS18" s="302"/>
      <c r="BT18" s="302"/>
      <c r="BU18" s="302"/>
      <c r="BV18" s="302"/>
      <c r="BW18" s="302"/>
      <c r="BX18" s="303"/>
      <c r="BY18" s="301"/>
      <c r="BZ18" s="302"/>
      <c r="CA18" s="302"/>
      <c r="CB18" s="302"/>
      <c r="CC18" s="302"/>
      <c r="CD18" s="302"/>
      <c r="CE18" s="302"/>
      <c r="CF18" s="302"/>
      <c r="CG18" s="303"/>
      <c r="CH18" s="301"/>
      <c r="CI18" s="302"/>
      <c r="CJ18" s="302"/>
      <c r="CK18" s="302"/>
      <c r="CL18" s="302"/>
      <c r="CM18" s="302"/>
      <c r="CN18" s="302"/>
      <c r="CO18" s="302"/>
      <c r="CP18" s="303"/>
      <c r="CQ18" s="301"/>
      <c r="CR18" s="302"/>
      <c r="CS18" s="302"/>
      <c r="CT18" s="302"/>
      <c r="CU18" s="302"/>
      <c r="CV18" s="302"/>
      <c r="CW18" s="302"/>
      <c r="CX18" s="302"/>
      <c r="CY18" s="303"/>
      <c r="CZ18" s="301"/>
      <c r="DA18" s="302"/>
      <c r="DB18" s="302"/>
      <c r="DC18" s="302"/>
      <c r="DD18" s="302"/>
      <c r="DE18" s="302"/>
      <c r="DF18" s="302"/>
      <c r="DG18" s="302"/>
      <c r="DH18" s="303"/>
      <c r="DI18" s="301"/>
      <c r="DJ18" s="302"/>
      <c r="DK18" s="302"/>
      <c r="DL18" s="302"/>
      <c r="DM18" s="302"/>
      <c r="DN18" s="302"/>
      <c r="DO18" s="302"/>
      <c r="DP18" s="302"/>
      <c r="DQ18" s="303"/>
      <c r="DR18" s="304"/>
      <c r="DS18" s="305"/>
      <c r="DT18" s="305"/>
      <c r="DU18" s="305"/>
      <c r="DV18" s="305"/>
      <c r="DW18" s="305"/>
      <c r="DX18" s="305"/>
      <c r="DY18" s="305"/>
      <c r="DZ18" s="306"/>
      <c r="EA18" s="288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90"/>
    </row>
    <row r="19" spans="1:155" ht="21.75" customHeight="1">
      <c r="A19" s="307" t="s">
        <v>119</v>
      </c>
      <c r="B19" s="308"/>
      <c r="C19" s="308"/>
      <c r="D19" s="308"/>
      <c r="E19" s="308"/>
      <c r="F19" s="309"/>
      <c r="G19" s="319" t="s">
        <v>120</v>
      </c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1"/>
      <c r="AO19" s="301"/>
      <c r="AP19" s="302"/>
      <c r="AQ19" s="302"/>
      <c r="AR19" s="302"/>
      <c r="AS19" s="302"/>
      <c r="AT19" s="302"/>
      <c r="AU19" s="302"/>
      <c r="AV19" s="302"/>
      <c r="AW19" s="303"/>
      <c r="AX19" s="301"/>
      <c r="AY19" s="302"/>
      <c r="AZ19" s="302"/>
      <c r="BA19" s="302"/>
      <c r="BB19" s="302"/>
      <c r="BC19" s="302"/>
      <c r="BD19" s="302"/>
      <c r="BE19" s="302"/>
      <c r="BF19" s="303"/>
      <c r="BG19" s="301"/>
      <c r="BH19" s="302"/>
      <c r="BI19" s="302"/>
      <c r="BJ19" s="302"/>
      <c r="BK19" s="302"/>
      <c r="BL19" s="302"/>
      <c r="BM19" s="302"/>
      <c r="BN19" s="302"/>
      <c r="BO19" s="303"/>
      <c r="BP19" s="301"/>
      <c r="BQ19" s="302"/>
      <c r="BR19" s="302"/>
      <c r="BS19" s="302"/>
      <c r="BT19" s="302"/>
      <c r="BU19" s="302"/>
      <c r="BV19" s="302"/>
      <c r="BW19" s="302"/>
      <c r="BX19" s="303"/>
      <c r="BY19" s="301"/>
      <c r="BZ19" s="302"/>
      <c r="CA19" s="302"/>
      <c r="CB19" s="302"/>
      <c r="CC19" s="302"/>
      <c r="CD19" s="302"/>
      <c r="CE19" s="302"/>
      <c r="CF19" s="302"/>
      <c r="CG19" s="303"/>
      <c r="CH19" s="301"/>
      <c r="CI19" s="302"/>
      <c r="CJ19" s="302"/>
      <c r="CK19" s="302"/>
      <c r="CL19" s="302"/>
      <c r="CM19" s="302"/>
      <c r="CN19" s="302"/>
      <c r="CO19" s="302"/>
      <c r="CP19" s="303"/>
      <c r="CQ19" s="301"/>
      <c r="CR19" s="302"/>
      <c r="CS19" s="302"/>
      <c r="CT19" s="302"/>
      <c r="CU19" s="302"/>
      <c r="CV19" s="302"/>
      <c r="CW19" s="302"/>
      <c r="CX19" s="302"/>
      <c r="CY19" s="303"/>
      <c r="CZ19" s="301"/>
      <c r="DA19" s="302"/>
      <c r="DB19" s="302"/>
      <c r="DC19" s="302"/>
      <c r="DD19" s="302"/>
      <c r="DE19" s="302"/>
      <c r="DF19" s="302"/>
      <c r="DG19" s="302"/>
      <c r="DH19" s="303"/>
      <c r="DI19" s="301"/>
      <c r="DJ19" s="302"/>
      <c r="DK19" s="302"/>
      <c r="DL19" s="302"/>
      <c r="DM19" s="302"/>
      <c r="DN19" s="302"/>
      <c r="DO19" s="302"/>
      <c r="DP19" s="302"/>
      <c r="DQ19" s="303"/>
      <c r="DR19" s="304"/>
      <c r="DS19" s="305"/>
      <c r="DT19" s="305"/>
      <c r="DU19" s="305"/>
      <c r="DV19" s="305"/>
      <c r="DW19" s="305"/>
      <c r="DX19" s="305"/>
      <c r="DY19" s="305"/>
      <c r="DZ19" s="306"/>
      <c r="EA19" s="288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90"/>
    </row>
    <row r="20" spans="1:155" ht="21.75" customHeight="1">
      <c r="A20" s="307" t="s">
        <v>121</v>
      </c>
      <c r="B20" s="308"/>
      <c r="C20" s="308"/>
      <c r="D20" s="308"/>
      <c r="E20" s="308"/>
      <c r="F20" s="309"/>
      <c r="G20" s="319" t="s">
        <v>122</v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1"/>
      <c r="AO20" s="301"/>
      <c r="AP20" s="302"/>
      <c r="AQ20" s="302"/>
      <c r="AR20" s="302"/>
      <c r="AS20" s="302"/>
      <c r="AT20" s="302"/>
      <c r="AU20" s="302"/>
      <c r="AV20" s="302"/>
      <c r="AW20" s="303"/>
      <c r="AX20" s="301"/>
      <c r="AY20" s="302"/>
      <c r="AZ20" s="302"/>
      <c r="BA20" s="302"/>
      <c r="BB20" s="302"/>
      <c r="BC20" s="302"/>
      <c r="BD20" s="302"/>
      <c r="BE20" s="302"/>
      <c r="BF20" s="303"/>
      <c r="BG20" s="301"/>
      <c r="BH20" s="302"/>
      <c r="BI20" s="302"/>
      <c r="BJ20" s="302"/>
      <c r="BK20" s="302"/>
      <c r="BL20" s="302"/>
      <c r="BM20" s="302"/>
      <c r="BN20" s="302"/>
      <c r="BO20" s="303"/>
      <c r="BP20" s="301"/>
      <c r="BQ20" s="302"/>
      <c r="BR20" s="302"/>
      <c r="BS20" s="302"/>
      <c r="BT20" s="302"/>
      <c r="BU20" s="302"/>
      <c r="BV20" s="302"/>
      <c r="BW20" s="302"/>
      <c r="BX20" s="303"/>
      <c r="BY20" s="301"/>
      <c r="BZ20" s="302"/>
      <c r="CA20" s="302"/>
      <c r="CB20" s="302"/>
      <c r="CC20" s="302"/>
      <c r="CD20" s="302"/>
      <c r="CE20" s="302"/>
      <c r="CF20" s="302"/>
      <c r="CG20" s="303"/>
      <c r="CH20" s="301"/>
      <c r="CI20" s="302"/>
      <c r="CJ20" s="302"/>
      <c r="CK20" s="302"/>
      <c r="CL20" s="302"/>
      <c r="CM20" s="302"/>
      <c r="CN20" s="302"/>
      <c r="CO20" s="302"/>
      <c r="CP20" s="303"/>
      <c r="CQ20" s="301"/>
      <c r="CR20" s="302"/>
      <c r="CS20" s="302"/>
      <c r="CT20" s="302"/>
      <c r="CU20" s="302"/>
      <c r="CV20" s="302"/>
      <c r="CW20" s="302"/>
      <c r="CX20" s="302"/>
      <c r="CY20" s="303"/>
      <c r="CZ20" s="301"/>
      <c r="DA20" s="302"/>
      <c r="DB20" s="302"/>
      <c r="DC20" s="302"/>
      <c r="DD20" s="302"/>
      <c r="DE20" s="302"/>
      <c r="DF20" s="302"/>
      <c r="DG20" s="302"/>
      <c r="DH20" s="303"/>
      <c r="DI20" s="301"/>
      <c r="DJ20" s="302"/>
      <c r="DK20" s="302"/>
      <c r="DL20" s="302"/>
      <c r="DM20" s="302"/>
      <c r="DN20" s="302"/>
      <c r="DO20" s="302"/>
      <c r="DP20" s="302"/>
      <c r="DQ20" s="303"/>
      <c r="DR20" s="304"/>
      <c r="DS20" s="305"/>
      <c r="DT20" s="305"/>
      <c r="DU20" s="305"/>
      <c r="DV20" s="305"/>
      <c r="DW20" s="305"/>
      <c r="DX20" s="305"/>
      <c r="DY20" s="305"/>
      <c r="DZ20" s="306"/>
      <c r="EA20" s="288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90"/>
    </row>
    <row r="21" spans="1:155" ht="22.5" customHeight="1">
      <c r="A21" s="307" t="s">
        <v>123</v>
      </c>
      <c r="B21" s="308"/>
      <c r="C21" s="308"/>
      <c r="D21" s="308"/>
      <c r="E21" s="308"/>
      <c r="F21" s="309"/>
      <c r="G21" s="319" t="s">
        <v>124</v>
      </c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1"/>
      <c r="AO21" s="301"/>
      <c r="AP21" s="302"/>
      <c r="AQ21" s="302"/>
      <c r="AR21" s="302"/>
      <c r="AS21" s="302"/>
      <c r="AT21" s="302"/>
      <c r="AU21" s="302"/>
      <c r="AV21" s="302"/>
      <c r="AW21" s="303"/>
      <c r="AX21" s="301"/>
      <c r="AY21" s="302"/>
      <c r="AZ21" s="302"/>
      <c r="BA21" s="302"/>
      <c r="BB21" s="302"/>
      <c r="BC21" s="302"/>
      <c r="BD21" s="302"/>
      <c r="BE21" s="302"/>
      <c r="BF21" s="303"/>
      <c r="BG21" s="301"/>
      <c r="BH21" s="302"/>
      <c r="BI21" s="302"/>
      <c r="BJ21" s="302"/>
      <c r="BK21" s="302"/>
      <c r="BL21" s="302"/>
      <c r="BM21" s="302"/>
      <c r="BN21" s="302"/>
      <c r="BO21" s="303"/>
      <c r="BP21" s="301"/>
      <c r="BQ21" s="302"/>
      <c r="BR21" s="302"/>
      <c r="BS21" s="302"/>
      <c r="BT21" s="302"/>
      <c r="BU21" s="302"/>
      <c r="BV21" s="302"/>
      <c r="BW21" s="302"/>
      <c r="BX21" s="303"/>
      <c r="BY21" s="301"/>
      <c r="BZ21" s="302"/>
      <c r="CA21" s="302"/>
      <c r="CB21" s="302"/>
      <c r="CC21" s="302"/>
      <c r="CD21" s="302"/>
      <c r="CE21" s="302"/>
      <c r="CF21" s="302"/>
      <c r="CG21" s="303"/>
      <c r="CH21" s="301"/>
      <c r="CI21" s="302"/>
      <c r="CJ21" s="302"/>
      <c r="CK21" s="302"/>
      <c r="CL21" s="302"/>
      <c r="CM21" s="302"/>
      <c r="CN21" s="302"/>
      <c r="CO21" s="302"/>
      <c r="CP21" s="303"/>
      <c r="CQ21" s="301"/>
      <c r="CR21" s="302"/>
      <c r="CS21" s="302"/>
      <c r="CT21" s="302"/>
      <c r="CU21" s="302"/>
      <c r="CV21" s="302"/>
      <c r="CW21" s="302"/>
      <c r="CX21" s="302"/>
      <c r="CY21" s="303"/>
      <c r="CZ21" s="301"/>
      <c r="DA21" s="302"/>
      <c r="DB21" s="302"/>
      <c r="DC21" s="302"/>
      <c r="DD21" s="302"/>
      <c r="DE21" s="302"/>
      <c r="DF21" s="302"/>
      <c r="DG21" s="302"/>
      <c r="DH21" s="303"/>
      <c r="DI21" s="301"/>
      <c r="DJ21" s="302"/>
      <c r="DK21" s="302"/>
      <c r="DL21" s="302"/>
      <c r="DM21" s="302"/>
      <c r="DN21" s="302"/>
      <c r="DO21" s="302"/>
      <c r="DP21" s="302"/>
      <c r="DQ21" s="303"/>
      <c r="DR21" s="304"/>
      <c r="DS21" s="305"/>
      <c r="DT21" s="305"/>
      <c r="DU21" s="305"/>
      <c r="DV21" s="305"/>
      <c r="DW21" s="305"/>
      <c r="DX21" s="305"/>
      <c r="DY21" s="305"/>
      <c r="DZ21" s="306"/>
      <c r="EA21" s="288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90"/>
    </row>
    <row r="22" spans="1:155" ht="10.5" customHeight="1">
      <c r="A22" s="307" t="s">
        <v>125</v>
      </c>
      <c r="B22" s="308"/>
      <c r="C22" s="308"/>
      <c r="D22" s="308"/>
      <c r="E22" s="308"/>
      <c r="F22" s="309"/>
      <c r="G22" s="319" t="s">
        <v>126</v>
      </c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1"/>
      <c r="AO22" s="301"/>
      <c r="AP22" s="302"/>
      <c r="AQ22" s="302"/>
      <c r="AR22" s="302"/>
      <c r="AS22" s="302"/>
      <c r="AT22" s="302"/>
      <c r="AU22" s="302"/>
      <c r="AV22" s="302"/>
      <c r="AW22" s="303"/>
      <c r="AX22" s="301"/>
      <c r="AY22" s="302"/>
      <c r="AZ22" s="302"/>
      <c r="BA22" s="302"/>
      <c r="BB22" s="302"/>
      <c r="BC22" s="302"/>
      <c r="BD22" s="302"/>
      <c r="BE22" s="302"/>
      <c r="BF22" s="303"/>
      <c r="BG22" s="301"/>
      <c r="BH22" s="302"/>
      <c r="BI22" s="302"/>
      <c r="BJ22" s="302"/>
      <c r="BK22" s="302"/>
      <c r="BL22" s="302"/>
      <c r="BM22" s="302"/>
      <c r="BN22" s="302"/>
      <c r="BO22" s="303"/>
      <c r="BP22" s="301"/>
      <c r="BQ22" s="302"/>
      <c r="BR22" s="302"/>
      <c r="BS22" s="302"/>
      <c r="BT22" s="302"/>
      <c r="BU22" s="302"/>
      <c r="BV22" s="302"/>
      <c r="BW22" s="302"/>
      <c r="BX22" s="303"/>
      <c r="BY22" s="301"/>
      <c r="BZ22" s="302"/>
      <c r="CA22" s="302"/>
      <c r="CB22" s="302"/>
      <c r="CC22" s="302"/>
      <c r="CD22" s="302"/>
      <c r="CE22" s="302"/>
      <c r="CF22" s="302"/>
      <c r="CG22" s="303"/>
      <c r="CH22" s="301"/>
      <c r="CI22" s="302"/>
      <c r="CJ22" s="302"/>
      <c r="CK22" s="302"/>
      <c r="CL22" s="302"/>
      <c r="CM22" s="302"/>
      <c r="CN22" s="302"/>
      <c r="CO22" s="302"/>
      <c r="CP22" s="303"/>
      <c r="CQ22" s="301"/>
      <c r="CR22" s="302"/>
      <c r="CS22" s="302"/>
      <c r="CT22" s="302"/>
      <c r="CU22" s="302"/>
      <c r="CV22" s="302"/>
      <c r="CW22" s="302"/>
      <c r="CX22" s="302"/>
      <c r="CY22" s="303"/>
      <c r="CZ22" s="301"/>
      <c r="DA22" s="302"/>
      <c r="DB22" s="302"/>
      <c r="DC22" s="302"/>
      <c r="DD22" s="302"/>
      <c r="DE22" s="302"/>
      <c r="DF22" s="302"/>
      <c r="DG22" s="302"/>
      <c r="DH22" s="303"/>
      <c r="DI22" s="301"/>
      <c r="DJ22" s="302"/>
      <c r="DK22" s="302"/>
      <c r="DL22" s="302"/>
      <c r="DM22" s="302"/>
      <c r="DN22" s="302"/>
      <c r="DO22" s="302"/>
      <c r="DP22" s="302"/>
      <c r="DQ22" s="303"/>
      <c r="DR22" s="304"/>
      <c r="DS22" s="305"/>
      <c r="DT22" s="305"/>
      <c r="DU22" s="305"/>
      <c r="DV22" s="305"/>
      <c r="DW22" s="305"/>
      <c r="DX22" s="305"/>
      <c r="DY22" s="305"/>
      <c r="DZ22" s="306"/>
      <c r="EA22" s="288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90"/>
    </row>
    <row r="23" spans="1:155" ht="10.5" customHeight="1">
      <c r="A23" s="307" t="s">
        <v>127</v>
      </c>
      <c r="B23" s="308"/>
      <c r="C23" s="308"/>
      <c r="D23" s="308"/>
      <c r="E23" s="308"/>
      <c r="F23" s="309"/>
      <c r="G23" s="319" t="s">
        <v>128</v>
      </c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1"/>
      <c r="AO23" s="301">
        <f>+AO24</f>
        <v>45.539</v>
      </c>
      <c r="AP23" s="302"/>
      <c r="AQ23" s="302"/>
      <c r="AR23" s="302"/>
      <c r="AS23" s="302"/>
      <c r="AT23" s="302"/>
      <c r="AU23" s="302"/>
      <c r="AV23" s="302"/>
      <c r="AW23" s="303"/>
      <c r="AX23" s="301">
        <f>+AX24</f>
        <v>1.788</v>
      </c>
      <c r="AY23" s="302"/>
      <c r="AZ23" s="302"/>
      <c r="BA23" s="302"/>
      <c r="BB23" s="302"/>
      <c r="BC23" s="302"/>
      <c r="BD23" s="302"/>
      <c r="BE23" s="302"/>
      <c r="BF23" s="303"/>
      <c r="BG23" s="301">
        <f>+BG24</f>
        <v>1.085</v>
      </c>
      <c r="BH23" s="302"/>
      <c r="BI23" s="302"/>
      <c r="BJ23" s="302"/>
      <c r="BK23" s="302"/>
      <c r="BL23" s="302"/>
      <c r="BM23" s="302"/>
      <c r="BN23" s="302"/>
      <c r="BO23" s="303"/>
      <c r="BP23" s="301">
        <f>+BP24</f>
        <v>1.788</v>
      </c>
      <c r="BQ23" s="302"/>
      <c r="BR23" s="302"/>
      <c r="BS23" s="302"/>
      <c r="BT23" s="302"/>
      <c r="BU23" s="302"/>
      <c r="BV23" s="302"/>
      <c r="BW23" s="302"/>
      <c r="BX23" s="303"/>
      <c r="BY23" s="301">
        <f>+BY24</f>
        <v>21.8</v>
      </c>
      <c r="BZ23" s="302"/>
      <c r="CA23" s="302"/>
      <c r="CB23" s="302"/>
      <c r="CC23" s="302"/>
      <c r="CD23" s="302"/>
      <c r="CE23" s="302"/>
      <c r="CF23" s="302"/>
      <c r="CG23" s="303"/>
      <c r="CH23" s="301">
        <f>+CH24</f>
        <v>0</v>
      </c>
      <c r="CI23" s="302"/>
      <c r="CJ23" s="302"/>
      <c r="CK23" s="302"/>
      <c r="CL23" s="302"/>
      <c r="CM23" s="302"/>
      <c r="CN23" s="302"/>
      <c r="CO23" s="302"/>
      <c r="CP23" s="303"/>
      <c r="CQ23" s="301">
        <f>+CQ24</f>
        <v>16.497</v>
      </c>
      <c r="CR23" s="302"/>
      <c r="CS23" s="302"/>
      <c r="CT23" s="302"/>
      <c r="CU23" s="302"/>
      <c r="CV23" s="302"/>
      <c r="CW23" s="302"/>
      <c r="CX23" s="302"/>
      <c r="CY23" s="303"/>
      <c r="CZ23" s="301">
        <f>+CZ24</f>
        <v>0</v>
      </c>
      <c r="DA23" s="302"/>
      <c r="DB23" s="302"/>
      <c r="DC23" s="302"/>
      <c r="DD23" s="302"/>
      <c r="DE23" s="302"/>
      <c r="DF23" s="302"/>
      <c r="DG23" s="302"/>
      <c r="DH23" s="303"/>
      <c r="DI23" s="301">
        <f>+DI24</f>
        <v>6.157</v>
      </c>
      <c r="DJ23" s="302"/>
      <c r="DK23" s="302"/>
      <c r="DL23" s="302"/>
      <c r="DM23" s="302"/>
      <c r="DN23" s="302"/>
      <c r="DO23" s="302"/>
      <c r="DP23" s="302"/>
      <c r="DQ23" s="303"/>
      <c r="DR23" s="301">
        <f>+DR24</f>
        <v>0</v>
      </c>
      <c r="DS23" s="302"/>
      <c r="DT23" s="302"/>
      <c r="DU23" s="302"/>
      <c r="DV23" s="302"/>
      <c r="DW23" s="302"/>
      <c r="DX23" s="302"/>
      <c r="DY23" s="302"/>
      <c r="DZ23" s="303"/>
      <c r="EA23" s="288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90"/>
    </row>
    <row r="24" spans="1:155" ht="10.5" customHeight="1">
      <c r="A24" s="307" t="s">
        <v>129</v>
      </c>
      <c r="B24" s="308"/>
      <c r="C24" s="308"/>
      <c r="D24" s="308"/>
      <c r="E24" s="308"/>
      <c r="F24" s="309"/>
      <c r="G24" s="319" t="s">
        <v>130</v>
      </c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1"/>
      <c r="AO24" s="301">
        <v>45.539</v>
      </c>
      <c r="AP24" s="302"/>
      <c r="AQ24" s="302"/>
      <c r="AR24" s="302"/>
      <c r="AS24" s="302"/>
      <c r="AT24" s="302"/>
      <c r="AU24" s="302"/>
      <c r="AV24" s="302"/>
      <c r="AW24" s="303"/>
      <c r="AX24" s="370">
        <f>+BP24+CH24+CZ24+DR24</f>
        <v>1.788</v>
      </c>
      <c r="AY24" s="371"/>
      <c r="AZ24" s="371"/>
      <c r="BA24" s="371"/>
      <c r="BB24" s="371"/>
      <c r="BC24" s="371"/>
      <c r="BD24" s="371"/>
      <c r="BE24" s="371"/>
      <c r="BF24" s="372"/>
      <c r="BG24" s="301">
        <v>1.085</v>
      </c>
      <c r="BH24" s="302"/>
      <c r="BI24" s="302"/>
      <c r="BJ24" s="302"/>
      <c r="BK24" s="302"/>
      <c r="BL24" s="302"/>
      <c r="BM24" s="302"/>
      <c r="BN24" s="302"/>
      <c r="BO24" s="303"/>
      <c r="BP24" s="301">
        <v>1.788</v>
      </c>
      <c r="BQ24" s="302"/>
      <c r="BR24" s="302"/>
      <c r="BS24" s="302"/>
      <c r="BT24" s="302"/>
      <c r="BU24" s="302"/>
      <c r="BV24" s="302"/>
      <c r="BW24" s="302"/>
      <c r="BX24" s="303"/>
      <c r="BY24" s="301">
        <v>21.8</v>
      </c>
      <c r="BZ24" s="302"/>
      <c r="CA24" s="302"/>
      <c r="CB24" s="302"/>
      <c r="CC24" s="302"/>
      <c r="CD24" s="302"/>
      <c r="CE24" s="302"/>
      <c r="CF24" s="302"/>
      <c r="CG24" s="303"/>
      <c r="CH24" s="301"/>
      <c r="CI24" s="302"/>
      <c r="CJ24" s="302"/>
      <c r="CK24" s="302"/>
      <c r="CL24" s="302"/>
      <c r="CM24" s="302"/>
      <c r="CN24" s="302"/>
      <c r="CO24" s="302"/>
      <c r="CP24" s="303"/>
      <c r="CQ24" s="301">
        <v>16.497</v>
      </c>
      <c r="CR24" s="302"/>
      <c r="CS24" s="302"/>
      <c r="CT24" s="302"/>
      <c r="CU24" s="302"/>
      <c r="CV24" s="302"/>
      <c r="CW24" s="302"/>
      <c r="CX24" s="302"/>
      <c r="CY24" s="303"/>
      <c r="CZ24" s="301"/>
      <c r="DA24" s="302"/>
      <c r="DB24" s="302"/>
      <c r="DC24" s="302"/>
      <c r="DD24" s="302"/>
      <c r="DE24" s="302"/>
      <c r="DF24" s="302"/>
      <c r="DG24" s="302"/>
      <c r="DH24" s="303"/>
      <c r="DI24" s="301">
        <f>+AO24-BG24-BY24-CQ24</f>
        <v>6.157</v>
      </c>
      <c r="DJ24" s="302"/>
      <c r="DK24" s="302"/>
      <c r="DL24" s="302"/>
      <c r="DM24" s="302"/>
      <c r="DN24" s="302"/>
      <c r="DO24" s="302"/>
      <c r="DP24" s="302"/>
      <c r="DQ24" s="303"/>
      <c r="DR24" s="304"/>
      <c r="DS24" s="305"/>
      <c r="DT24" s="305"/>
      <c r="DU24" s="305"/>
      <c r="DV24" s="305"/>
      <c r="DW24" s="305"/>
      <c r="DX24" s="305"/>
      <c r="DY24" s="305"/>
      <c r="DZ24" s="306"/>
      <c r="EA24" s="369"/>
      <c r="EB24" s="289"/>
      <c r="EC24" s="289"/>
      <c r="ED24" s="289"/>
      <c r="EE24" s="289"/>
      <c r="EF24" s="289"/>
      <c r="EG24" s="289"/>
      <c r="EH24" s="289"/>
      <c r="EI24" s="289"/>
      <c r="EJ24" s="289"/>
      <c r="EK24" s="289"/>
      <c r="EL24" s="289"/>
      <c r="EM24" s="289"/>
      <c r="EN24" s="289"/>
      <c r="EO24" s="289"/>
      <c r="EP24" s="289"/>
      <c r="EQ24" s="289"/>
      <c r="ER24" s="289"/>
      <c r="ES24" s="289"/>
      <c r="ET24" s="289"/>
      <c r="EU24" s="289"/>
      <c r="EV24" s="289"/>
      <c r="EW24" s="289"/>
      <c r="EX24" s="289"/>
      <c r="EY24" s="290"/>
    </row>
    <row r="25" spans="1:155" ht="10.5" customHeight="1">
      <c r="A25" s="307" t="s">
        <v>131</v>
      </c>
      <c r="B25" s="308"/>
      <c r="C25" s="308"/>
      <c r="D25" s="308"/>
      <c r="E25" s="308"/>
      <c r="F25" s="309"/>
      <c r="G25" s="319" t="s">
        <v>132</v>
      </c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1"/>
      <c r="AO25" s="301"/>
      <c r="AP25" s="302"/>
      <c r="AQ25" s="302"/>
      <c r="AR25" s="302"/>
      <c r="AS25" s="302"/>
      <c r="AT25" s="302"/>
      <c r="AU25" s="302"/>
      <c r="AV25" s="302"/>
      <c r="AW25" s="303"/>
      <c r="AX25" s="301"/>
      <c r="AY25" s="302"/>
      <c r="AZ25" s="302"/>
      <c r="BA25" s="302"/>
      <c r="BB25" s="302"/>
      <c r="BC25" s="302"/>
      <c r="BD25" s="302"/>
      <c r="BE25" s="302"/>
      <c r="BF25" s="303"/>
      <c r="BG25" s="301"/>
      <c r="BH25" s="302"/>
      <c r="BI25" s="302"/>
      <c r="BJ25" s="302"/>
      <c r="BK25" s="302"/>
      <c r="BL25" s="302"/>
      <c r="BM25" s="302"/>
      <c r="BN25" s="302"/>
      <c r="BO25" s="303"/>
      <c r="BP25" s="301"/>
      <c r="BQ25" s="302"/>
      <c r="BR25" s="302"/>
      <c r="BS25" s="302"/>
      <c r="BT25" s="302"/>
      <c r="BU25" s="302"/>
      <c r="BV25" s="302"/>
      <c r="BW25" s="302"/>
      <c r="BX25" s="303"/>
      <c r="BY25" s="301"/>
      <c r="BZ25" s="302"/>
      <c r="CA25" s="302"/>
      <c r="CB25" s="302"/>
      <c r="CC25" s="302"/>
      <c r="CD25" s="302"/>
      <c r="CE25" s="302"/>
      <c r="CF25" s="302"/>
      <c r="CG25" s="303"/>
      <c r="CH25" s="301"/>
      <c r="CI25" s="302"/>
      <c r="CJ25" s="302"/>
      <c r="CK25" s="302"/>
      <c r="CL25" s="302"/>
      <c r="CM25" s="302"/>
      <c r="CN25" s="302"/>
      <c r="CO25" s="302"/>
      <c r="CP25" s="303"/>
      <c r="CQ25" s="301"/>
      <c r="CR25" s="302"/>
      <c r="CS25" s="302"/>
      <c r="CT25" s="302"/>
      <c r="CU25" s="302"/>
      <c r="CV25" s="302"/>
      <c r="CW25" s="302"/>
      <c r="CX25" s="302"/>
      <c r="CY25" s="303"/>
      <c r="CZ25" s="301"/>
      <c r="DA25" s="302"/>
      <c r="DB25" s="302"/>
      <c r="DC25" s="302"/>
      <c r="DD25" s="302"/>
      <c r="DE25" s="302"/>
      <c r="DF25" s="302"/>
      <c r="DG25" s="302"/>
      <c r="DH25" s="303"/>
      <c r="DI25" s="301"/>
      <c r="DJ25" s="302"/>
      <c r="DK25" s="302"/>
      <c r="DL25" s="302"/>
      <c r="DM25" s="302"/>
      <c r="DN25" s="302"/>
      <c r="DO25" s="302"/>
      <c r="DP25" s="302"/>
      <c r="DQ25" s="303"/>
      <c r="DR25" s="304"/>
      <c r="DS25" s="305"/>
      <c r="DT25" s="305"/>
      <c r="DU25" s="305"/>
      <c r="DV25" s="305"/>
      <c r="DW25" s="305"/>
      <c r="DX25" s="305"/>
      <c r="DY25" s="305"/>
      <c r="DZ25" s="306"/>
      <c r="EA25" s="288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90"/>
    </row>
    <row r="26" spans="1:155" ht="21.75" customHeight="1">
      <c r="A26" s="307" t="s">
        <v>133</v>
      </c>
      <c r="B26" s="308"/>
      <c r="C26" s="308"/>
      <c r="D26" s="308"/>
      <c r="E26" s="308"/>
      <c r="F26" s="309"/>
      <c r="G26" s="319" t="s">
        <v>134</v>
      </c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1"/>
      <c r="AO26" s="301"/>
      <c r="AP26" s="302"/>
      <c r="AQ26" s="302"/>
      <c r="AR26" s="302"/>
      <c r="AS26" s="302"/>
      <c r="AT26" s="302"/>
      <c r="AU26" s="302"/>
      <c r="AV26" s="302"/>
      <c r="AW26" s="303"/>
      <c r="AX26" s="301"/>
      <c r="AY26" s="302"/>
      <c r="AZ26" s="302"/>
      <c r="BA26" s="302"/>
      <c r="BB26" s="302"/>
      <c r="BC26" s="302"/>
      <c r="BD26" s="302"/>
      <c r="BE26" s="302"/>
      <c r="BF26" s="303"/>
      <c r="BG26" s="301"/>
      <c r="BH26" s="302"/>
      <c r="BI26" s="302"/>
      <c r="BJ26" s="302"/>
      <c r="BK26" s="302"/>
      <c r="BL26" s="302"/>
      <c r="BM26" s="302"/>
      <c r="BN26" s="302"/>
      <c r="BO26" s="303"/>
      <c r="BP26" s="301"/>
      <c r="BQ26" s="302"/>
      <c r="BR26" s="302"/>
      <c r="BS26" s="302"/>
      <c r="BT26" s="302"/>
      <c r="BU26" s="302"/>
      <c r="BV26" s="302"/>
      <c r="BW26" s="302"/>
      <c r="BX26" s="303"/>
      <c r="BY26" s="301"/>
      <c r="BZ26" s="302"/>
      <c r="CA26" s="302"/>
      <c r="CB26" s="302"/>
      <c r="CC26" s="302"/>
      <c r="CD26" s="302"/>
      <c r="CE26" s="302"/>
      <c r="CF26" s="302"/>
      <c r="CG26" s="303"/>
      <c r="CH26" s="301"/>
      <c r="CI26" s="302"/>
      <c r="CJ26" s="302"/>
      <c r="CK26" s="302"/>
      <c r="CL26" s="302"/>
      <c r="CM26" s="302"/>
      <c r="CN26" s="302"/>
      <c r="CO26" s="302"/>
      <c r="CP26" s="303"/>
      <c r="CQ26" s="301"/>
      <c r="CR26" s="302"/>
      <c r="CS26" s="302"/>
      <c r="CT26" s="302"/>
      <c r="CU26" s="302"/>
      <c r="CV26" s="302"/>
      <c r="CW26" s="302"/>
      <c r="CX26" s="302"/>
      <c r="CY26" s="303"/>
      <c r="CZ26" s="301"/>
      <c r="DA26" s="302"/>
      <c r="DB26" s="302"/>
      <c r="DC26" s="302"/>
      <c r="DD26" s="302"/>
      <c r="DE26" s="302"/>
      <c r="DF26" s="302"/>
      <c r="DG26" s="302"/>
      <c r="DH26" s="303"/>
      <c r="DI26" s="301"/>
      <c r="DJ26" s="302"/>
      <c r="DK26" s="302"/>
      <c r="DL26" s="302"/>
      <c r="DM26" s="302"/>
      <c r="DN26" s="302"/>
      <c r="DO26" s="302"/>
      <c r="DP26" s="302"/>
      <c r="DQ26" s="303"/>
      <c r="DR26" s="301"/>
      <c r="DS26" s="302"/>
      <c r="DT26" s="302"/>
      <c r="DU26" s="302"/>
      <c r="DV26" s="302"/>
      <c r="DW26" s="302"/>
      <c r="DX26" s="302"/>
      <c r="DY26" s="302"/>
      <c r="DZ26" s="303"/>
      <c r="EA26" s="368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90"/>
    </row>
    <row r="27" spans="1:155" ht="10.5" customHeight="1">
      <c r="A27" s="307" t="s">
        <v>135</v>
      </c>
      <c r="B27" s="308"/>
      <c r="C27" s="308"/>
      <c r="D27" s="308"/>
      <c r="E27" s="308"/>
      <c r="F27" s="309"/>
      <c r="G27" s="319" t="s">
        <v>136</v>
      </c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1"/>
      <c r="AO27" s="301"/>
      <c r="AP27" s="302"/>
      <c r="AQ27" s="302"/>
      <c r="AR27" s="302"/>
      <c r="AS27" s="302"/>
      <c r="AT27" s="302"/>
      <c r="AU27" s="302"/>
      <c r="AV27" s="302"/>
      <c r="AW27" s="303"/>
      <c r="AX27" s="301"/>
      <c r="AY27" s="302"/>
      <c r="AZ27" s="302"/>
      <c r="BA27" s="302"/>
      <c r="BB27" s="302"/>
      <c r="BC27" s="302"/>
      <c r="BD27" s="302"/>
      <c r="BE27" s="302"/>
      <c r="BF27" s="303"/>
      <c r="BG27" s="301"/>
      <c r="BH27" s="302"/>
      <c r="BI27" s="302"/>
      <c r="BJ27" s="302"/>
      <c r="BK27" s="302"/>
      <c r="BL27" s="302"/>
      <c r="BM27" s="302"/>
      <c r="BN27" s="302"/>
      <c r="BO27" s="303"/>
      <c r="BP27" s="301"/>
      <c r="BQ27" s="302"/>
      <c r="BR27" s="302"/>
      <c r="BS27" s="302"/>
      <c r="BT27" s="302"/>
      <c r="BU27" s="302"/>
      <c r="BV27" s="302"/>
      <c r="BW27" s="302"/>
      <c r="BX27" s="303"/>
      <c r="BY27" s="301"/>
      <c r="BZ27" s="302"/>
      <c r="CA27" s="302"/>
      <c r="CB27" s="302"/>
      <c r="CC27" s="302"/>
      <c r="CD27" s="302"/>
      <c r="CE27" s="302"/>
      <c r="CF27" s="302"/>
      <c r="CG27" s="303"/>
      <c r="CH27" s="301"/>
      <c r="CI27" s="302"/>
      <c r="CJ27" s="302"/>
      <c r="CK27" s="302"/>
      <c r="CL27" s="302"/>
      <c r="CM27" s="302"/>
      <c r="CN27" s="302"/>
      <c r="CO27" s="302"/>
      <c r="CP27" s="303"/>
      <c r="CQ27" s="301"/>
      <c r="CR27" s="302"/>
      <c r="CS27" s="302"/>
      <c r="CT27" s="302"/>
      <c r="CU27" s="302"/>
      <c r="CV27" s="302"/>
      <c r="CW27" s="302"/>
      <c r="CX27" s="302"/>
      <c r="CY27" s="303"/>
      <c r="CZ27" s="301"/>
      <c r="DA27" s="302"/>
      <c r="DB27" s="302"/>
      <c r="DC27" s="302"/>
      <c r="DD27" s="302"/>
      <c r="DE27" s="302"/>
      <c r="DF27" s="302"/>
      <c r="DG27" s="302"/>
      <c r="DH27" s="303"/>
      <c r="DI27" s="301"/>
      <c r="DJ27" s="302"/>
      <c r="DK27" s="302"/>
      <c r="DL27" s="302"/>
      <c r="DM27" s="302"/>
      <c r="DN27" s="302"/>
      <c r="DO27" s="302"/>
      <c r="DP27" s="302"/>
      <c r="DQ27" s="303"/>
      <c r="DR27" s="304"/>
      <c r="DS27" s="305"/>
      <c r="DT27" s="305"/>
      <c r="DU27" s="305"/>
      <c r="DV27" s="305"/>
      <c r="DW27" s="305"/>
      <c r="DX27" s="305"/>
      <c r="DY27" s="305"/>
      <c r="DZ27" s="306"/>
      <c r="EA27" s="288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90"/>
    </row>
    <row r="28" spans="1:155" ht="10.5" customHeight="1">
      <c r="A28" s="307" t="s">
        <v>137</v>
      </c>
      <c r="B28" s="308"/>
      <c r="C28" s="308"/>
      <c r="D28" s="308"/>
      <c r="E28" s="308"/>
      <c r="F28" s="309"/>
      <c r="G28" s="319" t="s">
        <v>138</v>
      </c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1"/>
      <c r="AO28" s="301"/>
      <c r="AP28" s="302"/>
      <c r="AQ28" s="302"/>
      <c r="AR28" s="302"/>
      <c r="AS28" s="302"/>
      <c r="AT28" s="302"/>
      <c r="AU28" s="302"/>
      <c r="AV28" s="302"/>
      <c r="AW28" s="303"/>
      <c r="AX28" s="301"/>
      <c r="AY28" s="302"/>
      <c r="AZ28" s="302"/>
      <c r="BA28" s="302"/>
      <c r="BB28" s="302"/>
      <c r="BC28" s="302"/>
      <c r="BD28" s="302"/>
      <c r="BE28" s="302"/>
      <c r="BF28" s="303"/>
      <c r="BG28" s="301"/>
      <c r="BH28" s="302"/>
      <c r="BI28" s="302"/>
      <c r="BJ28" s="302"/>
      <c r="BK28" s="302"/>
      <c r="BL28" s="302"/>
      <c r="BM28" s="302"/>
      <c r="BN28" s="302"/>
      <c r="BO28" s="303"/>
      <c r="BP28" s="301"/>
      <c r="BQ28" s="302"/>
      <c r="BR28" s="302"/>
      <c r="BS28" s="302"/>
      <c r="BT28" s="302"/>
      <c r="BU28" s="302"/>
      <c r="BV28" s="302"/>
      <c r="BW28" s="302"/>
      <c r="BX28" s="303"/>
      <c r="BY28" s="301"/>
      <c r="BZ28" s="302"/>
      <c r="CA28" s="302"/>
      <c r="CB28" s="302"/>
      <c r="CC28" s="302"/>
      <c r="CD28" s="302"/>
      <c r="CE28" s="302"/>
      <c r="CF28" s="302"/>
      <c r="CG28" s="303"/>
      <c r="CH28" s="301"/>
      <c r="CI28" s="302"/>
      <c r="CJ28" s="302"/>
      <c r="CK28" s="302"/>
      <c r="CL28" s="302"/>
      <c r="CM28" s="302"/>
      <c r="CN28" s="302"/>
      <c r="CO28" s="302"/>
      <c r="CP28" s="303"/>
      <c r="CQ28" s="301"/>
      <c r="CR28" s="302"/>
      <c r="CS28" s="302"/>
      <c r="CT28" s="302"/>
      <c r="CU28" s="302"/>
      <c r="CV28" s="302"/>
      <c r="CW28" s="302"/>
      <c r="CX28" s="302"/>
      <c r="CY28" s="303"/>
      <c r="CZ28" s="301"/>
      <c r="DA28" s="302"/>
      <c r="DB28" s="302"/>
      <c r="DC28" s="302"/>
      <c r="DD28" s="302"/>
      <c r="DE28" s="302"/>
      <c r="DF28" s="302"/>
      <c r="DG28" s="302"/>
      <c r="DH28" s="303"/>
      <c r="DI28" s="301"/>
      <c r="DJ28" s="302"/>
      <c r="DK28" s="302"/>
      <c r="DL28" s="302"/>
      <c r="DM28" s="302"/>
      <c r="DN28" s="302"/>
      <c r="DO28" s="302"/>
      <c r="DP28" s="302"/>
      <c r="DQ28" s="303"/>
      <c r="DR28" s="304"/>
      <c r="DS28" s="305"/>
      <c r="DT28" s="305"/>
      <c r="DU28" s="305"/>
      <c r="DV28" s="305"/>
      <c r="DW28" s="305"/>
      <c r="DX28" s="305"/>
      <c r="DY28" s="305"/>
      <c r="DZ28" s="306"/>
      <c r="EA28" s="288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90"/>
    </row>
    <row r="29" spans="1:155" ht="10.5" customHeight="1">
      <c r="A29" s="307" t="s">
        <v>139</v>
      </c>
      <c r="B29" s="308"/>
      <c r="C29" s="308"/>
      <c r="D29" s="308"/>
      <c r="E29" s="308"/>
      <c r="F29" s="309"/>
      <c r="G29" s="319" t="s">
        <v>140</v>
      </c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1"/>
      <c r="AO29" s="301"/>
      <c r="AP29" s="302"/>
      <c r="AQ29" s="302"/>
      <c r="AR29" s="302"/>
      <c r="AS29" s="302"/>
      <c r="AT29" s="302"/>
      <c r="AU29" s="302"/>
      <c r="AV29" s="302"/>
      <c r="AW29" s="303"/>
      <c r="AX29" s="301"/>
      <c r="AY29" s="302"/>
      <c r="AZ29" s="302"/>
      <c r="BA29" s="302"/>
      <c r="BB29" s="302"/>
      <c r="BC29" s="302"/>
      <c r="BD29" s="302"/>
      <c r="BE29" s="302"/>
      <c r="BF29" s="303"/>
      <c r="BG29" s="301"/>
      <c r="BH29" s="302"/>
      <c r="BI29" s="302"/>
      <c r="BJ29" s="302"/>
      <c r="BK29" s="302"/>
      <c r="BL29" s="302"/>
      <c r="BM29" s="302"/>
      <c r="BN29" s="302"/>
      <c r="BO29" s="303"/>
      <c r="BP29" s="301"/>
      <c r="BQ29" s="302"/>
      <c r="BR29" s="302"/>
      <c r="BS29" s="302"/>
      <c r="BT29" s="302"/>
      <c r="BU29" s="302"/>
      <c r="BV29" s="302"/>
      <c r="BW29" s="302"/>
      <c r="BX29" s="303"/>
      <c r="BY29" s="301"/>
      <c r="BZ29" s="302"/>
      <c r="CA29" s="302"/>
      <c r="CB29" s="302"/>
      <c r="CC29" s="302"/>
      <c r="CD29" s="302"/>
      <c r="CE29" s="302"/>
      <c r="CF29" s="302"/>
      <c r="CG29" s="303"/>
      <c r="CH29" s="301"/>
      <c r="CI29" s="302"/>
      <c r="CJ29" s="302"/>
      <c r="CK29" s="302"/>
      <c r="CL29" s="302"/>
      <c r="CM29" s="302"/>
      <c r="CN29" s="302"/>
      <c r="CO29" s="302"/>
      <c r="CP29" s="303"/>
      <c r="CQ29" s="301"/>
      <c r="CR29" s="302"/>
      <c r="CS29" s="302"/>
      <c r="CT29" s="302"/>
      <c r="CU29" s="302"/>
      <c r="CV29" s="302"/>
      <c r="CW29" s="302"/>
      <c r="CX29" s="302"/>
      <c r="CY29" s="303"/>
      <c r="CZ29" s="301"/>
      <c r="DA29" s="302"/>
      <c r="DB29" s="302"/>
      <c r="DC29" s="302"/>
      <c r="DD29" s="302"/>
      <c r="DE29" s="302"/>
      <c r="DF29" s="302"/>
      <c r="DG29" s="302"/>
      <c r="DH29" s="303"/>
      <c r="DI29" s="301"/>
      <c r="DJ29" s="302"/>
      <c r="DK29" s="302"/>
      <c r="DL29" s="302"/>
      <c r="DM29" s="302"/>
      <c r="DN29" s="302"/>
      <c r="DO29" s="302"/>
      <c r="DP29" s="302"/>
      <c r="DQ29" s="303"/>
      <c r="DR29" s="304"/>
      <c r="DS29" s="305"/>
      <c r="DT29" s="305"/>
      <c r="DU29" s="305"/>
      <c r="DV29" s="305"/>
      <c r="DW29" s="305"/>
      <c r="DX29" s="305"/>
      <c r="DY29" s="305"/>
      <c r="DZ29" s="306"/>
      <c r="EA29" s="288"/>
      <c r="EB29" s="289"/>
      <c r="EC29" s="289"/>
      <c r="ED29" s="289"/>
      <c r="EE29" s="289"/>
      <c r="EF29" s="289"/>
      <c r="EG29" s="289"/>
      <c r="EH29" s="289"/>
      <c r="EI29" s="289"/>
      <c r="EJ29" s="289"/>
      <c r="EK29" s="289"/>
      <c r="EL29" s="289"/>
      <c r="EM29" s="289"/>
      <c r="EN29" s="289"/>
      <c r="EO29" s="289"/>
      <c r="EP29" s="289"/>
      <c r="EQ29" s="289"/>
      <c r="ER29" s="289"/>
      <c r="ES29" s="289"/>
      <c r="ET29" s="289"/>
      <c r="EU29" s="289"/>
      <c r="EV29" s="289"/>
      <c r="EW29" s="289"/>
      <c r="EX29" s="289"/>
      <c r="EY29" s="290"/>
    </row>
    <row r="30" spans="1:155" ht="10.5" customHeight="1" thickBot="1">
      <c r="A30" s="362" t="s">
        <v>141</v>
      </c>
      <c r="B30" s="363"/>
      <c r="C30" s="363"/>
      <c r="D30" s="363"/>
      <c r="E30" s="363"/>
      <c r="F30" s="364"/>
      <c r="G30" s="365" t="s">
        <v>142</v>
      </c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7"/>
      <c r="AO30" s="341"/>
      <c r="AP30" s="342"/>
      <c r="AQ30" s="342"/>
      <c r="AR30" s="342"/>
      <c r="AS30" s="342"/>
      <c r="AT30" s="342"/>
      <c r="AU30" s="342"/>
      <c r="AV30" s="342"/>
      <c r="AW30" s="343"/>
      <c r="AX30" s="341"/>
      <c r="AY30" s="342"/>
      <c r="AZ30" s="342"/>
      <c r="BA30" s="342"/>
      <c r="BB30" s="342"/>
      <c r="BC30" s="342"/>
      <c r="BD30" s="342"/>
      <c r="BE30" s="342"/>
      <c r="BF30" s="343"/>
      <c r="BG30" s="341"/>
      <c r="BH30" s="342"/>
      <c r="BI30" s="342"/>
      <c r="BJ30" s="342"/>
      <c r="BK30" s="342"/>
      <c r="BL30" s="342"/>
      <c r="BM30" s="342"/>
      <c r="BN30" s="342"/>
      <c r="BO30" s="343"/>
      <c r="BP30" s="341"/>
      <c r="BQ30" s="342"/>
      <c r="BR30" s="342"/>
      <c r="BS30" s="342"/>
      <c r="BT30" s="342"/>
      <c r="BU30" s="342"/>
      <c r="BV30" s="342"/>
      <c r="BW30" s="342"/>
      <c r="BX30" s="343"/>
      <c r="BY30" s="341"/>
      <c r="BZ30" s="342"/>
      <c r="CA30" s="342"/>
      <c r="CB30" s="342"/>
      <c r="CC30" s="342"/>
      <c r="CD30" s="342"/>
      <c r="CE30" s="342"/>
      <c r="CF30" s="342"/>
      <c r="CG30" s="343"/>
      <c r="CH30" s="341"/>
      <c r="CI30" s="342"/>
      <c r="CJ30" s="342"/>
      <c r="CK30" s="342"/>
      <c r="CL30" s="342"/>
      <c r="CM30" s="342"/>
      <c r="CN30" s="342"/>
      <c r="CO30" s="342"/>
      <c r="CP30" s="343"/>
      <c r="CQ30" s="341"/>
      <c r="CR30" s="342"/>
      <c r="CS30" s="342"/>
      <c r="CT30" s="342"/>
      <c r="CU30" s="342"/>
      <c r="CV30" s="342"/>
      <c r="CW30" s="342"/>
      <c r="CX30" s="342"/>
      <c r="CY30" s="343"/>
      <c r="CZ30" s="341"/>
      <c r="DA30" s="342"/>
      <c r="DB30" s="342"/>
      <c r="DC30" s="342"/>
      <c r="DD30" s="342"/>
      <c r="DE30" s="342"/>
      <c r="DF30" s="342"/>
      <c r="DG30" s="342"/>
      <c r="DH30" s="343"/>
      <c r="DI30" s="341"/>
      <c r="DJ30" s="342"/>
      <c r="DK30" s="342"/>
      <c r="DL30" s="342"/>
      <c r="DM30" s="342"/>
      <c r="DN30" s="342"/>
      <c r="DO30" s="342"/>
      <c r="DP30" s="342"/>
      <c r="DQ30" s="343"/>
      <c r="DR30" s="344"/>
      <c r="DS30" s="345"/>
      <c r="DT30" s="345"/>
      <c r="DU30" s="345"/>
      <c r="DV30" s="345"/>
      <c r="DW30" s="345"/>
      <c r="DX30" s="345"/>
      <c r="DY30" s="345"/>
      <c r="DZ30" s="346"/>
      <c r="EA30" s="350"/>
      <c r="EB30" s="351"/>
      <c r="EC30" s="351"/>
      <c r="ED30" s="351"/>
      <c r="EE30" s="351"/>
      <c r="EF30" s="351"/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1"/>
      <c r="ER30" s="351"/>
      <c r="ES30" s="351"/>
      <c r="ET30" s="351"/>
      <c r="EU30" s="351"/>
      <c r="EV30" s="351"/>
      <c r="EW30" s="351"/>
      <c r="EX30" s="351"/>
      <c r="EY30" s="352"/>
    </row>
    <row r="31" spans="1:155" ht="10.5" customHeight="1">
      <c r="A31" s="353" t="s">
        <v>143</v>
      </c>
      <c r="B31" s="354"/>
      <c r="C31" s="354"/>
      <c r="D31" s="354"/>
      <c r="E31" s="354"/>
      <c r="F31" s="355"/>
      <c r="G31" s="356" t="s">
        <v>144</v>
      </c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8"/>
      <c r="AO31" s="347"/>
      <c r="AP31" s="348"/>
      <c r="AQ31" s="348"/>
      <c r="AR31" s="348"/>
      <c r="AS31" s="348"/>
      <c r="AT31" s="348"/>
      <c r="AU31" s="348"/>
      <c r="AV31" s="348"/>
      <c r="AW31" s="349"/>
      <c r="AX31" s="347"/>
      <c r="AY31" s="348"/>
      <c r="AZ31" s="348"/>
      <c r="BA31" s="348"/>
      <c r="BB31" s="348"/>
      <c r="BC31" s="348"/>
      <c r="BD31" s="348"/>
      <c r="BE31" s="348"/>
      <c r="BF31" s="349"/>
      <c r="BG31" s="347"/>
      <c r="BH31" s="348"/>
      <c r="BI31" s="348"/>
      <c r="BJ31" s="348"/>
      <c r="BK31" s="348"/>
      <c r="BL31" s="348"/>
      <c r="BM31" s="348"/>
      <c r="BN31" s="348"/>
      <c r="BO31" s="349"/>
      <c r="BP31" s="347"/>
      <c r="BQ31" s="348"/>
      <c r="BR31" s="348"/>
      <c r="BS31" s="348"/>
      <c r="BT31" s="348"/>
      <c r="BU31" s="348"/>
      <c r="BV31" s="348"/>
      <c r="BW31" s="348"/>
      <c r="BX31" s="349"/>
      <c r="BY31" s="347"/>
      <c r="BZ31" s="348"/>
      <c r="CA31" s="348"/>
      <c r="CB31" s="348"/>
      <c r="CC31" s="348"/>
      <c r="CD31" s="348"/>
      <c r="CE31" s="348"/>
      <c r="CF31" s="348"/>
      <c r="CG31" s="349"/>
      <c r="CH31" s="347"/>
      <c r="CI31" s="348"/>
      <c r="CJ31" s="348"/>
      <c r="CK31" s="348"/>
      <c r="CL31" s="348"/>
      <c r="CM31" s="348"/>
      <c r="CN31" s="348"/>
      <c r="CO31" s="348"/>
      <c r="CP31" s="349"/>
      <c r="CQ31" s="347"/>
      <c r="CR31" s="348"/>
      <c r="CS31" s="348"/>
      <c r="CT31" s="348"/>
      <c r="CU31" s="348"/>
      <c r="CV31" s="348"/>
      <c r="CW31" s="348"/>
      <c r="CX31" s="348"/>
      <c r="CY31" s="349"/>
      <c r="CZ31" s="347"/>
      <c r="DA31" s="348"/>
      <c r="DB31" s="348"/>
      <c r="DC31" s="348"/>
      <c r="DD31" s="348"/>
      <c r="DE31" s="348"/>
      <c r="DF31" s="348"/>
      <c r="DG31" s="348"/>
      <c r="DH31" s="349"/>
      <c r="DI31" s="347"/>
      <c r="DJ31" s="348"/>
      <c r="DK31" s="348"/>
      <c r="DL31" s="348"/>
      <c r="DM31" s="348"/>
      <c r="DN31" s="348"/>
      <c r="DO31" s="348"/>
      <c r="DP31" s="348"/>
      <c r="DQ31" s="349"/>
      <c r="DR31" s="359"/>
      <c r="DS31" s="360"/>
      <c r="DT31" s="360"/>
      <c r="DU31" s="360"/>
      <c r="DV31" s="360"/>
      <c r="DW31" s="360"/>
      <c r="DX31" s="360"/>
      <c r="DY31" s="360"/>
      <c r="DZ31" s="361"/>
      <c r="EA31" s="338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39"/>
      <c r="EW31" s="339"/>
      <c r="EX31" s="339"/>
      <c r="EY31" s="340"/>
    </row>
    <row r="32" spans="1:155" ht="10.5" customHeight="1">
      <c r="A32" s="307" t="s">
        <v>145</v>
      </c>
      <c r="B32" s="308"/>
      <c r="C32" s="308"/>
      <c r="D32" s="308"/>
      <c r="E32" s="308"/>
      <c r="F32" s="309"/>
      <c r="G32" s="319" t="s">
        <v>146</v>
      </c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1"/>
      <c r="AO32" s="301"/>
      <c r="AP32" s="302"/>
      <c r="AQ32" s="302"/>
      <c r="AR32" s="302"/>
      <c r="AS32" s="302"/>
      <c r="AT32" s="302"/>
      <c r="AU32" s="302"/>
      <c r="AV32" s="302"/>
      <c r="AW32" s="303"/>
      <c r="AX32" s="301"/>
      <c r="AY32" s="302"/>
      <c r="AZ32" s="302"/>
      <c r="BA32" s="302"/>
      <c r="BB32" s="302"/>
      <c r="BC32" s="302"/>
      <c r="BD32" s="302"/>
      <c r="BE32" s="302"/>
      <c r="BF32" s="303"/>
      <c r="BG32" s="301"/>
      <c r="BH32" s="302"/>
      <c r="BI32" s="302"/>
      <c r="BJ32" s="302"/>
      <c r="BK32" s="302"/>
      <c r="BL32" s="302"/>
      <c r="BM32" s="302"/>
      <c r="BN32" s="302"/>
      <c r="BO32" s="303"/>
      <c r="BP32" s="301"/>
      <c r="BQ32" s="302"/>
      <c r="BR32" s="302"/>
      <c r="BS32" s="302"/>
      <c r="BT32" s="302"/>
      <c r="BU32" s="302"/>
      <c r="BV32" s="302"/>
      <c r="BW32" s="302"/>
      <c r="BX32" s="303"/>
      <c r="BY32" s="301"/>
      <c r="BZ32" s="302"/>
      <c r="CA32" s="302"/>
      <c r="CB32" s="302"/>
      <c r="CC32" s="302"/>
      <c r="CD32" s="302"/>
      <c r="CE32" s="302"/>
      <c r="CF32" s="302"/>
      <c r="CG32" s="303"/>
      <c r="CH32" s="301"/>
      <c r="CI32" s="302"/>
      <c r="CJ32" s="302"/>
      <c r="CK32" s="302"/>
      <c r="CL32" s="302"/>
      <c r="CM32" s="302"/>
      <c r="CN32" s="302"/>
      <c r="CO32" s="302"/>
      <c r="CP32" s="303"/>
      <c r="CQ32" s="301"/>
      <c r="CR32" s="302"/>
      <c r="CS32" s="302"/>
      <c r="CT32" s="302"/>
      <c r="CU32" s="302"/>
      <c r="CV32" s="302"/>
      <c r="CW32" s="302"/>
      <c r="CX32" s="302"/>
      <c r="CY32" s="303"/>
      <c r="CZ32" s="301"/>
      <c r="DA32" s="302"/>
      <c r="DB32" s="302"/>
      <c r="DC32" s="302"/>
      <c r="DD32" s="302"/>
      <c r="DE32" s="302"/>
      <c r="DF32" s="302"/>
      <c r="DG32" s="302"/>
      <c r="DH32" s="303"/>
      <c r="DI32" s="301"/>
      <c r="DJ32" s="302"/>
      <c r="DK32" s="302"/>
      <c r="DL32" s="302"/>
      <c r="DM32" s="302"/>
      <c r="DN32" s="302"/>
      <c r="DO32" s="302"/>
      <c r="DP32" s="302"/>
      <c r="DQ32" s="303"/>
      <c r="DR32" s="304"/>
      <c r="DS32" s="305"/>
      <c r="DT32" s="305"/>
      <c r="DU32" s="305"/>
      <c r="DV32" s="305"/>
      <c r="DW32" s="305"/>
      <c r="DX32" s="305"/>
      <c r="DY32" s="305"/>
      <c r="DZ32" s="306"/>
      <c r="EA32" s="288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90"/>
    </row>
    <row r="33" spans="1:155" ht="10.5" customHeight="1">
      <c r="A33" s="307" t="s">
        <v>147</v>
      </c>
      <c r="B33" s="308"/>
      <c r="C33" s="308"/>
      <c r="D33" s="308"/>
      <c r="E33" s="308"/>
      <c r="F33" s="309"/>
      <c r="G33" s="319" t="s">
        <v>148</v>
      </c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1"/>
      <c r="AO33" s="301"/>
      <c r="AP33" s="302"/>
      <c r="AQ33" s="302"/>
      <c r="AR33" s="302"/>
      <c r="AS33" s="302"/>
      <c r="AT33" s="302"/>
      <c r="AU33" s="302"/>
      <c r="AV33" s="302"/>
      <c r="AW33" s="303"/>
      <c r="AX33" s="301"/>
      <c r="AY33" s="302"/>
      <c r="AZ33" s="302"/>
      <c r="BA33" s="302"/>
      <c r="BB33" s="302"/>
      <c r="BC33" s="302"/>
      <c r="BD33" s="302"/>
      <c r="BE33" s="302"/>
      <c r="BF33" s="303"/>
      <c r="BG33" s="301"/>
      <c r="BH33" s="302"/>
      <c r="BI33" s="302"/>
      <c r="BJ33" s="302"/>
      <c r="BK33" s="302"/>
      <c r="BL33" s="302"/>
      <c r="BM33" s="302"/>
      <c r="BN33" s="302"/>
      <c r="BO33" s="303"/>
      <c r="BP33" s="301"/>
      <c r="BQ33" s="302"/>
      <c r="BR33" s="302"/>
      <c r="BS33" s="302"/>
      <c r="BT33" s="302"/>
      <c r="BU33" s="302"/>
      <c r="BV33" s="302"/>
      <c r="BW33" s="302"/>
      <c r="BX33" s="303"/>
      <c r="BY33" s="301"/>
      <c r="BZ33" s="302"/>
      <c r="CA33" s="302"/>
      <c r="CB33" s="302"/>
      <c r="CC33" s="302"/>
      <c r="CD33" s="302"/>
      <c r="CE33" s="302"/>
      <c r="CF33" s="302"/>
      <c r="CG33" s="303"/>
      <c r="CH33" s="301"/>
      <c r="CI33" s="302"/>
      <c r="CJ33" s="302"/>
      <c r="CK33" s="302"/>
      <c r="CL33" s="302"/>
      <c r="CM33" s="302"/>
      <c r="CN33" s="302"/>
      <c r="CO33" s="302"/>
      <c r="CP33" s="303"/>
      <c r="CQ33" s="301"/>
      <c r="CR33" s="302"/>
      <c r="CS33" s="302"/>
      <c r="CT33" s="302"/>
      <c r="CU33" s="302"/>
      <c r="CV33" s="302"/>
      <c r="CW33" s="302"/>
      <c r="CX33" s="302"/>
      <c r="CY33" s="303"/>
      <c r="CZ33" s="301"/>
      <c r="DA33" s="302"/>
      <c r="DB33" s="302"/>
      <c r="DC33" s="302"/>
      <c r="DD33" s="302"/>
      <c r="DE33" s="302"/>
      <c r="DF33" s="302"/>
      <c r="DG33" s="302"/>
      <c r="DH33" s="303"/>
      <c r="DI33" s="301"/>
      <c r="DJ33" s="302"/>
      <c r="DK33" s="302"/>
      <c r="DL33" s="302"/>
      <c r="DM33" s="302"/>
      <c r="DN33" s="302"/>
      <c r="DO33" s="302"/>
      <c r="DP33" s="302"/>
      <c r="DQ33" s="303"/>
      <c r="DR33" s="304"/>
      <c r="DS33" s="305"/>
      <c r="DT33" s="305"/>
      <c r="DU33" s="305"/>
      <c r="DV33" s="305"/>
      <c r="DW33" s="305"/>
      <c r="DX33" s="305"/>
      <c r="DY33" s="305"/>
      <c r="DZ33" s="306"/>
      <c r="EA33" s="288"/>
      <c r="EB33" s="289"/>
      <c r="EC33" s="289"/>
      <c r="ED33" s="289"/>
      <c r="EE33" s="289"/>
      <c r="EF33" s="289"/>
      <c r="EG33" s="289"/>
      <c r="EH33" s="289"/>
      <c r="EI33" s="289"/>
      <c r="EJ33" s="289"/>
      <c r="EK33" s="289"/>
      <c r="EL33" s="289"/>
      <c r="EM33" s="289"/>
      <c r="EN33" s="289"/>
      <c r="EO33" s="289"/>
      <c r="EP33" s="289"/>
      <c r="EQ33" s="289"/>
      <c r="ER33" s="289"/>
      <c r="ES33" s="289"/>
      <c r="ET33" s="289"/>
      <c r="EU33" s="289"/>
      <c r="EV33" s="289"/>
      <c r="EW33" s="289"/>
      <c r="EX33" s="289"/>
      <c r="EY33" s="290"/>
    </row>
    <row r="34" spans="1:155" ht="10.5" customHeight="1">
      <c r="A34" s="307" t="s">
        <v>149</v>
      </c>
      <c r="B34" s="308"/>
      <c r="C34" s="308"/>
      <c r="D34" s="308"/>
      <c r="E34" s="308"/>
      <c r="F34" s="309"/>
      <c r="G34" s="319" t="s">
        <v>150</v>
      </c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1"/>
      <c r="AO34" s="301"/>
      <c r="AP34" s="302"/>
      <c r="AQ34" s="302"/>
      <c r="AR34" s="302"/>
      <c r="AS34" s="302"/>
      <c r="AT34" s="302"/>
      <c r="AU34" s="302"/>
      <c r="AV34" s="302"/>
      <c r="AW34" s="303"/>
      <c r="AX34" s="301"/>
      <c r="AY34" s="302"/>
      <c r="AZ34" s="302"/>
      <c r="BA34" s="302"/>
      <c r="BB34" s="302"/>
      <c r="BC34" s="302"/>
      <c r="BD34" s="302"/>
      <c r="BE34" s="302"/>
      <c r="BF34" s="303"/>
      <c r="BG34" s="301"/>
      <c r="BH34" s="302"/>
      <c r="BI34" s="302"/>
      <c r="BJ34" s="302"/>
      <c r="BK34" s="302"/>
      <c r="BL34" s="302"/>
      <c r="BM34" s="302"/>
      <c r="BN34" s="302"/>
      <c r="BO34" s="303"/>
      <c r="BP34" s="301"/>
      <c r="BQ34" s="302"/>
      <c r="BR34" s="302"/>
      <c r="BS34" s="302"/>
      <c r="BT34" s="302"/>
      <c r="BU34" s="302"/>
      <c r="BV34" s="302"/>
      <c r="BW34" s="302"/>
      <c r="BX34" s="303"/>
      <c r="BY34" s="301"/>
      <c r="BZ34" s="302"/>
      <c r="CA34" s="302"/>
      <c r="CB34" s="302"/>
      <c r="CC34" s="302"/>
      <c r="CD34" s="302"/>
      <c r="CE34" s="302"/>
      <c r="CF34" s="302"/>
      <c r="CG34" s="303"/>
      <c r="CH34" s="301"/>
      <c r="CI34" s="302"/>
      <c r="CJ34" s="302"/>
      <c r="CK34" s="302"/>
      <c r="CL34" s="302"/>
      <c r="CM34" s="302"/>
      <c r="CN34" s="302"/>
      <c r="CO34" s="302"/>
      <c r="CP34" s="303"/>
      <c r="CQ34" s="301"/>
      <c r="CR34" s="302"/>
      <c r="CS34" s="302"/>
      <c r="CT34" s="302"/>
      <c r="CU34" s="302"/>
      <c r="CV34" s="302"/>
      <c r="CW34" s="302"/>
      <c r="CX34" s="302"/>
      <c r="CY34" s="303"/>
      <c r="CZ34" s="301"/>
      <c r="DA34" s="302"/>
      <c r="DB34" s="302"/>
      <c r="DC34" s="302"/>
      <c r="DD34" s="302"/>
      <c r="DE34" s="302"/>
      <c r="DF34" s="302"/>
      <c r="DG34" s="302"/>
      <c r="DH34" s="303"/>
      <c r="DI34" s="301"/>
      <c r="DJ34" s="302"/>
      <c r="DK34" s="302"/>
      <c r="DL34" s="302"/>
      <c r="DM34" s="302"/>
      <c r="DN34" s="302"/>
      <c r="DO34" s="302"/>
      <c r="DP34" s="302"/>
      <c r="DQ34" s="303"/>
      <c r="DR34" s="304"/>
      <c r="DS34" s="305"/>
      <c r="DT34" s="305"/>
      <c r="DU34" s="305"/>
      <c r="DV34" s="305"/>
      <c r="DW34" s="305"/>
      <c r="DX34" s="305"/>
      <c r="DY34" s="305"/>
      <c r="DZ34" s="306"/>
      <c r="EA34" s="288"/>
      <c r="EB34" s="289"/>
      <c r="EC34" s="289"/>
      <c r="ED34" s="289"/>
      <c r="EE34" s="289"/>
      <c r="EF34" s="289"/>
      <c r="EG34" s="289"/>
      <c r="EH34" s="289"/>
      <c r="EI34" s="289"/>
      <c r="EJ34" s="289"/>
      <c r="EK34" s="289"/>
      <c r="EL34" s="289"/>
      <c r="EM34" s="289"/>
      <c r="EN34" s="289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90"/>
    </row>
    <row r="35" spans="1:155" ht="10.5" customHeight="1">
      <c r="A35" s="307" t="s">
        <v>151</v>
      </c>
      <c r="B35" s="308"/>
      <c r="C35" s="308"/>
      <c r="D35" s="308"/>
      <c r="E35" s="308"/>
      <c r="F35" s="309"/>
      <c r="G35" s="319" t="s">
        <v>152</v>
      </c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1"/>
      <c r="AO35" s="301"/>
      <c r="AP35" s="302"/>
      <c r="AQ35" s="302"/>
      <c r="AR35" s="302"/>
      <c r="AS35" s="302"/>
      <c r="AT35" s="302"/>
      <c r="AU35" s="302"/>
      <c r="AV35" s="302"/>
      <c r="AW35" s="303"/>
      <c r="AX35" s="301"/>
      <c r="AY35" s="302"/>
      <c r="AZ35" s="302"/>
      <c r="BA35" s="302"/>
      <c r="BB35" s="302"/>
      <c r="BC35" s="302"/>
      <c r="BD35" s="302"/>
      <c r="BE35" s="302"/>
      <c r="BF35" s="303"/>
      <c r="BG35" s="301"/>
      <c r="BH35" s="302"/>
      <c r="BI35" s="302"/>
      <c r="BJ35" s="302"/>
      <c r="BK35" s="302"/>
      <c r="BL35" s="302"/>
      <c r="BM35" s="302"/>
      <c r="BN35" s="302"/>
      <c r="BO35" s="303"/>
      <c r="BP35" s="301"/>
      <c r="BQ35" s="302"/>
      <c r="BR35" s="302"/>
      <c r="BS35" s="302"/>
      <c r="BT35" s="302"/>
      <c r="BU35" s="302"/>
      <c r="BV35" s="302"/>
      <c r="BW35" s="302"/>
      <c r="BX35" s="303"/>
      <c r="BY35" s="301"/>
      <c r="BZ35" s="302"/>
      <c r="CA35" s="302"/>
      <c r="CB35" s="302"/>
      <c r="CC35" s="302"/>
      <c r="CD35" s="302"/>
      <c r="CE35" s="302"/>
      <c r="CF35" s="302"/>
      <c r="CG35" s="303"/>
      <c r="CH35" s="301"/>
      <c r="CI35" s="302"/>
      <c r="CJ35" s="302"/>
      <c r="CK35" s="302"/>
      <c r="CL35" s="302"/>
      <c r="CM35" s="302"/>
      <c r="CN35" s="302"/>
      <c r="CO35" s="302"/>
      <c r="CP35" s="303"/>
      <c r="CQ35" s="301"/>
      <c r="CR35" s="302"/>
      <c r="CS35" s="302"/>
      <c r="CT35" s="302"/>
      <c r="CU35" s="302"/>
      <c r="CV35" s="302"/>
      <c r="CW35" s="302"/>
      <c r="CX35" s="302"/>
      <c r="CY35" s="303"/>
      <c r="CZ35" s="301"/>
      <c r="DA35" s="302"/>
      <c r="DB35" s="302"/>
      <c r="DC35" s="302"/>
      <c r="DD35" s="302"/>
      <c r="DE35" s="302"/>
      <c r="DF35" s="302"/>
      <c r="DG35" s="302"/>
      <c r="DH35" s="303"/>
      <c r="DI35" s="301"/>
      <c r="DJ35" s="302"/>
      <c r="DK35" s="302"/>
      <c r="DL35" s="302"/>
      <c r="DM35" s="302"/>
      <c r="DN35" s="302"/>
      <c r="DO35" s="302"/>
      <c r="DP35" s="302"/>
      <c r="DQ35" s="303"/>
      <c r="DR35" s="304"/>
      <c r="DS35" s="305"/>
      <c r="DT35" s="305"/>
      <c r="DU35" s="305"/>
      <c r="DV35" s="305"/>
      <c r="DW35" s="305"/>
      <c r="DX35" s="305"/>
      <c r="DY35" s="305"/>
      <c r="DZ35" s="306"/>
      <c r="EA35" s="288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89"/>
      <c r="EW35" s="289"/>
      <c r="EX35" s="289"/>
      <c r="EY35" s="290"/>
    </row>
    <row r="36" spans="1:155" ht="10.5" customHeight="1">
      <c r="A36" s="307" t="s">
        <v>153</v>
      </c>
      <c r="B36" s="308"/>
      <c r="C36" s="308"/>
      <c r="D36" s="308"/>
      <c r="E36" s="308"/>
      <c r="F36" s="309"/>
      <c r="G36" s="319" t="s">
        <v>154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1"/>
      <c r="AO36" s="301"/>
      <c r="AP36" s="302"/>
      <c r="AQ36" s="302"/>
      <c r="AR36" s="302"/>
      <c r="AS36" s="302"/>
      <c r="AT36" s="302"/>
      <c r="AU36" s="302"/>
      <c r="AV36" s="302"/>
      <c r="AW36" s="303"/>
      <c r="AX36" s="301"/>
      <c r="AY36" s="302"/>
      <c r="AZ36" s="302"/>
      <c r="BA36" s="302"/>
      <c r="BB36" s="302"/>
      <c r="BC36" s="302"/>
      <c r="BD36" s="302"/>
      <c r="BE36" s="302"/>
      <c r="BF36" s="303"/>
      <c r="BG36" s="301"/>
      <c r="BH36" s="302"/>
      <c r="BI36" s="302"/>
      <c r="BJ36" s="302"/>
      <c r="BK36" s="302"/>
      <c r="BL36" s="302"/>
      <c r="BM36" s="302"/>
      <c r="BN36" s="302"/>
      <c r="BO36" s="303"/>
      <c r="BP36" s="301"/>
      <c r="BQ36" s="302"/>
      <c r="BR36" s="302"/>
      <c r="BS36" s="302"/>
      <c r="BT36" s="302"/>
      <c r="BU36" s="302"/>
      <c r="BV36" s="302"/>
      <c r="BW36" s="302"/>
      <c r="BX36" s="303"/>
      <c r="BY36" s="301"/>
      <c r="BZ36" s="302"/>
      <c r="CA36" s="302"/>
      <c r="CB36" s="302"/>
      <c r="CC36" s="302"/>
      <c r="CD36" s="302"/>
      <c r="CE36" s="302"/>
      <c r="CF36" s="302"/>
      <c r="CG36" s="303"/>
      <c r="CH36" s="301"/>
      <c r="CI36" s="302"/>
      <c r="CJ36" s="302"/>
      <c r="CK36" s="302"/>
      <c r="CL36" s="302"/>
      <c r="CM36" s="302"/>
      <c r="CN36" s="302"/>
      <c r="CO36" s="302"/>
      <c r="CP36" s="303"/>
      <c r="CQ36" s="301"/>
      <c r="CR36" s="302"/>
      <c r="CS36" s="302"/>
      <c r="CT36" s="302"/>
      <c r="CU36" s="302"/>
      <c r="CV36" s="302"/>
      <c r="CW36" s="302"/>
      <c r="CX36" s="302"/>
      <c r="CY36" s="303"/>
      <c r="CZ36" s="301"/>
      <c r="DA36" s="302"/>
      <c r="DB36" s="302"/>
      <c r="DC36" s="302"/>
      <c r="DD36" s="302"/>
      <c r="DE36" s="302"/>
      <c r="DF36" s="302"/>
      <c r="DG36" s="302"/>
      <c r="DH36" s="303"/>
      <c r="DI36" s="301"/>
      <c r="DJ36" s="302"/>
      <c r="DK36" s="302"/>
      <c r="DL36" s="302"/>
      <c r="DM36" s="302"/>
      <c r="DN36" s="302"/>
      <c r="DO36" s="302"/>
      <c r="DP36" s="302"/>
      <c r="DQ36" s="303"/>
      <c r="DR36" s="304"/>
      <c r="DS36" s="305"/>
      <c r="DT36" s="305"/>
      <c r="DU36" s="305"/>
      <c r="DV36" s="305"/>
      <c r="DW36" s="305"/>
      <c r="DX36" s="305"/>
      <c r="DY36" s="305"/>
      <c r="DZ36" s="306"/>
      <c r="EA36" s="288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90"/>
    </row>
    <row r="37" spans="1:155" ht="10.5" customHeight="1">
      <c r="A37" s="307" t="s">
        <v>155</v>
      </c>
      <c r="B37" s="308"/>
      <c r="C37" s="308"/>
      <c r="D37" s="308"/>
      <c r="E37" s="308"/>
      <c r="F37" s="309"/>
      <c r="G37" s="319" t="s">
        <v>156</v>
      </c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1"/>
      <c r="AO37" s="301"/>
      <c r="AP37" s="302"/>
      <c r="AQ37" s="302"/>
      <c r="AR37" s="302"/>
      <c r="AS37" s="302"/>
      <c r="AT37" s="302"/>
      <c r="AU37" s="302"/>
      <c r="AV37" s="302"/>
      <c r="AW37" s="303"/>
      <c r="AX37" s="301"/>
      <c r="AY37" s="302"/>
      <c r="AZ37" s="302"/>
      <c r="BA37" s="302"/>
      <c r="BB37" s="302"/>
      <c r="BC37" s="302"/>
      <c r="BD37" s="302"/>
      <c r="BE37" s="302"/>
      <c r="BF37" s="303"/>
      <c r="BG37" s="301"/>
      <c r="BH37" s="302"/>
      <c r="BI37" s="302"/>
      <c r="BJ37" s="302"/>
      <c r="BK37" s="302"/>
      <c r="BL37" s="302"/>
      <c r="BM37" s="302"/>
      <c r="BN37" s="302"/>
      <c r="BO37" s="303"/>
      <c r="BP37" s="301"/>
      <c r="BQ37" s="302"/>
      <c r="BR37" s="302"/>
      <c r="BS37" s="302"/>
      <c r="BT37" s="302"/>
      <c r="BU37" s="302"/>
      <c r="BV37" s="302"/>
      <c r="BW37" s="302"/>
      <c r="BX37" s="303"/>
      <c r="BY37" s="301"/>
      <c r="BZ37" s="302"/>
      <c r="CA37" s="302"/>
      <c r="CB37" s="302"/>
      <c r="CC37" s="302"/>
      <c r="CD37" s="302"/>
      <c r="CE37" s="302"/>
      <c r="CF37" s="302"/>
      <c r="CG37" s="303"/>
      <c r="CH37" s="301"/>
      <c r="CI37" s="302"/>
      <c r="CJ37" s="302"/>
      <c r="CK37" s="302"/>
      <c r="CL37" s="302"/>
      <c r="CM37" s="302"/>
      <c r="CN37" s="302"/>
      <c r="CO37" s="302"/>
      <c r="CP37" s="303"/>
      <c r="CQ37" s="301"/>
      <c r="CR37" s="302"/>
      <c r="CS37" s="302"/>
      <c r="CT37" s="302"/>
      <c r="CU37" s="302"/>
      <c r="CV37" s="302"/>
      <c r="CW37" s="302"/>
      <c r="CX37" s="302"/>
      <c r="CY37" s="303"/>
      <c r="CZ37" s="301"/>
      <c r="DA37" s="302"/>
      <c r="DB37" s="302"/>
      <c r="DC37" s="302"/>
      <c r="DD37" s="302"/>
      <c r="DE37" s="302"/>
      <c r="DF37" s="302"/>
      <c r="DG37" s="302"/>
      <c r="DH37" s="303"/>
      <c r="DI37" s="301"/>
      <c r="DJ37" s="302"/>
      <c r="DK37" s="302"/>
      <c r="DL37" s="302"/>
      <c r="DM37" s="302"/>
      <c r="DN37" s="302"/>
      <c r="DO37" s="302"/>
      <c r="DP37" s="302"/>
      <c r="DQ37" s="303"/>
      <c r="DR37" s="304"/>
      <c r="DS37" s="305"/>
      <c r="DT37" s="305"/>
      <c r="DU37" s="305"/>
      <c r="DV37" s="305"/>
      <c r="DW37" s="305"/>
      <c r="DX37" s="305"/>
      <c r="DY37" s="305"/>
      <c r="DZ37" s="306"/>
      <c r="EA37" s="288"/>
      <c r="EB37" s="289"/>
      <c r="EC37" s="289"/>
      <c r="ED37" s="289"/>
      <c r="EE37" s="289"/>
      <c r="EF37" s="289"/>
      <c r="EG37" s="289"/>
      <c r="EH37" s="289"/>
      <c r="EI37" s="289"/>
      <c r="EJ37" s="289"/>
      <c r="EK37" s="289"/>
      <c r="EL37" s="289"/>
      <c r="EM37" s="289"/>
      <c r="EN37" s="289"/>
      <c r="EO37" s="289"/>
      <c r="EP37" s="289"/>
      <c r="EQ37" s="289"/>
      <c r="ER37" s="289"/>
      <c r="ES37" s="289"/>
      <c r="ET37" s="289"/>
      <c r="EU37" s="289"/>
      <c r="EV37" s="289"/>
      <c r="EW37" s="289"/>
      <c r="EX37" s="289"/>
      <c r="EY37" s="290"/>
    </row>
    <row r="38" spans="1:155" ht="10.5" customHeight="1" thickBot="1">
      <c r="A38" s="291" t="s">
        <v>157</v>
      </c>
      <c r="B38" s="292"/>
      <c r="C38" s="292"/>
      <c r="D38" s="292"/>
      <c r="E38" s="292"/>
      <c r="F38" s="293"/>
      <c r="G38" s="335" t="s">
        <v>158</v>
      </c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7"/>
      <c r="AO38" s="297"/>
      <c r="AP38" s="322"/>
      <c r="AQ38" s="322"/>
      <c r="AR38" s="322"/>
      <c r="AS38" s="322"/>
      <c r="AT38" s="322"/>
      <c r="AU38" s="322"/>
      <c r="AV38" s="322"/>
      <c r="AW38" s="323"/>
      <c r="AX38" s="297"/>
      <c r="AY38" s="322"/>
      <c r="AZ38" s="322"/>
      <c r="BA38" s="322"/>
      <c r="BB38" s="322"/>
      <c r="BC38" s="322"/>
      <c r="BD38" s="322"/>
      <c r="BE38" s="322"/>
      <c r="BF38" s="323"/>
      <c r="BG38" s="297"/>
      <c r="BH38" s="322"/>
      <c r="BI38" s="322"/>
      <c r="BJ38" s="322"/>
      <c r="BK38" s="322"/>
      <c r="BL38" s="322"/>
      <c r="BM38" s="322"/>
      <c r="BN38" s="322"/>
      <c r="BO38" s="323"/>
      <c r="BP38" s="297"/>
      <c r="BQ38" s="322"/>
      <c r="BR38" s="322"/>
      <c r="BS38" s="322"/>
      <c r="BT38" s="322"/>
      <c r="BU38" s="322"/>
      <c r="BV38" s="322"/>
      <c r="BW38" s="322"/>
      <c r="BX38" s="323"/>
      <c r="BY38" s="297"/>
      <c r="BZ38" s="322"/>
      <c r="CA38" s="322"/>
      <c r="CB38" s="322"/>
      <c r="CC38" s="322"/>
      <c r="CD38" s="322"/>
      <c r="CE38" s="322"/>
      <c r="CF38" s="322"/>
      <c r="CG38" s="323"/>
      <c r="CH38" s="297"/>
      <c r="CI38" s="322"/>
      <c r="CJ38" s="322"/>
      <c r="CK38" s="322"/>
      <c r="CL38" s="322"/>
      <c r="CM38" s="322"/>
      <c r="CN38" s="322"/>
      <c r="CO38" s="322"/>
      <c r="CP38" s="323"/>
      <c r="CQ38" s="297"/>
      <c r="CR38" s="322"/>
      <c r="CS38" s="322"/>
      <c r="CT38" s="322"/>
      <c r="CU38" s="322"/>
      <c r="CV38" s="322"/>
      <c r="CW38" s="322"/>
      <c r="CX38" s="322"/>
      <c r="CY38" s="323"/>
      <c r="CZ38" s="297"/>
      <c r="DA38" s="322"/>
      <c r="DB38" s="322"/>
      <c r="DC38" s="322"/>
      <c r="DD38" s="322"/>
      <c r="DE38" s="322"/>
      <c r="DF38" s="322"/>
      <c r="DG38" s="322"/>
      <c r="DH38" s="323"/>
      <c r="DI38" s="297"/>
      <c r="DJ38" s="322"/>
      <c r="DK38" s="322"/>
      <c r="DL38" s="322"/>
      <c r="DM38" s="322"/>
      <c r="DN38" s="322"/>
      <c r="DO38" s="322"/>
      <c r="DP38" s="322"/>
      <c r="DQ38" s="323"/>
      <c r="DR38" s="298"/>
      <c r="DS38" s="324"/>
      <c r="DT38" s="324"/>
      <c r="DU38" s="324"/>
      <c r="DV38" s="324"/>
      <c r="DW38" s="324"/>
      <c r="DX38" s="324"/>
      <c r="DY38" s="324"/>
      <c r="DZ38" s="325"/>
      <c r="EA38" s="282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  <c r="EO38" s="283"/>
      <c r="EP38" s="283"/>
      <c r="EQ38" s="283"/>
      <c r="ER38" s="283"/>
      <c r="ES38" s="283"/>
      <c r="ET38" s="283"/>
      <c r="EU38" s="283"/>
      <c r="EV38" s="283"/>
      <c r="EW38" s="283"/>
      <c r="EX38" s="283"/>
      <c r="EY38" s="284"/>
    </row>
    <row r="39" spans="1:155" s="19" customFormat="1" ht="10.5">
      <c r="A39" s="329"/>
      <c r="B39" s="330"/>
      <c r="C39" s="330"/>
      <c r="D39" s="330"/>
      <c r="E39" s="330"/>
      <c r="F39" s="331"/>
      <c r="G39" s="332" t="s">
        <v>159</v>
      </c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4"/>
      <c r="AO39" s="326">
        <f>AO15</f>
        <v>68.568</v>
      </c>
      <c r="AP39" s="327"/>
      <c r="AQ39" s="327"/>
      <c r="AR39" s="327"/>
      <c r="AS39" s="327"/>
      <c r="AT39" s="327"/>
      <c r="AU39" s="327"/>
      <c r="AV39" s="327"/>
      <c r="AW39" s="328"/>
      <c r="AX39" s="326">
        <f>AX15</f>
        <v>1.788</v>
      </c>
      <c r="AY39" s="327"/>
      <c r="AZ39" s="327"/>
      <c r="BA39" s="327"/>
      <c r="BB39" s="327"/>
      <c r="BC39" s="327"/>
      <c r="BD39" s="327"/>
      <c r="BE39" s="327"/>
      <c r="BF39" s="328"/>
      <c r="BG39" s="326">
        <f>BG15</f>
        <v>1.085</v>
      </c>
      <c r="BH39" s="327"/>
      <c r="BI39" s="327"/>
      <c r="BJ39" s="327"/>
      <c r="BK39" s="327"/>
      <c r="BL39" s="327"/>
      <c r="BM39" s="327"/>
      <c r="BN39" s="327"/>
      <c r="BO39" s="328"/>
      <c r="BP39" s="326">
        <f>BP15</f>
        <v>1.788</v>
      </c>
      <c r="BQ39" s="327"/>
      <c r="BR39" s="327"/>
      <c r="BS39" s="327"/>
      <c r="BT39" s="327"/>
      <c r="BU39" s="327"/>
      <c r="BV39" s="327"/>
      <c r="BW39" s="327"/>
      <c r="BX39" s="328"/>
      <c r="BY39" s="326">
        <f>BY15</f>
        <v>29.059</v>
      </c>
      <c r="BZ39" s="327"/>
      <c r="CA39" s="327"/>
      <c r="CB39" s="327"/>
      <c r="CC39" s="327"/>
      <c r="CD39" s="327"/>
      <c r="CE39" s="327"/>
      <c r="CF39" s="327"/>
      <c r="CG39" s="328"/>
      <c r="CH39" s="326">
        <f>CH15</f>
        <v>0</v>
      </c>
      <c r="CI39" s="327"/>
      <c r="CJ39" s="327"/>
      <c r="CK39" s="327"/>
      <c r="CL39" s="327"/>
      <c r="CM39" s="327"/>
      <c r="CN39" s="327"/>
      <c r="CO39" s="327"/>
      <c r="CP39" s="328"/>
      <c r="CQ39" s="326">
        <f>CQ15</f>
        <v>32.266999999999996</v>
      </c>
      <c r="CR39" s="327"/>
      <c r="CS39" s="327"/>
      <c r="CT39" s="327"/>
      <c r="CU39" s="327"/>
      <c r="CV39" s="327"/>
      <c r="CW39" s="327"/>
      <c r="CX39" s="327"/>
      <c r="CY39" s="328"/>
      <c r="CZ39" s="326">
        <f>CZ15</f>
        <v>0</v>
      </c>
      <c r="DA39" s="327"/>
      <c r="DB39" s="327"/>
      <c r="DC39" s="327"/>
      <c r="DD39" s="327"/>
      <c r="DE39" s="327"/>
      <c r="DF39" s="327"/>
      <c r="DG39" s="327"/>
      <c r="DH39" s="328"/>
      <c r="DI39" s="326">
        <f>DI15</f>
        <v>6.157</v>
      </c>
      <c r="DJ39" s="327"/>
      <c r="DK39" s="327"/>
      <c r="DL39" s="327"/>
      <c r="DM39" s="327"/>
      <c r="DN39" s="327"/>
      <c r="DO39" s="327"/>
      <c r="DP39" s="327"/>
      <c r="DQ39" s="328"/>
      <c r="DR39" s="326">
        <f>DR15</f>
        <v>0</v>
      </c>
      <c r="DS39" s="327"/>
      <c r="DT39" s="327"/>
      <c r="DU39" s="327"/>
      <c r="DV39" s="327"/>
      <c r="DW39" s="327"/>
      <c r="DX39" s="327"/>
      <c r="DY39" s="327"/>
      <c r="DZ39" s="328"/>
      <c r="EA39" s="316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8"/>
    </row>
    <row r="40" spans="1:155" ht="10.5" customHeight="1">
      <c r="A40" s="307"/>
      <c r="B40" s="308"/>
      <c r="C40" s="308"/>
      <c r="D40" s="308"/>
      <c r="E40" s="308"/>
      <c r="F40" s="309"/>
      <c r="G40" s="319" t="s">
        <v>160</v>
      </c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1"/>
      <c r="AO40" s="301"/>
      <c r="AP40" s="302"/>
      <c r="AQ40" s="302"/>
      <c r="AR40" s="302"/>
      <c r="AS40" s="302"/>
      <c r="AT40" s="302"/>
      <c r="AU40" s="302"/>
      <c r="AV40" s="302"/>
      <c r="AW40" s="303"/>
      <c r="AX40" s="301"/>
      <c r="AY40" s="302"/>
      <c r="AZ40" s="302"/>
      <c r="BA40" s="302"/>
      <c r="BB40" s="302"/>
      <c r="BC40" s="302"/>
      <c r="BD40" s="302"/>
      <c r="BE40" s="302"/>
      <c r="BF40" s="303"/>
      <c r="BG40" s="301"/>
      <c r="BH40" s="302"/>
      <c r="BI40" s="302"/>
      <c r="BJ40" s="302"/>
      <c r="BK40" s="302"/>
      <c r="BL40" s="302"/>
      <c r="BM40" s="302"/>
      <c r="BN40" s="302"/>
      <c r="BO40" s="303"/>
      <c r="BP40" s="301"/>
      <c r="BQ40" s="302"/>
      <c r="BR40" s="302"/>
      <c r="BS40" s="302"/>
      <c r="BT40" s="302"/>
      <c r="BU40" s="302"/>
      <c r="BV40" s="302"/>
      <c r="BW40" s="302"/>
      <c r="BX40" s="303"/>
      <c r="BY40" s="301"/>
      <c r="BZ40" s="302"/>
      <c r="CA40" s="302"/>
      <c r="CB40" s="302"/>
      <c r="CC40" s="302"/>
      <c r="CD40" s="302"/>
      <c r="CE40" s="302"/>
      <c r="CF40" s="302"/>
      <c r="CG40" s="303"/>
      <c r="CH40" s="301"/>
      <c r="CI40" s="302"/>
      <c r="CJ40" s="302"/>
      <c r="CK40" s="302"/>
      <c r="CL40" s="302"/>
      <c r="CM40" s="302"/>
      <c r="CN40" s="302"/>
      <c r="CO40" s="302"/>
      <c r="CP40" s="303"/>
      <c r="CQ40" s="301"/>
      <c r="CR40" s="302"/>
      <c r="CS40" s="302"/>
      <c r="CT40" s="302"/>
      <c r="CU40" s="302"/>
      <c r="CV40" s="302"/>
      <c r="CW40" s="302"/>
      <c r="CX40" s="302"/>
      <c r="CY40" s="303"/>
      <c r="CZ40" s="301"/>
      <c r="DA40" s="302"/>
      <c r="DB40" s="302"/>
      <c r="DC40" s="302"/>
      <c r="DD40" s="302"/>
      <c r="DE40" s="302"/>
      <c r="DF40" s="302"/>
      <c r="DG40" s="302"/>
      <c r="DH40" s="303"/>
      <c r="DI40" s="301"/>
      <c r="DJ40" s="302"/>
      <c r="DK40" s="302"/>
      <c r="DL40" s="302"/>
      <c r="DM40" s="302"/>
      <c r="DN40" s="302"/>
      <c r="DO40" s="302"/>
      <c r="DP40" s="302"/>
      <c r="DQ40" s="303"/>
      <c r="DR40" s="304"/>
      <c r="DS40" s="305"/>
      <c r="DT40" s="305"/>
      <c r="DU40" s="305"/>
      <c r="DV40" s="305"/>
      <c r="DW40" s="305"/>
      <c r="DX40" s="305"/>
      <c r="DY40" s="305"/>
      <c r="DZ40" s="306"/>
      <c r="EA40" s="288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90"/>
    </row>
    <row r="41" spans="1:155" ht="10.5" customHeight="1">
      <c r="A41" s="307"/>
      <c r="B41" s="308"/>
      <c r="C41" s="308"/>
      <c r="D41" s="308"/>
      <c r="E41" s="308"/>
      <c r="F41" s="309"/>
      <c r="G41" s="310" t="s">
        <v>161</v>
      </c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2"/>
      <c r="AO41" s="285"/>
      <c r="AP41" s="286"/>
      <c r="AQ41" s="286"/>
      <c r="AR41" s="286"/>
      <c r="AS41" s="286"/>
      <c r="AT41" s="286"/>
      <c r="AU41" s="286"/>
      <c r="AV41" s="286"/>
      <c r="AW41" s="287"/>
      <c r="AX41" s="285"/>
      <c r="AY41" s="286"/>
      <c r="AZ41" s="286"/>
      <c r="BA41" s="286"/>
      <c r="BB41" s="286"/>
      <c r="BC41" s="286"/>
      <c r="BD41" s="286"/>
      <c r="BE41" s="286"/>
      <c r="BF41" s="287"/>
      <c r="BG41" s="285"/>
      <c r="BH41" s="286"/>
      <c r="BI41" s="286"/>
      <c r="BJ41" s="286"/>
      <c r="BK41" s="286"/>
      <c r="BL41" s="286"/>
      <c r="BM41" s="286"/>
      <c r="BN41" s="286"/>
      <c r="BO41" s="287"/>
      <c r="BP41" s="285"/>
      <c r="BQ41" s="286"/>
      <c r="BR41" s="286"/>
      <c r="BS41" s="286"/>
      <c r="BT41" s="286"/>
      <c r="BU41" s="286"/>
      <c r="BV41" s="286"/>
      <c r="BW41" s="286"/>
      <c r="BX41" s="287"/>
      <c r="BY41" s="285"/>
      <c r="BZ41" s="286"/>
      <c r="CA41" s="286"/>
      <c r="CB41" s="286"/>
      <c r="CC41" s="286"/>
      <c r="CD41" s="286"/>
      <c r="CE41" s="286"/>
      <c r="CF41" s="286"/>
      <c r="CG41" s="287"/>
      <c r="CH41" s="285"/>
      <c r="CI41" s="286"/>
      <c r="CJ41" s="286"/>
      <c r="CK41" s="286"/>
      <c r="CL41" s="286"/>
      <c r="CM41" s="286"/>
      <c r="CN41" s="286"/>
      <c r="CO41" s="286"/>
      <c r="CP41" s="287"/>
      <c r="CQ41" s="285"/>
      <c r="CR41" s="286"/>
      <c r="CS41" s="286"/>
      <c r="CT41" s="286"/>
      <c r="CU41" s="286"/>
      <c r="CV41" s="286"/>
      <c r="CW41" s="286"/>
      <c r="CX41" s="286"/>
      <c r="CY41" s="287"/>
      <c r="CZ41" s="285"/>
      <c r="DA41" s="286"/>
      <c r="DB41" s="286"/>
      <c r="DC41" s="286"/>
      <c r="DD41" s="286"/>
      <c r="DE41" s="286"/>
      <c r="DF41" s="286"/>
      <c r="DG41" s="286"/>
      <c r="DH41" s="287"/>
      <c r="DI41" s="285"/>
      <c r="DJ41" s="286"/>
      <c r="DK41" s="286"/>
      <c r="DL41" s="286"/>
      <c r="DM41" s="286"/>
      <c r="DN41" s="286"/>
      <c r="DO41" s="286"/>
      <c r="DP41" s="286"/>
      <c r="DQ41" s="287"/>
      <c r="DR41" s="313"/>
      <c r="DS41" s="314"/>
      <c r="DT41" s="314"/>
      <c r="DU41" s="314"/>
      <c r="DV41" s="314"/>
      <c r="DW41" s="314"/>
      <c r="DX41" s="314"/>
      <c r="DY41" s="314"/>
      <c r="DZ41" s="315"/>
      <c r="EA41" s="288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90"/>
    </row>
    <row r="42" spans="1:155" ht="10.5" customHeight="1" thickBot="1">
      <c r="A42" s="291"/>
      <c r="B42" s="292"/>
      <c r="C42" s="292"/>
      <c r="D42" s="292"/>
      <c r="E42" s="292"/>
      <c r="F42" s="293"/>
      <c r="G42" s="294" t="s">
        <v>162</v>
      </c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6"/>
      <c r="AO42" s="279"/>
      <c r="AP42" s="280"/>
      <c r="AQ42" s="280"/>
      <c r="AR42" s="280"/>
      <c r="AS42" s="280"/>
      <c r="AT42" s="280"/>
      <c r="AU42" s="280"/>
      <c r="AV42" s="280"/>
      <c r="AW42" s="281"/>
      <c r="AX42" s="297"/>
      <c r="AY42" s="280"/>
      <c r="AZ42" s="280"/>
      <c r="BA42" s="280"/>
      <c r="BB42" s="280"/>
      <c r="BC42" s="280"/>
      <c r="BD42" s="280"/>
      <c r="BE42" s="280"/>
      <c r="BF42" s="281"/>
      <c r="BG42" s="279"/>
      <c r="BH42" s="280"/>
      <c r="BI42" s="280"/>
      <c r="BJ42" s="280"/>
      <c r="BK42" s="280"/>
      <c r="BL42" s="280"/>
      <c r="BM42" s="280"/>
      <c r="BN42" s="280"/>
      <c r="BO42" s="281"/>
      <c r="BP42" s="279"/>
      <c r="BQ42" s="280"/>
      <c r="BR42" s="280"/>
      <c r="BS42" s="280"/>
      <c r="BT42" s="280"/>
      <c r="BU42" s="280"/>
      <c r="BV42" s="280"/>
      <c r="BW42" s="280"/>
      <c r="BX42" s="281"/>
      <c r="BY42" s="279"/>
      <c r="BZ42" s="280"/>
      <c r="CA42" s="280"/>
      <c r="CB42" s="280"/>
      <c r="CC42" s="280"/>
      <c r="CD42" s="280"/>
      <c r="CE42" s="280"/>
      <c r="CF42" s="280"/>
      <c r="CG42" s="281"/>
      <c r="CH42" s="279"/>
      <c r="CI42" s="280"/>
      <c r="CJ42" s="280"/>
      <c r="CK42" s="280"/>
      <c r="CL42" s="280"/>
      <c r="CM42" s="280"/>
      <c r="CN42" s="280"/>
      <c r="CO42" s="280"/>
      <c r="CP42" s="281"/>
      <c r="CQ42" s="279"/>
      <c r="CR42" s="280"/>
      <c r="CS42" s="280"/>
      <c r="CT42" s="280"/>
      <c r="CU42" s="280"/>
      <c r="CV42" s="280"/>
      <c r="CW42" s="280"/>
      <c r="CX42" s="280"/>
      <c r="CY42" s="281"/>
      <c r="CZ42" s="279"/>
      <c r="DA42" s="280"/>
      <c r="DB42" s="280"/>
      <c r="DC42" s="280"/>
      <c r="DD42" s="280"/>
      <c r="DE42" s="280"/>
      <c r="DF42" s="280"/>
      <c r="DG42" s="280"/>
      <c r="DH42" s="281"/>
      <c r="DI42" s="279"/>
      <c r="DJ42" s="280"/>
      <c r="DK42" s="280"/>
      <c r="DL42" s="280"/>
      <c r="DM42" s="280"/>
      <c r="DN42" s="280"/>
      <c r="DO42" s="280"/>
      <c r="DP42" s="280"/>
      <c r="DQ42" s="281"/>
      <c r="DR42" s="298"/>
      <c r="DS42" s="299"/>
      <c r="DT42" s="299"/>
      <c r="DU42" s="299"/>
      <c r="DV42" s="299"/>
      <c r="DW42" s="299"/>
      <c r="DX42" s="299"/>
      <c r="DY42" s="299"/>
      <c r="DZ42" s="300"/>
      <c r="EA42" s="282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  <c r="EO42" s="283"/>
      <c r="EP42" s="283"/>
      <c r="EQ42" s="283"/>
      <c r="ER42" s="283"/>
      <c r="ES42" s="283"/>
      <c r="ET42" s="283"/>
      <c r="EU42" s="283"/>
      <c r="EV42" s="283"/>
      <c r="EW42" s="283"/>
      <c r="EX42" s="283"/>
      <c r="EY42" s="284"/>
    </row>
    <row r="43" spans="6:7" s="8" customFormat="1" ht="13.5" customHeight="1">
      <c r="F43" s="9" t="s">
        <v>35</v>
      </c>
      <c r="G43" s="8" t="s">
        <v>106</v>
      </c>
    </row>
    <row r="44" spans="5:7" s="8" customFormat="1" ht="10.5">
      <c r="E44" s="9"/>
      <c r="F44" s="9" t="s">
        <v>36</v>
      </c>
      <c r="G44" s="8" t="s">
        <v>39</v>
      </c>
    </row>
  </sheetData>
  <sheetProtection/>
  <mergeCells count="394">
    <mergeCell ref="DX8:EY8"/>
    <mergeCell ref="DW9:DX9"/>
    <mergeCell ref="A4:EY4"/>
    <mergeCell ref="A5:EY5"/>
    <mergeCell ref="DX7:EY7"/>
    <mergeCell ref="DJ6:EY6"/>
    <mergeCell ref="ER9:ET9"/>
    <mergeCell ref="ED9:EN9"/>
    <mergeCell ref="EO9:EQ9"/>
    <mergeCell ref="DY9:EA9"/>
    <mergeCell ref="A12:F14"/>
    <mergeCell ref="G12:AN14"/>
    <mergeCell ref="AO12:DZ12"/>
    <mergeCell ref="EA12:EY14"/>
    <mergeCell ref="AO13:BF13"/>
    <mergeCell ref="CQ13:DH13"/>
    <mergeCell ref="DI13:DZ13"/>
    <mergeCell ref="DR14:DZ14"/>
    <mergeCell ref="BG13:BX13"/>
    <mergeCell ref="BY13:CP13"/>
    <mergeCell ref="BY14:CG14"/>
    <mergeCell ref="CH14:CP14"/>
    <mergeCell ref="AO14:AW14"/>
    <mergeCell ref="AX14:BF14"/>
    <mergeCell ref="BG14:BO14"/>
    <mergeCell ref="BP14:BX14"/>
    <mergeCell ref="DR15:DZ15"/>
    <mergeCell ref="CQ15:CY15"/>
    <mergeCell ref="CZ15:DH15"/>
    <mergeCell ref="EB9:EC9"/>
    <mergeCell ref="CQ14:CY14"/>
    <mergeCell ref="CZ14:DH14"/>
    <mergeCell ref="DI14:DQ14"/>
    <mergeCell ref="BG17:BO17"/>
    <mergeCell ref="BP16:BX16"/>
    <mergeCell ref="AO15:AW15"/>
    <mergeCell ref="AX15:BF15"/>
    <mergeCell ref="BG15:BO15"/>
    <mergeCell ref="BP15:BX15"/>
    <mergeCell ref="AO16:AW16"/>
    <mergeCell ref="AX16:BF16"/>
    <mergeCell ref="BG16:BO16"/>
    <mergeCell ref="A17:F17"/>
    <mergeCell ref="G17:AN17"/>
    <mergeCell ref="AO17:AW17"/>
    <mergeCell ref="AX17:BF17"/>
    <mergeCell ref="EA16:EY16"/>
    <mergeCell ref="CQ16:CY16"/>
    <mergeCell ref="A15:F15"/>
    <mergeCell ref="G15:AN15"/>
    <mergeCell ref="EA15:EY15"/>
    <mergeCell ref="A16:F16"/>
    <mergeCell ref="G16:AN16"/>
    <mergeCell ref="BY15:CG15"/>
    <mergeCell ref="CH15:CP15"/>
    <mergeCell ref="DI15:DQ15"/>
    <mergeCell ref="BP17:BX17"/>
    <mergeCell ref="BY17:CG17"/>
    <mergeCell ref="CH17:CP17"/>
    <mergeCell ref="DI17:DQ17"/>
    <mergeCell ref="CQ17:CY17"/>
    <mergeCell ref="CZ17:DH17"/>
    <mergeCell ref="BY16:CG16"/>
    <mergeCell ref="CH16:CP16"/>
    <mergeCell ref="DR17:DZ17"/>
    <mergeCell ref="CZ16:DH16"/>
    <mergeCell ref="DI16:DQ16"/>
    <mergeCell ref="DR16:DZ16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EA18:EY18"/>
    <mergeCell ref="A19:F19"/>
    <mergeCell ref="G19:AN19"/>
    <mergeCell ref="AO19:AW19"/>
    <mergeCell ref="AX19:BF19"/>
    <mergeCell ref="BG19:BO19"/>
    <mergeCell ref="BP19:BX19"/>
    <mergeCell ref="DI19:DQ19"/>
    <mergeCell ref="DR19:DZ19"/>
    <mergeCell ref="CZ18:DH18"/>
    <mergeCell ref="DI18:DQ18"/>
    <mergeCell ref="DR18:DZ18"/>
    <mergeCell ref="BY19:CG19"/>
    <mergeCell ref="CH19:CP19"/>
    <mergeCell ref="CQ19:CY19"/>
    <mergeCell ref="CZ19:DH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CZ20:DH20"/>
    <mergeCell ref="DI20:DQ20"/>
    <mergeCell ref="DR20:DZ20"/>
    <mergeCell ref="BY21:CG21"/>
    <mergeCell ref="CH21:CP21"/>
    <mergeCell ref="CQ21:CY21"/>
    <mergeCell ref="CZ21:DH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DI22:DQ22"/>
    <mergeCell ref="DR22:DZ22"/>
    <mergeCell ref="BY23:CG23"/>
    <mergeCell ref="CH23:CP23"/>
    <mergeCell ref="CQ23:CY23"/>
    <mergeCell ref="CZ23:DH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DI24:DQ24"/>
    <mergeCell ref="DR24:DZ24"/>
    <mergeCell ref="BY25:CG25"/>
    <mergeCell ref="CH25:CP25"/>
    <mergeCell ref="CQ25:CY25"/>
    <mergeCell ref="CZ25:DH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DI26:DQ26"/>
    <mergeCell ref="DR26:DZ26"/>
    <mergeCell ref="BY27:CG27"/>
    <mergeCell ref="CH27:CP27"/>
    <mergeCell ref="CQ27:CY27"/>
    <mergeCell ref="CZ27:DH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DI28:DQ28"/>
    <mergeCell ref="DR28:DZ28"/>
    <mergeCell ref="BY29:CG29"/>
    <mergeCell ref="CH29:CP29"/>
    <mergeCell ref="CQ29:CY29"/>
    <mergeCell ref="CZ29:DH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DI30:DQ30"/>
    <mergeCell ref="DR30:DZ30"/>
    <mergeCell ref="BY31:CG31"/>
    <mergeCell ref="CH31:CP31"/>
    <mergeCell ref="CQ31:CY31"/>
    <mergeCell ref="CZ31:DH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DI32:DQ32"/>
    <mergeCell ref="DR32:DZ32"/>
    <mergeCell ref="BY33:CG33"/>
    <mergeCell ref="CH33:CP33"/>
    <mergeCell ref="CQ33:CY33"/>
    <mergeCell ref="CZ33:DH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DI34:DQ34"/>
    <mergeCell ref="DR34:DZ34"/>
    <mergeCell ref="BY35:CG35"/>
    <mergeCell ref="CH35:CP35"/>
    <mergeCell ref="CQ35:CY35"/>
    <mergeCell ref="CZ35:DH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DI36:DQ36"/>
    <mergeCell ref="DR36:DZ36"/>
    <mergeCell ref="BY37:CG37"/>
    <mergeCell ref="CH37:CP37"/>
    <mergeCell ref="CQ37:CY37"/>
    <mergeCell ref="CZ37:DH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EA38:EY38"/>
    <mergeCell ref="A39:F39"/>
    <mergeCell ref="G39:AN39"/>
    <mergeCell ref="AO39:AW39"/>
    <mergeCell ref="AX39:BF39"/>
    <mergeCell ref="BG39:BO39"/>
    <mergeCell ref="BP39:BX39"/>
    <mergeCell ref="DI39:DQ39"/>
    <mergeCell ref="DR39:DZ39"/>
    <mergeCell ref="CZ38:DH38"/>
    <mergeCell ref="BY39:CG39"/>
    <mergeCell ref="CH39:CP39"/>
    <mergeCell ref="CQ39:CY39"/>
    <mergeCell ref="CZ39:DH39"/>
    <mergeCell ref="CH40:CP40"/>
    <mergeCell ref="CQ40:CY40"/>
    <mergeCell ref="DI38:DQ38"/>
    <mergeCell ref="DR38:DZ38"/>
    <mergeCell ref="DR41:DZ41"/>
    <mergeCell ref="CZ40:DH40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DI41:DQ41"/>
    <mergeCell ref="EA41:EY41"/>
    <mergeCell ref="A42:F42"/>
    <mergeCell ref="G42:AN42"/>
    <mergeCell ref="AO42:AW42"/>
    <mergeCell ref="AX42:BF42"/>
    <mergeCell ref="BG42:BO42"/>
    <mergeCell ref="CQ42:CY42"/>
    <mergeCell ref="CZ42:DH42"/>
    <mergeCell ref="DI42:DQ42"/>
    <mergeCell ref="DR42:DZ42"/>
    <mergeCell ref="BY41:CG41"/>
    <mergeCell ref="CH41:CP41"/>
    <mergeCell ref="CQ41:CY41"/>
    <mergeCell ref="CZ41:DH41"/>
    <mergeCell ref="BP42:BX42"/>
    <mergeCell ref="BY42:CG42"/>
    <mergeCell ref="CH42:CP42"/>
    <mergeCell ref="EA42:EY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30"/>
  <sheetViews>
    <sheetView zoomScale="150" zoomScaleNormal="150" zoomScalePageLayoutView="0" workbookViewId="0" topLeftCell="A19">
      <selection activeCell="EM15" sqref="EM15:ER15"/>
    </sheetView>
  </sheetViews>
  <sheetFormatPr defaultColWidth="0.875" defaultRowHeight="12.75"/>
  <cols>
    <col min="1" max="27" width="0.875" style="8" customWidth="1"/>
    <col min="28" max="28" width="6.375" style="8" customWidth="1"/>
    <col min="29" max="16384" width="0.875" style="8" customWidth="1"/>
  </cols>
  <sheetData>
    <row r="1" spans="215:239" s="1" customFormat="1" ht="33" customHeight="1">
      <c r="HG1" s="415" t="s">
        <v>65</v>
      </c>
      <c r="HH1" s="415"/>
      <c r="HI1" s="415"/>
      <c r="HJ1" s="415"/>
      <c r="HK1" s="415"/>
      <c r="HL1" s="415"/>
      <c r="HM1" s="415"/>
      <c r="HN1" s="415"/>
      <c r="HO1" s="415"/>
      <c r="HP1" s="415"/>
      <c r="HQ1" s="415"/>
      <c r="HR1" s="415"/>
      <c r="HS1" s="415"/>
      <c r="HT1" s="415"/>
      <c r="HU1" s="415"/>
      <c r="HV1" s="415"/>
      <c r="HW1" s="415"/>
      <c r="HX1" s="415"/>
      <c r="HY1" s="415"/>
      <c r="HZ1" s="415"/>
      <c r="IA1" s="415"/>
      <c r="IB1" s="415"/>
      <c r="IC1" s="415"/>
      <c r="ID1" s="415"/>
      <c r="IE1" s="415"/>
    </row>
    <row r="2" spans="1:239" s="2" customFormat="1" ht="23.25" customHeight="1">
      <c r="A2" s="258" t="s">
        <v>295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</row>
    <row r="3" spans="198:239" s="3" customFormat="1" ht="24" customHeight="1">
      <c r="GP3" s="124" t="s">
        <v>63</v>
      </c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</row>
    <row r="4" spans="211:239" s="3" customFormat="1" ht="12">
      <c r="HC4" s="4"/>
      <c r="HD4" s="409" t="s">
        <v>64</v>
      </c>
      <c r="HE4" s="409"/>
      <c r="HF4" s="409"/>
      <c r="HG4" s="409"/>
      <c r="HH4" s="409"/>
      <c r="HI4" s="409"/>
      <c r="HJ4" s="409"/>
      <c r="HK4" s="409"/>
      <c r="HL4" s="409"/>
      <c r="HM4" s="409"/>
      <c r="HN4" s="409"/>
      <c r="HO4" s="409"/>
      <c r="HP4" s="409"/>
      <c r="HQ4" s="409"/>
      <c r="HR4" s="409"/>
      <c r="HS4" s="409"/>
      <c r="HT4" s="409"/>
      <c r="HU4" s="409"/>
      <c r="HV4" s="409"/>
      <c r="HW4" s="409"/>
      <c r="HX4" s="409"/>
      <c r="HY4" s="409"/>
      <c r="HZ4" s="409"/>
      <c r="IA4" s="409"/>
      <c r="IB4" s="409"/>
      <c r="IC4" s="409"/>
      <c r="ID4" s="409"/>
      <c r="IE4" s="409"/>
    </row>
    <row r="5" spans="212:239" s="3" customFormat="1" ht="12">
      <c r="HD5" s="157" t="s">
        <v>17</v>
      </c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</row>
    <row r="6" spans="211:239" s="3" customFormat="1" ht="12">
      <c r="HC6" s="407" t="s">
        <v>18</v>
      </c>
      <c r="HD6" s="407"/>
      <c r="HE6" s="411"/>
      <c r="HF6" s="411"/>
      <c r="HG6" s="411"/>
      <c r="HH6" s="382" t="s">
        <v>18</v>
      </c>
      <c r="HI6" s="382"/>
      <c r="HJ6" s="411"/>
      <c r="HK6" s="411"/>
      <c r="HL6" s="411"/>
      <c r="HM6" s="411"/>
      <c r="HN6" s="411"/>
      <c r="HO6" s="411"/>
      <c r="HP6" s="411"/>
      <c r="HQ6" s="411"/>
      <c r="HR6" s="411"/>
      <c r="HS6" s="411"/>
      <c r="HT6" s="411"/>
      <c r="HU6" s="407">
        <v>20</v>
      </c>
      <c r="HV6" s="407"/>
      <c r="HW6" s="407"/>
      <c r="HX6" s="410"/>
      <c r="HY6" s="410"/>
      <c r="HZ6" s="410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416" t="s">
        <v>0</v>
      </c>
      <c r="B9" s="417"/>
      <c r="C9" s="417"/>
      <c r="D9" s="417"/>
      <c r="E9" s="418"/>
      <c r="F9" s="422" t="s">
        <v>66</v>
      </c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8"/>
      <c r="AC9" s="137" t="s">
        <v>67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0"/>
      <c r="BG9" s="137" t="s">
        <v>68</v>
      </c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30"/>
      <c r="CK9" s="137" t="s">
        <v>69</v>
      </c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30"/>
      <c r="DO9" s="137" t="s">
        <v>70</v>
      </c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30"/>
      <c r="ES9" s="109" t="s">
        <v>71</v>
      </c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2"/>
    </row>
    <row r="10" spans="1:239" ht="13.5" customHeight="1">
      <c r="A10" s="419"/>
      <c r="B10" s="420"/>
      <c r="C10" s="420"/>
      <c r="D10" s="420"/>
      <c r="E10" s="421"/>
      <c r="F10" s="423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1"/>
      <c r="AC10" s="412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4"/>
      <c r="BG10" s="412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4"/>
      <c r="CK10" s="412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4"/>
      <c r="DO10" s="412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3"/>
      <c r="EE10" s="413"/>
      <c r="EF10" s="413"/>
      <c r="EG10" s="413"/>
      <c r="EH10" s="413"/>
      <c r="EI10" s="413"/>
      <c r="EJ10" s="413"/>
      <c r="EK10" s="413"/>
      <c r="EL10" s="413"/>
      <c r="EM10" s="413"/>
      <c r="EN10" s="413"/>
      <c r="EO10" s="413"/>
      <c r="EP10" s="413"/>
      <c r="EQ10" s="413"/>
      <c r="ER10" s="414"/>
      <c r="ES10" s="80" t="s">
        <v>72</v>
      </c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1"/>
      <c r="FS10" s="80" t="s">
        <v>73</v>
      </c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1"/>
      <c r="GT10" s="80" t="s">
        <v>74</v>
      </c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1"/>
      <c r="HX10" s="149" t="s">
        <v>75</v>
      </c>
      <c r="HY10" s="147"/>
      <c r="HZ10" s="147"/>
      <c r="IA10" s="147"/>
      <c r="IB10" s="147"/>
      <c r="IC10" s="147"/>
      <c r="ID10" s="147"/>
      <c r="IE10" s="150"/>
    </row>
    <row r="11" spans="1:239" ht="72.75" customHeight="1">
      <c r="A11" s="69"/>
      <c r="B11" s="70"/>
      <c r="C11" s="70"/>
      <c r="D11" s="70"/>
      <c r="E11" s="71"/>
      <c r="F11" s="80" t="s">
        <v>22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92" t="s">
        <v>5</v>
      </c>
      <c r="AD11" s="93"/>
      <c r="AE11" s="93"/>
      <c r="AF11" s="93"/>
      <c r="AG11" s="93"/>
      <c r="AH11" s="93"/>
      <c r="AI11" s="94"/>
      <c r="AJ11" s="92" t="s">
        <v>76</v>
      </c>
      <c r="AK11" s="93"/>
      <c r="AL11" s="93"/>
      <c r="AM11" s="93"/>
      <c r="AN11" s="94"/>
      <c r="AO11" s="92" t="s">
        <v>77</v>
      </c>
      <c r="AP11" s="93"/>
      <c r="AQ11" s="93"/>
      <c r="AR11" s="93"/>
      <c r="AS11" s="94"/>
      <c r="AT11" s="424" t="s">
        <v>78</v>
      </c>
      <c r="AU11" s="425"/>
      <c r="AV11" s="425"/>
      <c r="AW11" s="425"/>
      <c r="AX11" s="425"/>
      <c r="AY11" s="425"/>
      <c r="AZ11" s="426"/>
      <c r="BA11" s="92" t="s">
        <v>79</v>
      </c>
      <c r="BB11" s="93"/>
      <c r="BC11" s="93"/>
      <c r="BD11" s="93"/>
      <c r="BE11" s="93"/>
      <c r="BF11" s="94"/>
      <c r="BG11" s="92" t="s">
        <v>5</v>
      </c>
      <c r="BH11" s="93"/>
      <c r="BI11" s="93"/>
      <c r="BJ11" s="93"/>
      <c r="BK11" s="93"/>
      <c r="BL11" s="93"/>
      <c r="BM11" s="94"/>
      <c r="BN11" s="92" t="s">
        <v>76</v>
      </c>
      <c r="BO11" s="93"/>
      <c r="BP11" s="93"/>
      <c r="BQ11" s="93"/>
      <c r="BR11" s="94"/>
      <c r="BS11" s="92" t="s">
        <v>77</v>
      </c>
      <c r="BT11" s="93"/>
      <c r="BU11" s="93"/>
      <c r="BV11" s="93"/>
      <c r="BW11" s="94"/>
      <c r="BX11" s="424" t="s">
        <v>78</v>
      </c>
      <c r="BY11" s="425"/>
      <c r="BZ11" s="425"/>
      <c r="CA11" s="425"/>
      <c r="CB11" s="425"/>
      <c r="CC11" s="425"/>
      <c r="CD11" s="426"/>
      <c r="CE11" s="92" t="s">
        <v>79</v>
      </c>
      <c r="CF11" s="93"/>
      <c r="CG11" s="93"/>
      <c r="CH11" s="93"/>
      <c r="CI11" s="93"/>
      <c r="CJ11" s="94"/>
      <c r="CK11" s="92" t="s">
        <v>5</v>
      </c>
      <c r="CL11" s="93"/>
      <c r="CM11" s="93"/>
      <c r="CN11" s="93"/>
      <c r="CO11" s="93"/>
      <c r="CP11" s="93"/>
      <c r="CQ11" s="94"/>
      <c r="CR11" s="92" t="s">
        <v>76</v>
      </c>
      <c r="CS11" s="93"/>
      <c r="CT11" s="93"/>
      <c r="CU11" s="93"/>
      <c r="CV11" s="94"/>
      <c r="CW11" s="92" t="s">
        <v>77</v>
      </c>
      <c r="CX11" s="93"/>
      <c r="CY11" s="93"/>
      <c r="CZ11" s="93"/>
      <c r="DA11" s="94"/>
      <c r="DB11" s="424" t="s">
        <v>78</v>
      </c>
      <c r="DC11" s="425"/>
      <c r="DD11" s="425"/>
      <c r="DE11" s="425"/>
      <c r="DF11" s="425"/>
      <c r="DG11" s="425"/>
      <c r="DH11" s="426"/>
      <c r="DI11" s="92" t="s">
        <v>79</v>
      </c>
      <c r="DJ11" s="93"/>
      <c r="DK11" s="93"/>
      <c r="DL11" s="93"/>
      <c r="DM11" s="93"/>
      <c r="DN11" s="94"/>
      <c r="DO11" s="92" t="s">
        <v>5</v>
      </c>
      <c r="DP11" s="93"/>
      <c r="DQ11" s="93"/>
      <c r="DR11" s="93"/>
      <c r="DS11" s="93"/>
      <c r="DT11" s="93"/>
      <c r="DU11" s="94"/>
      <c r="DV11" s="92" t="s">
        <v>76</v>
      </c>
      <c r="DW11" s="93"/>
      <c r="DX11" s="93"/>
      <c r="DY11" s="93"/>
      <c r="DZ11" s="94"/>
      <c r="EA11" s="92" t="s">
        <v>77</v>
      </c>
      <c r="EB11" s="93"/>
      <c r="EC11" s="93"/>
      <c r="ED11" s="93"/>
      <c r="EE11" s="94"/>
      <c r="EF11" s="424" t="s">
        <v>78</v>
      </c>
      <c r="EG11" s="425"/>
      <c r="EH11" s="425"/>
      <c r="EI11" s="425"/>
      <c r="EJ11" s="425"/>
      <c r="EK11" s="425"/>
      <c r="EL11" s="426"/>
      <c r="EM11" s="92" t="s">
        <v>79</v>
      </c>
      <c r="EN11" s="93"/>
      <c r="EO11" s="93"/>
      <c r="EP11" s="93"/>
      <c r="EQ11" s="93"/>
      <c r="ER11" s="94"/>
      <c r="ES11" s="424" t="s">
        <v>80</v>
      </c>
      <c r="ET11" s="425"/>
      <c r="EU11" s="425"/>
      <c r="EV11" s="425"/>
      <c r="EW11" s="425"/>
      <c r="EX11" s="425"/>
      <c r="EY11" s="426"/>
      <c r="EZ11" s="424" t="s">
        <v>81</v>
      </c>
      <c r="FA11" s="425"/>
      <c r="FB11" s="425"/>
      <c r="FC11" s="425"/>
      <c r="FD11" s="425"/>
      <c r="FE11" s="425"/>
      <c r="FF11" s="426"/>
      <c r="FG11" s="424" t="s">
        <v>82</v>
      </c>
      <c r="FH11" s="425"/>
      <c r="FI11" s="425"/>
      <c r="FJ11" s="425"/>
      <c r="FK11" s="426"/>
      <c r="FL11" s="424" t="s">
        <v>83</v>
      </c>
      <c r="FM11" s="425"/>
      <c r="FN11" s="425"/>
      <c r="FO11" s="425"/>
      <c r="FP11" s="425"/>
      <c r="FQ11" s="425"/>
      <c r="FR11" s="426"/>
      <c r="FS11" s="424" t="s">
        <v>80</v>
      </c>
      <c r="FT11" s="425"/>
      <c r="FU11" s="425"/>
      <c r="FV11" s="425"/>
      <c r="FW11" s="425"/>
      <c r="FX11" s="425"/>
      <c r="FY11" s="426"/>
      <c r="FZ11" s="424" t="s">
        <v>81</v>
      </c>
      <c r="GA11" s="425"/>
      <c r="GB11" s="425"/>
      <c r="GC11" s="425"/>
      <c r="GD11" s="425"/>
      <c r="GE11" s="425"/>
      <c r="GF11" s="426"/>
      <c r="GG11" s="424" t="s">
        <v>84</v>
      </c>
      <c r="GH11" s="425"/>
      <c r="GI11" s="425"/>
      <c r="GJ11" s="425"/>
      <c r="GK11" s="425"/>
      <c r="GL11" s="425"/>
      <c r="GM11" s="425"/>
      <c r="GN11" s="426"/>
      <c r="GO11" s="424" t="s">
        <v>85</v>
      </c>
      <c r="GP11" s="425"/>
      <c r="GQ11" s="425"/>
      <c r="GR11" s="425"/>
      <c r="GS11" s="426"/>
      <c r="GT11" s="424" t="s">
        <v>80</v>
      </c>
      <c r="GU11" s="425"/>
      <c r="GV11" s="425"/>
      <c r="GW11" s="425"/>
      <c r="GX11" s="425"/>
      <c r="GY11" s="425"/>
      <c r="GZ11" s="426"/>
      <c r="HA11" s="424" t="s">
        <v>81</v>
      </c>
      <c r="HB11" s="425"/>
      <c r="HC11" s="425"/>
      <c r="HD11" s="425"/>
      <c r="HE11" s="425"/>
      <c r="HF11" s="425"/>
      <c r="HG11" s="426"/>
      <c r="HH11" s="424" t="s">
        <v>86</v>
      </c>
      <c r="HI11" s="425"/>
      <c r="HJ11" s="425"/>
      <c r="HK11" s="425"/>
      <c r="HL11" s="426"/>
      <c r="HM11" s="424" t="s">
        <v>87</v>
      </c>
      <c r="HN11" s="425"/>
      <c r="HO11" s="425"/>
      <c r="HP11" s="425"/>
      <c r="HQ11" s="426"/>
      <c r="HR11" s="424" t="s">
        <v>88</v>
      </c>
      <c r="HS11" s="425"/>
      <c r="HT11" s="425"/>
      <c r="HU11" s="425"/>
      <c r="HV11" s="425"/>
      <c r="HW11" s="426"/>
      <c r="HX11" s="412"/>
      <c r="HY11" s="413"/>
      <c r="HZ11" s="413"/>
      <c r="IA11" s="413"/>
      <c r="IB11" s="413"/>
      <c r="IC11" s="413"/>
      <c r="ID11" s="413"/>
      <c r="IE11" s="427"/>
    </row>
    <row r="12" spans="1:239" ht="21" customHeight="1">
      <c r="A12" s="434" t="s">
        <v>25</v>
      </c>
      <c r="B12" s="435"/>
      <c r="C12" s="435"/>
      <c r="D12" s="435"/>
      <c r="E12" s="436"/>
      <c r="F12" s="437" t="s">
        <v>89</v>
      </c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9"/>
      <c r="AC12" s="431">
        <f>AC13+AC20</f>
        <v>1.085</v>
      </c>
      <c r="AD12" s="429"/>
      <c r="AE12" s="429"/>
      <c r="AF12" s="429"/>
      <c r="AG12" s="429"/>
      <c r="AH12" s="429"/>
      <c r="AI12" s="430"/>
      <c r="AJ12" s="428" t="s">
        <v>90</v>
      </c>
      <c r="AK12" s="429"/>
      <c r="AL12" s="429"/>
      <c r="AM12" s="429"/>
      <c r="AN12" s="430"/>
      <c r="AO12" s="428" t="s">
        <v>90</v>
      </c>
      <c r="AP12" s="429"/>
      <c r="AQ12" s="429"/>
      <c r="AR12" s="429"/>
      <c r="AS12" s="430"/>
      <c r="AT12" s="431">
        <f>AT13+AT20</f>
        <v>1.085</v>
      </c>
      <c r="AU12" s="429"/>
      <c r="AV12" s="429"/>
      <c r="AW12" s="429"/>
      <c r="AX12" s="429"/>
      <c r="AY12" s="429"/>
      <c r="AZ12" s="430"/>
      <c r="BA12" s="431">
        <f>BA13+BA20</f>
        <v>0</v>
      </c>
      <c r="BB12" s="429"/>
      <c r="BC12" s="429"/>
      <c r="BD12" s="429"/>
      <c r="BE12" s="429"/>
      <c r="BF12" s="430"/>
      <c r="BG12" s="431">
        <f>BX12+CE12</f>
        <v>1.7879999999999998</v>
      </c>
      <c r="BH12" s="432"/>
      <c r="BI12" s="432"/>
      <c r="BJ12" s="432"/>
      <c r="BK12" s="432"/>
      <c r="BL12" s="432"/>
      <c r="BM12" s="433"/>
      <c r="BN12" s="428" t="s">
        <v>90</v>
      </c>
      <c r="BO12" s="429"/>
      <c r="BP12" s="429"/>
      <c r="BQ12" s="429"/>
      <c r="BR12" s="430"/>
      <c r="BS12" s="428" t="s">
        <v>90</v>
      </c>
      <c r="BT12" s="429"/>
      <c r="BU12" s="429"/>
      <c r="BV12" s="429"/>
      <c r="BW12" s="430"/>
      <c r="BX12" s="431">
        <f>BX13+BX20</f>
        <v>1.7879999999999998</v>
      </c>
      <c r="BY12" s="429"/>
      <c r="BZ12" s="429"/>
      <c r="CA12" s="429"/>
      <c r="CB12" s="429"/>
      <c r="CC12" s="429"/>
      <c r="CD12" s="430"/>
      <c r="CE12" s="431">
        <f>CE13+CE20</f>
        <v>0</v>
      </c>
      <c r="CF12" s="429"/>
      <c r="CG12" s="429"/>
      <c r="CH12" s="429"/>
      <c r="CI12" s="429"/>
      <c r="CJ12" s="430"/>
      <c r="CK12" s="428"/>
      <c r="CL12" s="429"/>
      <c r="CM12" s="429"/>
      <c r="CN12" s="429"/>
      <c r="CO12" s="429"/>
      <c r="CP12" s="429"/>
      <c r="CQ12" s="430"/>
      <c r="CR12" s="428"/>
      <c r="CS12" s="429"/>
      <c r="CT12" s="429"/>
      <c r="CU12" s="429"/>
      <c r="CV12" s="430"/>
      <c r="CW12" s="428"/>
      <c r="CX12" s="429"/>
      <c r="CY12" s="429"/>
      <c r="CZ12" s="429"/>
      <c r="DA12" s="430"/>
      <c r="DB12" s="428"/>
      <c r="DC12" s="429"/>
      <c r="DD12" s="429"/>
      <c r="DE12" s="429"/>
      <c r="DF12" s="429"/>
      <c r="DG12" s="429"/>
      <c r="DH12" s="430"/>
      <c r="DI12" s="428"/>
      <c r="DJ12" s="429"/>
      <c r="DK12" s="429"/>
      <c r="DL12" s="429"/>
      <c r="DM12" s="429"/>
      <c r="DN12" s="430"/>
      <c r="DO12" s="431">
        <f aca="true" t="shared" si="0" ref="DO12:DO18">EF12+EM12</f>
        <v>1.7879999999999998</v>
      </c>
      <c r="DP12" s="432"/>
      <c r="DQ12" s="432"/>
      <c r="DR12" s="432"/>
      <c r="DS12" s="432"/>
      <c r="DT12" s="432"/>
      <c r="DU12" s="433"/>
      <c r="DV12" s="428" t="s">
        <v>90</v>
      </c>
      <c r="DW12" s="429"/>
      <c r="DX12" s="429"/>
      <c r="DY12" s="429"/>
      <c r="DZ12" s="430"/>
      <c r="EA12" s="428" t="s">
        <v>90</v>
      </c>
      <c r="EB12" s="429"/>
      <c r="EC12" s="429"/>
      <c r="ED12" s="429"/>
      <c r="EE12" s="430"/>
      <c r="EF12" s="431">
        <f>EF13+EF20</f>
        <v>1.7879999999999998</v>
      </c>
      <c r="EG12" s="429"/>
      <c r="EH12" s="429"/>
      <c r="EI12" s="429"/>
      <c r="EJ12" s="429"/>
      <c r="EK12" s="429"/>
      <c r="EL12" s="430"/>
      <c r="EM12" s="431">
        <f>EM13+EM20</f>
        <v>0</v>
      </c>
      <c r="EN12" s="429"/>
      <c r="EO12" s="429"/>
      <c r="EP12" s="429"/>
      <c r="EQ12" s="429"/>
      <c r="ER12" s="430"/>
      <c r="ES12" s="428"/>
      <c r="ET12" s="429"/>
      <c r="EU12" s="429"/>
      <c r="EV12" s="429"/>
      <c r="EW12" s="429"/>
      <c r="EX12" s="429"/>
      <c r="EY12" s="430"/>
      <c r="EZ12" s="428"/>
      <c r="FA12" s="429"/>
      <c r="FB12" s="429"/>
      <c r="FC12" s="429"/>
      <c r="FD12" s="429"/>
      <c r="FE12" s="429"/>
      <c r="FF12" s="430"/>
      <c r="FG12" s="428"/>
      <c r="FH12" s="429"/>
      <c r="FI12" s="429"/>
      <c r="FJ12" s="429"/>
      <c r="FK12" s="430"/>
      <c r="FL12" s="428"/>
      <c r="FM12" s="429"/>
      <c r="FN12" s="429"/>
      <c r="FO12" s="429"/>
      <c r="FP12" s="429"/>
      <c r="FQ12" s="429"/>
      <c r="FR12" s="430"/>
      <c r="FS12" s="428"/>
      <c r="FT12" s="429"/>
      <c r="FU12" s="429"/>
      <c r="FV12" s="429"/>
      <c r="FW12" s="429"/>
      <c r="FX12" s="429"/>
      <c r="FY12" s="430"/>
      <c r="FZ12" s="428"/>
      <c r="GA12" s="429"/>
      <c r="GB12" s="429"/>
      <c r="GC12" s="429"/>
      <c r="GD12" s="429"/>
      <c r="GE12" s="429"/>
      <c r="GF12" s="430"/>
      <c r="GG12" s="428"/>
      <c r="GH12" s="429"/>
      <c r="GI12" s="429"/>
      <c r="GJ12" s="429"/>
      <c r="GK12" s="429"/>
      <c r="GL12" s="429"/>
      <c r="GM12" s="429"/>
      <c r="GN12" s="430"/>
      <c r="GO12" s="428"/>
      <c r="GP12" s="429"/>
      <c r="GQ12" s="429"/>
      <c r="GR12" s="429"/>
      <c r="GS12" s="430"/>
      <c r="GT12" s="428"/>
      <c r="GU12" s="429"/>
      <c r="GV12" s="429"/>
      <c r="GW12" s="429"/>
      <c r="GX12" s="429"/>
      <c r="GY12" s="429"/>
      <c r="GZ12" s="430"/>
      <c r="HA12" s="428"/>
      <c r="HB12" s="429"/>
      <c r="HC12" s="429"/>
      <c r="HD12" s="429"/>
      <c r="HE12" s="429"/>
      <c r="HF12" s="429"/>
      <c r="HG12" s="430"/>
      <c r="HH12" s="428"/>
      <c r="HI12" s="429"/>
      <c r="HJ12" s="429"/>
      <c r="HK12" s="429"/>
      <c r="HL12" s="430"/>
      <c r="HM12" s="428"/>
      <c r="HN12" s="429"/>
      <c r="HO12" s="429"/>
      <c r="HP12" s="429"/>
      <c r="HQ12" s="430"/>
      <c r="HR12" s="428"/>
      <c r="HS12" s="429"/>
      <c r="HT12" s="429"/>
      <c r="HU12" s="429"/>
      <c r="HV12" s="429"/>
      <c r="HW12" s="430"/>
      <c r="HX12" s="428"/>
      <c r="HY12" s="429"/>
      <c r="HZ12" s="429"/>
      <c r="IA12" s="429"/>
      <c r="IB12" s="429"/>
      <c r="IC12" s="429"/>
      <c r="ID12" s="429"/>
      <c r="IE12" s="440"/>
    </row>
    <row r="13" spans="1:239" ht="21" customHeight="1">
      <c r="A13" s="434" t="s">
        <v>47</v>
      </c>
      <c r="B13" s="435"/>
      <c r="C13" s="435"/>
      <c r="D13" s="435"/>
      <c r="E13" s="436"/>
      <c r="F13" s="437" t="s">
        <v>24</v>
      </c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9"/>
      <c r="AC13" s="431">
        <f>AC14+AC15+AC16+AC17+AC18</f>
        <v>0.751</v>
      </c>
      <c r="AD13" s="429"/>
      <c r="AE13" s="429"/>
      <c r="AF13" s="429"/>
      <c r="AG13" s="429"/>
      <c r="AH13" s="429"/>
      <c r="AI13" s="430"/>
      <c r="AJ13" s="428" t="s">
        <v>90</v>
      </c>
      <c r="AK13" s="429"/>
      <c r="AL13" s="429"/>
      <c r="AM13" s="429"/>
      <c r="AN13" s="430"/>
      <c r="AO13" s="428" t="s">
        <v>90</v>
      </c>
      <c r="AP13" s="429"/>
      <c r="AQ13" s="429"/>
      <c r="AR13" s="429"/>
      <c r="AS13" s="430"/>
      <c r="AT13" s="431">
        <f>AT14+AT15+AT16+AT17+AT18</f>
        <v>0.751</v>
      </c>
      <c r="AU13" s="429"/>
      <c r="AV13" s="429"/>
      <c r="AW13" s="429"/>
      <c r="AX13" s="429"/>
      <c r="AY13" s="429"/>
      <c r="AZ13" s="430"/>
      <c r="BA13" s="431">
        <f>BA14+BA15+BA16+BA17+BA18</f>
        <v>0</v>
      </c>
      <c r="BB13" s="429"/>
      <c r="BC13" s="429"/>
      <c r="BD13" s="429"/>
      <c r="BE13" s="429"/>
      <c r="BF13" s="430"/>
      <c r="BG13" s="431">
        <f aca="true" t="shared" si="1" ref="BG13:BG18">BX13+CE13</f>
        <v>1.7409999999999999</v>
      </c>
      <c r="BH13" s="432"/>
      <c r="BI13" s="432"/>
      <c r="BJ13" s="432"/>
      <c r="BK13" s="432"/>
      <c r="BL13" s="432"/>
      <c r="BM13" s="433"/>
      <c r="BN13" s="428" t="s">
        <v>90</v>
      </c>
      <c r="BO13" s="429"/>
      <c r="BP13" s="429"/>
      <c r="BQ13" s="429"/>
      <c r="BR13" s="430"/>
      <c r="BS13" s="428" t="s">
        <v>90</v>
      </c>
      <c r="BT13" s="429"/>
      <c r="BU13" s="429"/>
      <c r="BV13" s="429"/>
      <c r="BW13" s="430"/>
      <c r="BX13" s="431">
        <f>BX14+BX15+BX16+BX17+BX18</f>
        <v>1.7409999999999999</v>
      </c>
      <c r="BY13" s="429"/>
      <c r="BZ13" s="429"/>
      <c r="CA13" s="429"/>
      <c r="CB13" s="429"/>
      <c r="CC13" s="429"/>
      <c r="CD13" s="430"/>
      <c r="CE13" s="431">
        <f>CE14+CE15+CE16+CE17+CE18</f>
        <v>0</v>
      </c>
      <c r="CF13" s="429"/>
      <c r="CG13" s="429"/>
      <c r="CH13" s="429"/>
      <c r="CI13" s="429"/>
      <c r="CJ13" s="430"/>
      <c r="CK13" s="428"/>
      <c r="CL13" s="429"/>
      <c r="CM13" s="429"/>
      <c r="CN13" s="429"/>
      <c r="CO13" s="429"/>
      <c r="CP13" s="429"/>
      <c r="CQ13" s="430"/>
      <c r="CR13" s="428"/>
      <c r="CS13" s="429"/>
      <c r="CT13" s="429"/>
      <c r="CU13" s="429"/>
      <c r="CV13" s="430"/>
      <c r="CW13" s="428"/>
      <c r="CX13" s="429"/>
      <c r="CY13" s="429"/>
      <c r="CZ13" s="429"/>
      <c r="DA13" s="430"/>
      <c r="DB13" s="428"/>
      <c r="DC13" s="429"/>
      <c r="DD13" s="429"/>
      <c r="DE13" s="429"/>
      <c r="DF13" s="429"/>
      <c r="DG13" s="429"/>
      <c r="DH13" s="430"/>
      <c r="DI13" s="428"/>
      <c r="DJ13" s="429"/>
      <c r="DK13" s="429"/>
      <c r="DL13" s="429"/>
      <c r="DM13" s="429"/>
      <c r="DN13" s="430"/>
      <c r="DO13" s="431">
        <f t="shared" si="0"/>
        <v>1.7409999999999999</v>
      </c>
      <c r="DP13" s="432"/>
      <c r="DQ13" s="432"/>
      <c r="DR13" s="432"/>
      <c r="DS13" s="432"/>
      <c r="DT13" s="432"/>
      <c r="DU13" s="433"/>
      <c r="DV13" s="428" t="s">
        <v>90</v>
      </c>
      <c r="DW13" s="429"/>
      <c r="DX13" s="429"/>
      <c r="DY13" s="429"/>
      <c r="DZ13" s="430"/>
      <c r="EA13" s="428" t="s">
        <v>90</v>
      </c>
      <c r="EB13" s="429"/>
      <c r="EC13" s="429"/>
      <c r="ED13" s="429"/>
      <c r="EE13" s="430"/>
      <c r="EF13" s="431">
        <f>EF14+EF15+EF16+EF17+EF18</f>
        <v>1.7409999999999999</v>
      </c>
      <c r="EG13" s="429"/>
      <c r="EH13" s="429"/>
      <c r="EI13" s="429"/>
      <c r="EJ13" s="429"/>
      <c r="EK13" s="429"/>
      <c r="EL13" s="430"/>
      <c r="EM13" s="431">
        <f>EM14+EM15+EM16+EM17+EM18</f>
        <v>0</v>
      </c>
      <c r="EN13" s="429"/>
      <c r="EO13" s="429"/>
      <c r="EP13" s="429"/>
      <c r="EQ13" s="429"/>
      <c r="ER13" s="430"/>
      <c r="ES13" s="428"/>
      <c r="ET13" s="429"/>
      <c r="EU13" s="429"/>
      <c r="EV13" s="429"/>
      <c r="EW13" s="429"/>
      <c r="EX13" s="429"/>
      <c r="EY13" s="430"/>
      <c r="EZ13" s="428"/>
      <c r="FA13" s="429"/>
      <c r="FB13" s="429"/>
      <c r="FC13" s="429"/>
      <c r="FD13" s="429"/>
      <c r="FE13" s="429"/>
      <c r="FF13" s="430"/>
      <c r="FG13" s="428"/>
      <c r="FH13" s="429"/>
      <c r="FI13" s="429"/>
      <c r="FJ13" s="429"/>
      <c r="FK13" s="430"/>
      <c r="FL13" s="428"/>
      <c r="FM13" s="429"/>
      <c r="FN13" s="429"/>
      <c r="FO13" s="429"/>
      <c r="FP13" s="429"/>
      <c r="FQ13" s="429"/>
      <c r="FR13" s="430"/>
      <c r="FS13" s="428"/>
      <c r="FT13" s="429"/>
      <c r="FU13" s="429"/>
      <c r="FV13" s="429"/>
      <c r="FW13" s="429"/>
      <c r="FX13" s="429"/>
      <c r="FY13" s="430"/>
      <c r="FZ13" s="428"/>
      <c r="GA13" s="429"/>
      <c r="GB13" s="429"/>
      <c r="GC13" s="429"/>
      <c r="GD13" s="429"/>
      <c r="GE13" s="429"/>
      <c r="GF13" s="430"/>
      <c r="GG13" s="428"/>
      <c r="GH13" s="429"/>
      <c r="GI13" s="429"/>
      <c r="GJ13" s="429"/>
      <c r="GK13" s="429"/>
      <c r="GL13" s="429"/>
      <c r="GM13" s="429"/>
      <c r="GN13" s="430"/>
      <c r="GO13" s="428"/>
      <c r="GP13" s="429"/>
      <c r="GQ13" s="429"/>
      <c r="GR13" s="429"/>
      <c r="GS13" s="430"/>
      <c r="GT13" s="428"/>
      <c r="GU13" s="429"/>
      <c r="GV13" s="429"/>
      <c r="GW13" s="429"/>
      <c r="GX13" s="429"/>
      <c r="GY13" s="429"/>
      <c r="GZ13" s="430"/>
      <c r="HA13" s="428"/>
      <c r="HB13" s="429"/>
      <c r="HC13" s="429"/>
      <c r="HD13" s="429"/>
      <c r="HE13" s="429"/>
      <c r="HF13" s="429"/>
      <c r="HG13" s="430"/>
      <c r="HH13" s="428"/>
      <c r="HI13" s="429"/>
      <c r="HJ13" s="429"/>
      <c r="HK13" s="429"/>
      <c r="HL13" s="430"/>
      <c r="HM13" s="428"/>
      <c r="HN13" s="429"/>
      <c r="HO13" s="429"/>
      <c r="HP13" s="429"/>
      <c r="HQ13" s="430"/>
      <c r="HR13" s="428"/>
      <c r="HS13" s="429"/>
      <c r="HT13" s="429"/>
      <c r="HU13" s="429"/>
      <c r="HV13" s="429"/>
      <c r="HW13" s="430"/>
      <c r="HX13" s="428"/>
      <c r="HY13" s="429"/>
      <c r="HZ13" s="429"/>
      <c r="IA13" s="429"/>
      <c r="IB13" s="429"/>
      <c r="IC13" s="429"/>
      <c r="ID13" s="429"/>
      <c r="IE13" s="440"/>
    </row>
    <row r="14" spans="1:239" ht="10.5" customHeight="1">
      <c r="A14" s="96" t="s">
        <v>25</v>
      </c>
      <c r="B14" s="97"/>
      <c r="C14" s="97"/>
      <c r="D14" s="97"/>
      <c r="E14" s="98"/>
      <c r="F14" s="447" t="s">
        <v>57</v>
      </c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9"/>
      <c r="AC14" s="444">
        <v>0</v>
      </c>
      <c r="AD14" s="442"/>
      <c r="AE14" s="442"/>
      <c r="AF14" s="442"/>
      <c r="AG14" s="442"/>
      <c r="AH14" s="442"/>
      <c r="AI14" s="443"/>
      <c r="AJ14" s="441" t="s">
        <v>90</v>
      </c>
      <c r="AK14" s="442"/>
      <c r="AL14" s="442"/>
      <c r="AM14" s="442"/>
      <c r="AN14" s="443"/>
      <c r="AO14" s="441" t="s">
        <v>90</v>
      </c>
      <c r="AP14" s="442"/>
      <c r="AQ14" s="442"/>
      <c r="AR14" s="442"/>
      <c r="AS14" s="443"/>
      <c r="AT14" s="444">
        <v>0</v>
      </c>
      <c r="AU14" s="445"/>
      <c r="AV14" s="445"/>
      <c r="AW14" s="445"/>
      <c r="AX14" s="445"/>
      <c r="AY14" s="445"/>
      <c r="AZ14" s="446"/>
      <c r="BA14" s="444">
        <v>0</v>
      </c>
      <c r="BB14" s="445"/>
      <c r="BC14" s="445"/>
      <c r="BD14" s="445"/>
      <c r="BE14" s="445"/>
      <c r="BF14" s="446"/>
      <c r="BG14" s="444">
        <f t="shared" si="1"/>
        <v>0</v>
      </c>
      <c r="BH14" s="445"/>
      <c r="BI14" s="445"/>
      <c r="BJ14" s="445"/>
      <c r="BK14" s="445"/>
      <c r="BL14" s="445"/>
      <c r="BM14" s="446"/>
      <c r="BN14" s="441" t="s">
        <v>90</v>
      </c>
      <c r="BO14" s="442"/>
      <c r="BP14" s="442"/>
      <c r="BQ14" s="442"/>
      <c r="BR14" s="443"/>
      <c r="BS14" s="441" t="s">
        <v>90</v>
      </c>
      <c r="BT14" s="442"/>
      <c r="BU14" s="442"/>
      <c r="BV14" s="442"/>
      <c r="BW14" s="443"/>
      <c r="BX14" s="444">
        <v>0</v>
      </c>
      <c r="BY14" s="445"/>
      <c r="BZ14" s="445"/>
      <c r="CA14" s="445"/>
      <c r="CB14" s="445"/>
      <c r="CC14" s="445"/>
      <c r="CD14" s="446"/>
      <c r="CE14" s="444">
        <v>0</v>
      </c>
      <c r="CF14" s="445"/>
      <c r="CG14" s="445"/>
      <c r="CH14" s="445"/>
      <c r="CI14" s="445"/>
      <c r="CJ14" s="446"/>
      <c r="CK14" s="441"/>
      <c r="CL14" s="442"/>
      <c r="CM14" s="442"/>
      <c r="CN14" s="442"/>
      <c r="CO14" s="442"/>
      <c r="CP14" s="442"/>
      <c r="CQ14" s="443"/>
      <c r="CR14" s="441"/>
      <c r="CS14" s="442"/>
      <c r="CT14" s="442"/>
      <c r="CU14" s="442"/>
      <c r="CV14" s="443"/>
      <c r="CW14" s="441"/>
      <c r="CX14" s="442"/>
      <c r="CY14" s="442"/>
      <c r="CZ14" s="442"/>
      <c r="DA14" s="443"/>
      <c r="DB14" s="441"/>
      <c r="DC14" s="442"/>
      <c r="DD14" s="442"/>
      <c r="DE14" s="442"/>
      <c r="DF14" s="442"/>
      <c r="DG14" s="442"/>
      <c r="DH14" s="443"/>
      <c r="DI14" s="441"/>
      <c r="DJ14" s="442"/>
      <c r="DK14" s="442"/>
      <c r="DL14" s="442"/>
      <c r="DM14" s="442"/>
      <c r="DN14" s="443"/>
      <c r="DO14" s="444">
        <f t="shared" si="0"/>
        <v>0</v>
      </c>
      <c r="DP14" s="445"/>
      <c r="DQ14" s="445"/>
      <c r="DR14" s="445"/>
      <c r="DS14" s="445"/>
      <c r="DT14" s="445"/>
      <c r="DU14" s="446"/>
      <c r="DV14" s="441" t="s">
        <v>90</v>
      </c>
      <c r="DW14" s="442"/>
      <c r="DX14" s="442"/>
      <c r="DY14" s="442"/>
      <c r="DZ14" s="443"/>
      <c r="EA14" s="441" t="s">
        <v>90</v>
      </c>
      <c r="EB14" s="442"/>
      <c r="EC14" s="442"/>
      <c r="ED14" s="442"/>
      <c r="EE14" s="443"/>
      <c r="EF14" s="444">
        <v>0</v>
      </c>
      <c r="EG14" s="445"/>
      <c r="EH14" s="445"/>
      <c r="EI14" s="445"/>
      <c r="EJ14" s="445"/>
      <c r="EK14" s="445"/>
      <c r="EL14" s="446"/>
      <c r="EM14" s="444">
        <v>0</v>
      </c>
      <c r="EN14" s="445"/>
      <c r="EO14" s="445"/>
      <c r="EP14" s="445"/>
      <c r="EQ14" s="445"/>
      <c r="ER14" s="446"/>
      <c r="ES14" s="441"/>
      <c r="ET14" s="442"/>
      <c r="EU14" s="442"/>
      <c r="EV14" s="442"/>
      <c r="EW14" s="442"/>
      <c r="EX14" s="442"/>
      <c r="EY14" s="443"/>
      <c r="EZ14" s="441"/>
      <c r="FA14" s="442"/>
      <c r="FB14" s="442"/>
      <c r="FC14" s="442"/>
      <c r="FD14" s="442"/>
      <c r="FE14" s="442"/>
      <c r="FF14" s="443"/>
      <c r="FG14" s="451"/>
      <c r="FH14" s="452"/>
      <c r="FI14" s="452"/>
      <c r="FJ14" s="452"/>
      <c r="FK14" s="453"/>
      <c r="FL14" s="441"/>
      <c r="FM14" s="442"/>
      <c r="FN14" s="442"/>
      <c r="FO14" s="442"/>
      <c r="FP14" s="442"/>
      <c r="FQ14" s="442"/>
      <c r="FR14" s="443"/>
      <c r="FS14" s="441"/>
      <c r="FT14" s="442"/>
      <c r="FU14" s="442"/>
      <c r="FV14" s="442"/>
      <c r="FW14" s="442"/>
      <c r="FX14" s="442"/>
      <c r="FY14" s="443"/>
      <c r="FZ14" s="441"/>
      <c r="GA14" s="442"/>
      <c r="GB14" s="442"/>
      <c r="GC14" s="442"/>
      <c r="GD14" s="442"/>
      <c r="GE14" s="442"/>
      <c r="GF14" s="443"/>
      <c r="GG14" s="441"/>
      <c r="GH14" s="442"/>
      <c r="GI14" s="442"/>
      <c r="GJ14" s="442"/>
      <c r="GK14" s="442"/>
      <c r="GL14" s="442"/>
      <c r="GM14" s="442"/>
      <c r="GN14" s="443"/>
      <c r="GO14" s="441"/>
      <c r="GP14" s="442"/>
      <c r="GQ14" s="442"/>
      <c r="GR14" s="442"/>
      <c r="GS14" s="443"/>
      <c r="GT14" s="441"/>
      <c r="GU14" s="442"/>
      <c r="GV14" s="442"/>
      <c r="GW14" s="442"/>
      <c r="GX14" s="442"/>
      <c r="GY14" s="442"/>
      <c r="GZ14" s="443"/>
      <c r="HA14" s="441"/>
      <c r="HB14" s="442"/>
      <c r="HC14" s="442"/>
      <c r="HD14" s="442"/>
      <c r="HE14" s="442"/>
      <c r="HF14" s="442"/>
      <c r="HG14" s="443"/>
      <c r="HH14" s="441"/>
      <c r="HI14" s="442"/>
      <c r="HJ14" s="442"/>
      <c r="HK14" s="442"/>
      <c r="HL14" s="443"/>
      <c r="HM14" s="441"/>
      <c r="HN14" s="442"/>
      <c r="HO14" s="442"/>
      <c r="HP14" s="442"/>
      <c r="HQ14" s="443"/>
      <c r="HR14" s="441"/>
      <c r="HS14" s="442"/>
      <c r="HT14" s="442"/>
      <c r="HU14" s="442"/>
      <c r="HV14" s="442"/>
      <c r="HW14" s="443"/>
      <c r="HX14" s="441"/>
      <c r="HY14" s="442"/>
      <c r="HZ14" s="442"/>
      <c r="IA14" s="442"/>
      <c r="IB14" s="442"/>
      <c r="IC14" s="442"/>
      <c r="ID14" s="442"/>
      <c r="IE14" s="450"/>
    </row>
    <row r="15" spans="1:239" ht="10.5" customHeight="1">
      <c r="A15" s="96" t="s">
        <v>26</v>
      </c>
      <c r="B15" s="97"/>
      <c r="C15" s="97"/>
      <c r="D15" s="97"/>
      <c r="E15" s="98"/>
      <c r="F15" s="447" t="s">
        <v>58</v>
      </c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9"/>
      <c r="AC15" s="444">
        <v>0.529</v>
      </c>
      <c r="AD15" s="442"/>
      <c r="AE15" s="442"/>
      <c r="AF15" s="442"/>
      <c r="AG15" s="442"/>
      <c r="AH15" s="442"/>
      <c r="AI15" s="443"/>
      <c r="AJ15" s="441" t="s">
        <v>90</v>
      </c>
      <c r="AK15" s="442"/>
      <c r="AL15" s="442"/>
      <c r="AM15" s="442"/>
      <c r="AN15" s="443"/>
      <c r="AO15" s="441" t="s">
        <v>90</v>
      </c>
      <c r="AP15" s="442"/>
      <c r="AQ15" s="442"/>
      <c r="AR15" s="442"/>
      <c r="AS15" s="443"/>
      <c r="AT15" s="444">
        <v>0.529</v>
      </c>
      <c r="AU15" s="445"/>
      <c r="AV15" s="445"/>
      <c r="AW15" s="445"/>
      <c r="AX15" s="445"/>
      <c r="AY15" s="445"/>
      <c r="AZ15" s="446"/>
      <c r="BA15" s="444">
        <v>0</v>
      </c>
      <c r="BB15" s="445"/>
      <c r="BC15" s="445"/>
      <c r="BD15" s="445"/>
      <c r="BE15" s="445"/>
      <c r="BF15" s="446"/>
      <c r="BG15" s="444">
        <f t="shared" si="1"/>
        <v>0</v>
      </c>
      <c r="BH15" s="445"/>
      <c r="BI15" s="445"/>
      <c r="BJ15" s="445"/>
      <c r="BK15" s="445"/>
      <c r="BL15" s="445"/>
      <c r="BM15" s="446"/>
      <c r="BN15" s="441" t="s">
        <v>90</v>
      </c>
      <c r="BO15" s="442"/>
      <c r="BP15" s="442"/>
      <c r="BQ15" s="442"/>
      <c r="BR15" s="443"/>
      <c r="BS15" s="441" t="s">
        <v>90</v>
      </c>
      <c r="BT15" s="442"/>
      <c r="BU15" s="442"/>
      <c r="BV15" s="442"/>
      <c r="BW15" s="443"/>
      <c r="BX15" s="444">
        <v>0</v>
      </c>
      <c r="BY15" s="445"/>
      <c r="BZ15" s="445"/>
      <c r="CA15" s="445"/>
      <c r="CB15" s="445"/>
      <c r="CC15" s="445"/>
      <c r="CD15" s="446"/>
      <c r="CE15" s="444">
        <v>0</v>
      </c>
      <c r="CF15" s="445"/>
      <c r="CG15" s="445"/>
      <c r="CH15" s="445"/>
      <c r="CI15" s="445"/>
      <c r="CJ15" s="446"/>
      <c r="CK15" s="441"/>
      <c r="CL15" s="442"/>
      <c r="CM15" s="442"/>
      <c r="CN15" s="442"/>
      <c r="CO15" s="442"/>
      <c r="CP15" s="442"/>
      <c r="CQ15" s="443"/>
      <c r="CR15" s="441"/>
      <c r="CS15" s="442"/>
      <c r="CT15" s="442"/>
      <c r="CU15" s="442"/>
      <c r="CV15" s="443"/>
      <c r="CW15" s="441"/>
      <c r="CX15" s="442"/>
      <c r="CY15" s="442"/>
      <c r="CZ15" s="442"/>
      <c r="DA15" s="443"/>
      <c r="DB15" s="441"/>
      <c r="DC15" s="442"/>
      <c r="DD15" s="442"/>
      <c r="DE15" s="442"/>
      <c r="DF15" s="442"/>
      <c r="DG15" s="442"/>
      <c r="DH15" s="443"/>
      <c r="DI15" s="441"/>
      <c r="DJ15" s="442"/>
      <c r="DK15" s="442"/>
      <c r="DL15" s="442"/>
      <c r="DM15" s="442"/>
      <c r="DN15" s="443"/>
      <c r="DO15" s="444">
        <f t="shared" si="0"/>
        <v>0</v>
      </c>
      <c r="DP15" s="445"/>
      <c r="DQ15" s="445"/>
      <c r="DR15" s="445"/>
      <c r="DS15" s="445"/>
      <c r="DT15" s="445"/>
      <c r="DU15" s="446"/>
      <c r="DV15" s="441" t="s">
        <v>90</v>
      </c>
      <c r="DW15" s="442"/>
      <c r="DX15" s="442"/>
      <c r="DY15" s="442"/>
      <c r="DZ15" s="443"/>
      <c r="EA15" s="441" t="s">
        <v>90</v>
      </c>
      <c r="EB15" s="442"/>
      <c r="EC15" s="442"/>
      <c r="ED15" s="442"/>
      <c r="EE15" s="443"/>
      <c r="EF15" s="444">
        <f>BX15</f>
        <v>0</v>
      </c>
      <c r="EG15" s="445"/>
      <c r="EH15" s="445"/>
      <c r="EI15" s="445"/>
      <c r="EJ15" s="445"/>
      <c r="EK15" s="445"/>
      <c r="EL15" s="446"/>
      <c r="EM15" s="444">
        <f>CE15</f>
        <v>0</v>
      </c>
      <c r="EN15" s="445"/>
      <c r="EO15" s="445"/>
      <c r="EP15" s="445"/>
      <c r="EQ15" s="445"/>
      <c r="ER15" s="446"/>
      <c r="ES15" s="441"/>
      <c r="ET15" s="442"/>
      <c r="EU15" s="442"/>
      <c r="EV15" s="442"/>
      <c r="EW15" s="442"/>
      <c r="EX15" s="442"/>
      <c r="EY15" s="443"/>
      <c r="EZ15" s="441"/>
      <c r="FA15" s="442"/>
      <c r="FB15" s="442"/>
      <c r="FC15" s="442"/>
      <c r="FD15" s="442"/>
      <c r="FE15" s="442"/>
      <c r="FF15" s="443"/>
      <c r="FG15" s="441"/>
      <c r="FH15" s="442"/>
      <c r="FI15" s="442"/>
      <c r="FJ15" s="442"/>
      <c r="FK15" s="443"/>
      <c r="FL15" s="441"/>
      <c r="FM15" s="442"/>
      <c r="FN15" s="442"/>
      <c r="FO15" s="442"/>
      <c r="FP15" s="442"/>
      <c r="FQ15" s="442"/>
      <c r="FR15" s="443"/>
      <c r="FS15" s="441"/>
      <c r="FT15" s="442"/>
      <c r="FU15" s="442"/>
      <c r="FV15" s="442"/>
      <c r="FW15" s="442"/>
      <c r="FX15" s="442"/>
      <c r="FY15" s="443"/>
      <c r="FZ15" s="441"/>
      <c r="GA15" s="442"/>
      <c r="GB15" s="442"/>
      <c r="GC15" s="442"/>
      <c r="GD15" s="442"/>
      <c r="GE15" s="442"/>
      <c r="GF15" s="443"/>
      <c r="GG15" s="441"/>
      <c r="GH15" s="442"/>
      <c r="GI15" s="442"/>
      <c r="GJ15" s="442"/>
      <c r="GK15" s="442"/>
      <c r="GL15" s="442"/>
      <c r="GM15" s="442"/>
      <c r="GN15" s="443"/>
      <c r="GO15" s="441"/>
      <c r="GP15" s="442"/>
      <c r="GQ15" s="442"/>
      <c r="GR15" s="442"/>
      <c r="GS15" s="443"/>
      <c r="GT15" s="441"/>
      <c r="GU15" s="442"/>
      <c r="GV15" s="442"/>
      <c r="GW15" s="442"/>
      <c r="GX15" s="442"/>
      <c r="GY15" s="442"/>
      <c r="GZ15" s="443"/>
      <c r="HA15" s="441"/>
      <c r="HB15" s="442"/>
      <c r="HC15" s="442"/>
      <c r="HD15" s="442"/>
      <c r="HE15" s="442"/>
      <c r="HF15" s="442"/>
      <c r="HG15" s="443"/>
      <c r="HH15" s="441"/>
      <c r="HI15" s="442"/>
      <c r="HJ15" s="442"/>
      <c r="HK15" s="442"/>
      <c r="HL15" s="443"/>
      <c r="HM15" s="441"/>
      <c r="HN15" s="442"/>
      <c r="HO15" s="442"/>
      <c r="HP15" s="442"/>
      <c r="HQ15" s="443"/>
      <c r="HR15" s="441"/>
      <c r="HS15" s="442"/>
      <c r="HT15" s="442"/>
      <c r="HU15" s="442"/>
      <c r="HV15" s="442"/>
      <c r="HW15" s="443"/>
      <c r="HX15" s="441"/>
      <c r="HY15" s="442"/>
      <c r="HZ15" s="442"/>
      <c r="IA15" s="442"/>
      <c r="IB15" s="442"/>
      <c r="IC15" s="442"/>
      <c r="ID15" s="442"/>
      <c r="IE15" s="450"/>
    </row>
    <row r="16" spans="1:239" ht="10.5" customHeight="1">
      <c r="A16" s="96" t="s">
        <v>54</v>
      </c>
      <c r="B16" s="97"/>
      <c r="C16" s="97"/>
      <c r="D16" s="97"/>
      <c r="E16" s="98"/>
      <c r="F16" s="447" t="s">
        <v>91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9"/>
      <c r="AC16" s="444">
        <v>0</v>
      </c>
      <c r="AD16" s="442"/>
      <c r="AE16" s="442"/>
      <c r="AF16" s="442"/>
      <c r="AG16" s="442"/>
      <c r="AH16" s="442"/>
      <c r="AI16" s="443"/>
      <c r="AJ16" s="441" t="s">
        <v>90</v>
      </c>
      <c r="AK16" s="442"/>
      <c r="AL16" s="442"/>
      <c r="AM16" s="442"/>
      <c r="AN16" s="443"/>
      <c r="AO16" s="441" t="s">
        <v>90</v>
      </c>
      <c r="AP16" s="442"/>
      <c r="AQ16" s="442"/>
      <c r="AR16" s="442"/>
      <c r="AS16" s="443"/>
      <c r="AT16" s="444">
        <v>0</v>
      </c>
      <c r="AU16" s="445"/>
      <c r="AV16" s="445"/>
      <c r="AW16" s="445"/>
      <c r="AX16" s="445"/>
      <c r="AY16" s="445"/>
      <c r="AZ16" s="446"/>
      <c r="BA16" s="444">
        <v>0</v>
      </c>
      <c r="BB16" s="445"/>
      <c r="BC16" s="445"/>
      <c r="BD16" s="445"/>
      <c r="BE16" s="445"/>
      <c r="BF16" s="446"/>
      <c r="BG16" s="444">
        <f t="shared" si="1"/>
        <v>0.005</v>
      </c>
      <c r="BH16" s="445"/>
      <c r="BI16" s="445"/>
      <c r="BJ16" s="445"/>
      <c r="BK16" s="445"/>
      <c r="BL16" s="445"/>
      <c r="BM16" s="446"/>
      <c r="BN16" s="441" t="s">
        <v>90</v>
      </c>
      <c r="BO16" s="442"/>
      <c r="BP16" s="442"/>
      <c r="BQ16" s="442"/>
      <c r="BR16" s="443"/>
      <c r="BS16" s="441" t="s">
        <v>90</v>
      </c>
      <c r="BT16" s="442"/>
      <c r="BU16" s="442"/>
      <c r="BV16" s="442"/>
      <c r="BW16" s="443"/>
      <c r="BX16" s="444">
        <v>0.005</v>
      </c>
      <c r="BY16" s="445"/>
      <c r="BZ16" s="445"/>
      <c r="CA16" s="445"/>
      <c r="CB16" s="445"/>
      <c r="CC16" s="445"/>
      <c r="CD16" s="446"/>
      <c r="CE16" s="444">
        <v>0</v>
      </c>
      <c r="CF16" s="445"/>
      <c r="CG16" s="445"/>
      <c r="CH16" s="445"/>
      <c r="CI16" s="445"/>
      <c r="CJ16" s="446"/>
      <c r="CK16" s="441"/>
      <c r="CL16" s="442"/>
      <c r="CM16" s="442"/>
      <c r="CN16" s="442"/>
      <c r="CO16" s="442"/>
      <c r="CP16" s="442"/>
      <c r="CQ16" s="443"/>
      <c r="CR16" s="441"/>
      <c r="CS16" s="442"/>
      <c r="CT16" s="442"/>
      <c r="CU16" s="442"/>
      <c r="CV16" s="443"/>
      <c r="CW16" s="441"/>
      <c r="CX16" s="442"/>
      <c r="CY16" s="442"/>
      <c r="CZ16" s="442"/>
      <c r="DA16" s="443"/>
      <c r="DB16" s="441"/>
      <c r="DC16" s="442"/>
      <c r="DD16" s="442"/>
      <c r="DE16" s="442"/>
      <c r="DF16" s="442"/>
      <c r="DG16" s="442"/>
      <c r="DH16" s="443"/>
      <c r="DI16" s="441"/>
      <c r="DJ16" s="442"/>
      <c r="DK16" s="442"/>
      <c r="DL16" s="442"/>
      <c r="DM16" s="442"/>
      <c r="DN16" s="443"/>
      <c r="DO16" s="444">
        <f t="shared" si="0"/>
        <v>0.005</v>
      </c>
      <c r="DP16" s="445"/>
      <c r="DQ16" s="445"/>
      <c r="DR16" s="445"/>
      <c r="DS16" s="445"/>
      <c r="DT16" s="445"/>
      <c r="DU16" s="446"/>
      <c r="DV16" s="441" t="s">
        <v>90</v>
      </c>
      <c r="DW16" s="442"/>
      <c r="DX16" s="442"/>
      <c r="DY16" s="442"/>
      <c r="DZ16" s="443"/>
      <c r="EA16" s="441" t="s">
        <v>90</v>
      </c>
      <c r="EB16" s="442"/>
      <c r="EC16" s="442"/>
      <c r="ED16" s="442"/>
      <c r="EE16" s="443"/>
      <c r="EF16" s="444">
        <f>BX16</f>
        <v>0.005</v>
      </c>
      <c r="EG16" s="445"/>
      <c r="EH16" s="445"/>
      <c r="EI16" s="445"/>
      <c r="EJ16" s="445"/>
      <c r="EK16" s="445"/>
      <c r="EL16" s="446"/>
      <c r="EM16" s="444">
        <f>CE16</f>
        <v>0</v>
      </c>
      <c r="EN16" s="445"/>
      <c r="EO16" s="445"/>
      <c r="EP16" s="445"/>
      <c r="EQ16" s="445"/>
      <c r="ER16" s="446"/>
      <c r="ES16" s="441"/>
      <c r="ET16" s="442"/>
      <c r="EU16" s="442"/>
      <c r="EV16" s="442"/>
      <c r="EW16" s="442"/>
      <c r="EX16" s="442"/>
      <c r="EY16" s="443"/>
      <c r="EZ16" s="441"/>
      <c r="FA16" s="442"/>
      <c r="FB16" s="442"/>
      <c r="FC16" s="442"/>
      <c r="FD16" s="442"/>
      <c r="FE16" s="442"/>
      <c r="FF16" s="443"/>
      <c r="FG16" s="441"/>
      <c r="FH16" s="442"/>
      <c r="FI16" s="442"/>
      <c r="FJ16" s="442"/>
      <c r="FK16" s="443"/>
      <c r="FL16" s="441"/>
      <c r="FM16" s="442"/>
      <c r="FN16" s="442"/>
      <c r="FO16" s="442"/>
      <c r="FP16" s="442"/>
      <c r="FQ16" s="442"/>
      <c r="FR16" s="443"/>
      <c r="FS16" s="441"/>
      <c r="FT16" s="442"/>
      <c r="FU16" s="442"/>
      <c r="FV16" s="442"/>
      <c r="FW16" s="442"/>
      <c r="FX16" s="442"/>
      <c r="FY16" s="443"/>
      <c r="FZ16" s="441"/>
      <c r="GA16" s="442"/>
      <c r="GB16" s="442"/>
      <c r="GC16" s="442"/>
      <c r="GD16" s="442"/>
      <c r="GE16" s="442"/>
      <c r="GF16" s="443"/>
      <c r="GG16" s="441"/>
      <c r="GH16" s="442"/>
      <c r="GI16" s="442"/>
      <c r="GJ16" s="442"/>
      <c r="GK16" s="442"/>
      <c r="GL16" s="442"/>
      <c r="GM16" s="442"/>
      <c r="GN16" s="443"/>
      <c r="GO16" s="441"/>
      <c r="GP16" s="442"/>
      <c r="GQ16" s="442"/>
      <c r="GR16" s="442"/>
      <c r="GS16" s="443"/>
      <c r="GT16" s="441"/>
      <c r="GU16" s="442"/>
      <c r="GV16" s="442"/>
      <c r="GW16" s="442"/>
      <c r="GX16" s="442"/>
      <c r="GY16" s="442"/>
      <c r="GZ16" s="443"/>
      <c r="HA16" s="441"/>
      <c r="HB16" s="442"/>
      <c r="HC16" s="442"/>
      <c r="HD16" s="442"/>
      <c r="HE16" s="442"/>
      <c r="HF16" s="442"/>
      <c r="HG16" s="443"/>
      <c r="HH16" s="441"/>
      <c r="HI16" s="442"/>
      <c r="HJ16" s="442"/>
      <c r="HK16" s="442"/>
      <c r="HL16" s="443"/>
      <c r="HM16" s="441"/>
      <c r="HN16" s="442"/>
      <c r="HO16" s="442"/>
      <c r="HP16" s="442"/>
      <c r="HQ16" s="443"/>
      <c r="HR16" s="441"/>
      <c r="HS16" s="442"/>
      <c r="HT16" s="442"/>
      <c r="HU16" s="442"/>
      <c r="HV16" s="442"/>
      <c r="HW16" s="443"/>
      <c r="HX16" s="441"/>
      <c r="HY16" s="442"/>
      <c r="HZ16" s="442"/>
      <c r="IA16" s="442"/>
      <c r="IB16" s="442"/>
      <c r="IC16" s="442"/>
      <c r="ID16" s="442"/>
      <c r="IE16" s="450"/>
    </row>
    <row r="17" spans="1:239" ht="10.5" customHeight="1">
      <c r="A17" s="96" t="s">
        <v>55</v>
      </c>
      <c r="B17" s="97"/>
      <c r="C17" s="97"/>
      <c r="D17" s="97"/>
      <c r="E17" s="98"/>
      <c r="F17" s="447" t="s">
        <v>92</v>
      </c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9"/>
      <c r="AC17" s="444">
        <v>0</v>
      </c>
      <c r="AD17" s="442"/>
      <c r="AE17" s="442"/>
      <c r="AF17" s="442"/>
      <c r="AG17" s="442"/>
      <c r="AH17" s="442"/>
      <c r="AI17" s="443"/>
      <c r="AJ17" s="441" t="s">
        <v>90</v>
      </c>
      <c r="AK17" s="442"/>
      <c r="AL17" s="442"/>
      <c r="AM17" s="442"/>
      <c r="AN17" s="443"/>
      <c r="AO17" s="441" t="s">
        <v>90</v>
      </c>
      <c r="AP17" s="442"/>
      <c r="AQ17" s="442"/>
      <c r="AR17" s="442"/>
      <c r="AS17" s="443"/>
      <c r="AT17" s="444">
        <v>0</v>
      </c>
      <c r="AU17" s="445"/>
      <c r="AV17" s="445"/>
      <c r="AW17" s="445"/>
      <c r="AX17" s="445"/>
      <c r="AY17" s="445"/>
      <c r="AZ17" s="446"/>
      <c r="BA17" s="444">
        <v>0</v>
      </c>
      <c r="BB17" s="445"/>
      <c r="BC17" s="445"/>
      <c r="BD17" s="445"/>
      <c r="BE17" s="445"/>
      <c r="BF17" s="446"/>
      <c r="BG17" s="444">
        <f>BX17+CE17</f>
        <v>1.617</v>
      </c>
      <c r="BH17" s="445"/>
      <c r="BI17" s="445"/>
      <c r="BJ17" s="445"/>
      <c r="BK17" s="445"/>
      <c r="BL17" s="445"/>
      <c r="BM17" s="446"/>
      <c r="BN17" s="441" t="s">
        <v>90</v>
      </c>
      <c r="BO17" s="442"/>
      <c r="BP17" s="442"/>
      <c r="BQ17" s="442"/>
      <c r="BR17" s="443"/>
      <c r="BS17" s="441" t="s">
        <v>90</v>
      </c>
      <c r="BT17" s="442"/>
      <c r="BU17" s="442"/>
      <c r="BV17" s="442"/>
      <c r="BW17" s="443"/>
      <c r="BX17" s="444">
        <v>1.617</v>
      </c>
      <c r="BY17" s="445"/>
      <c r="BZ17" s="445"/>
      <c r="CA17" s="445"/>
      <c r="CB17" s="445"/>
      <c r="CC17" s="445"/>
      <c r="CD17" s="446"/>
      <c r="CE17" s="444">
        <v>0</v>
      </c>
      <c r="CF17" s="445"/>
      <c r="CG17" s="445"/>
      <c r="CH17" s="445"/>
      <c r="CI17" s="445"/>
      <c r="CJ17" s="446"/>
      <c r="CK17" s="441"/>
      <c r="CL17" s="442"/>
      <c r="CM17" s="442"/>
      <c r="CN17" s="442"/>
      <c r="CO17" s="442"/>
      <c r="CP17" s="442"/>
      <c r="CQ17" s="443"/>
      <c r="CR17" s="441"/>
      <c r="CS17" s="442"/>
      <c r="CT17" s="442"/>
      <c r="CU17" s="442"/>
      <c r="CV17" s="443"/>
      <c r="CW17" s="441"/>
      <c r="CX17" s="442"/>
      <c r="CY17" s="442"/>
      <c r="CZ17" s="442"/>
      <c r="DA17" s="443"/>
      <c r="DB17" s="441"/>
      <c r="DC17" s="442"/>
      <c r="DD17" s="442"/>
      <c r="DE17" s="442"/>
      <c r="DF17" s="442"/>
      <c r="DG17" s="442"/>
      <c r="DH17" s="443"/>
      <c r="DI17" s="441"/>
      <c r="DJ17" s="442"/>
      <c r="DK17" s="442"/>
      <c r="DL17" s="442"/>
      <c r="DM17" s="442"/>
      <c r="DN17" s="443"/>
      <c r="DO17" s="444">
        <f t="shared" si="0"/>
        <v>1.617</v>
      </c>
      <c r="DP17" s="445"/>
      <c r="DQ17" s="445"/>
      <c r="DR17" s="445"/>
      <c r="DS17" s="445"/>
      <c r="DT17" s="445"/>
      <c r="DU17" s="446"/>
      <c r="DV17" s="441" t="s">
        <v>90</v>
      </c>
      <c r="DW17" s="442"/>
      <c r="DX17" s="442"/>
      <c r="DY17" s="442"/>
      <c r="DZ17" s="443"/>
      <c r="EA17" s="441" t="s">
        <v>90</v>
      </c>
      <c r="EB17" s="442"/>
      <c r="EC17" s="442"/>
      <c r="ED17" s="442"/>
      <c r="EE17" s="443"/>
      <c r="EF17" s="444">
        <f>BX17</f>
        <v>1.617</v>
      </c>
      <c r="EG17" s="445"/>
      <c r="EH17" s="445"/>
      <c r="EI17" s="445"/>
      <c r="EJ17" s="445"/>
      <c r="EK17" s="445"/>
      <c r="EL17" s="446"/>
      <c r="EM17" s="444">
        <f>CE17</f>
        <v>0</v>
      </c>
      <c r="EN17" s="445"/>
      <c r="EO17" s="445"/>
      <c r="EP17" s="445"/>
      <c r="EQ17" s="445"/>
      <c r="ER17" s="446"/>
      <c r="ES17" s="441"/>
      <c r="ET17" s="442"/>
      <c r="EU17" s="442"/>
      <c r="EV17" s="442"/>
      <c r="EW17" s="442"/>
      <c r="EX17" s="442"/>
      <c r="EY17" s="443"/>
      <c r="EZ17" s="441"/>
      <c r="FA17" s="442"/>
      <c r="FB17" s="442"/>
      <c r="FC17" s="442"/>
      <c r="FD17" s="442"/>
      <c r="FE17" s="442"/>
      <c r="FF17" s="443"/>
      <c r="FG17" s="441"/>
      <c r="FH17" s="442"/>
      <c r="FI17" s="442"/>
      <c r="FJ17" s="442"/>
      <c r="FK17" s="443"/>
      <c r="FL17" s="441"/>
      <c r="FM17" s="442"/>
      <c r="FN17" s="442"/>
      <c r="FO17" s="442"/>
      <c r="FP17" s="442"/>
      <c r="FQ17" s="442"/>
      <c r="FR17" s="443"/>
      <c r="FS17" s="441"/>
      <c r="FT17" s="442"/>
      <c r="FU17" s="442"/>
      <c r="FV17" s="442"/>
      <c r="FW17" s="442"/>
      <c r="FX17" s="442"/>
      <c r="FY17" s="443"/>
      <c r="FZ17" s="441"/>
      <c r="GA17" s="442"/>
      <c r="GB17" s="442"/>
      <c r="GC17" s="442"/>
      <c r="GD17" s="442"/>
      <c r="GE17" s="442"/>
      <c r="GF17" s="443"/>
      <c r="GG17" s="441"/>
      <c r="GH17" s="442"/>
      <c r="GI17" s="442"/>
      <c r="GJ17" s="442"/>
      <c r="GK17" s="442"/>
      <c r="GL17" s="442"/>
      <c r="GM17" s="442"/>
      <c r="GN17" s="443"/>
      <c r="GO17" s="441"/>
      <c r="GP17" s="442"/>
      <c r="GQ17" s="442"/>
      <c r="GR17" s="442"/>
      <c r="GS17" s="443"/>
      <c r="GT17" s="441"/>
      <c r="GU17" s="442"/>
      <c r="GV17" s="442"/>
      <c r="GW17" s="442"/>
      <c r="GX17" s="442"/>
      <c r="GY17" s="442"/>
      <c r="GZ17" s="443"/>
      <c r="HA17" s="441"/>
      <c r="HB17" s="442"/>
      <c r="HC17" s="442"/>
      <c r="HD17" s="442"/>
      <c r="HE17" s="442"/>
      <c r="HF17" s="442"/>
      <c r="HG17" s="443"/>
      <c r="HH17" s="441"/>
      <c r="HI17" s="442"/>
      <c r="HJ17" s="442"/>
      <c r="HK17" s="442"/>
      <c r="HL17" s="443"/>
      <c r="HM17" s="441"/>
      <c r="HN17" s="442"/>
      <c r="HO17" s="442"/>
      <c r="HP17" s="442"/>
      <c r="HQ17" s="443"/>
      <c r="HR17" s="441"/>
      <c r="HS17" s="442"/>
      <c r="HT17" s="442"/>
      <c r="HU17" s="442"/>
      <c r="HV17" s="442"/>
      <c r="HW17" s="443"/>
      <c r="HX17" s="441"/>
      <c r="HY17" s="442"/>
      <c r="HZ17" s="442"/>
      <c r="IA17" s="442"/>
      <c r="IB17" s="442"/>
      <c r="IC17" s="442"/>
      <c r="ID17" s="442"/>
      <c r="IE17" s="450"/>
    </row>
    <row r="18" spans="1:239" ht="32.25" customHeight="1">
      <c r="A18" s="96" t="s">
        <v>56</v>
      </c>
      <c r="B18" s="97"/>
      <c r="C18" s="97"/>
      <c r="D18" s="97"/>
      <c r="E18" s="98"/>
      <c r="F18" s="447" t="s">
        <v>61</v>
      </c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9"/>
      <c r="AC18" s="444">
        <v>0.222</v>
      </c>
      <c r="AD18" s="442"/>
      <c r="AE18" s="442"/>
      <c r="AF18" s="442"/>
      <c r="AG18" s="442"/>
      <c r="AH18" s="442"/>
      <c r="AI18" s="443"/>
      <c r="AJ18" s="441" t="s">
        <v>90</v>
      </c>
      <c r="AK18" s="442"/>
      <c r="AL18" s="442"/>
      <c r="AM18" s="442"/>
      <c r="AN18" s="443"/>
      <c r="AO18" s="441" t="s">
        <v>90</v>
      </c>
      <c r="AP18" s="442"/>
      <c r="AQ18" s="442"/>
      <c r="AR18" s="442"/>
      <c r="AS18" s="443"/>
      <c r="AT18" s="444">
        <v>0.222</v>
      </c>
      <c r="AU18" s="445"/>
      <c r="AV18" s="445"/>
      <c r="AW18" s="445"/>
      <c r="AX18" s="445"/>
      <c r="AY18" s="445"/>
      <c r="AZ18" s="446"/>
      <c r="BA18" s="444">
        <v>0</v>
      </c>
      <c r="BB18" s="445"/>
      <c r="BC18" s="445"/>
      <c r="BD18" s="445"/>
      <c r="BE18" s="445"/>
      <c r="BF18" s="446"/>
      <c r="BG18" s="444">
        <f t="shared" si="1"/>
        <v>0.119</v>
      </c>
      <c r="BH18" s="445"/>
      <c r="BI18" s="445"/>
      <c r="BJ18" s="445"/>
      <c r="BK18" s="445"/>
      <c r="BL18" s="445"/>
      <c r="BM18" s="446"/>
      <c r="BN18" s="441" t="s">
        <v>90</v>
      </c>
      <c r="BO18" s="442"/>
      <c r="BP18" s="442"/>
      <c r="BQ18" s="442"/>
      <c r="BR18" s="443"/>
      <c r="BS18" s="441" t="s">
        <v>90</v>
      </c>
      <c r="BT18" s="442"/>
      <c r="BU18" s="442"/>
      <c r="BV18" s="442"/>
      <c r="BW18" s="443"/>
      <c r="BX18" s="441">
        <v>0.119</v>
      </c>
      <c r="BY18" s="442"/>
      <c r="BZ18" s="442"/>
      <c r="CA18" s="442"/>
      <c r="CB18" s="442"/>
      <c r="CC18" s="442"/>
      <c r="CD18" s="443"/>
      <c r="CE18" s="441">
        <v>0</v>
      </c>
      <c r="CF18" s="442"/>
      <c r="CG18" s="442"/>
      <c r="CH18" s="442"/>
      <c r="CI18" s="442"/>
      <c r="CJ18" s="443"/>
      <c r="CK18" s="441"/>
      <c r="CL18" s="442"/>
      <c r="CM18" s="442"/>
      <c r="CN18" s="442"/>
      <c r="CO18" s="442"/>
      <c r="CP18" s="442"/>
      <c r="CQ18" s="443"/>
      <c r="CR18" s="441"/>
      <c r="CS18" s="442"/>
      <c r="CT18" s="442"/>
      <c r="CU18" s="442"/>
      <c r="CV18" s="443"/>
      <c r="CW18" s="441"/>
      <c r="CX18" s="442"/>
      <c r="CY18" s="442"/>
      <c r="CZ18" s="442"/>
      <c r="DA18" s="443"/>
      <c r="DB18" s="441"/>
      <c r="DC18" s="442"/>
      <c r="DD18" s="442"/>
      <c r="DE18" s="442"/>
      <c r="DF18" s="442"/>
      <c r="DG18" s="442"/>
      <c r="DH18" s="443"/>
      <c r="DI18" s="441"/>
      <c r="DJ18" s="442"/>
      <c r="DK18" s="442"/>
      <c r="DL18" s="442"/>
      <c r="DM18" s="442"/>
      <c r="DN18" s="443"/>
      <c r="DO18" s="444">
        <f t="shared" si="0"/>
        <v>0.119</v>
      </c>
      <c r="DP18" s="445"/>
      <c r="DQ18" s="445"/>
      <c r="DR18" s="445"/>
      <c r="DS18" s="445"/>
      <c r="DT18" s="445"/>
      <c r="DU18" s="446"/>
      <c r="DV18" s="441" t="s">
        <v>90</v>
      </c>
      <c r="DW18" s="442"/>
      <c r="DX18" s="442"/>
      <c r="DY18" s="442"/>
      <c r="DZ18" s="443"/>
      <c r="EA18" s="441" t="s">
        <v>90</v>
      </c>
      <c r="EB18" s="442"/>
      <c r="EC18" s="442"/>
      <c r="ED18" s="442"/>
      <c r="EE18" s="443"/>
      <c r="EF18" s="441">
        <f>BX18</f>
        <v>0.119</v>
      </c>
      <c r="EG18" s="442"/>
      <c r="EH18" s="442"/>
      <c r="EI18" s="442"/>
      <c r="EJ18" s="442"/>
      <c r="EK18" s="442"/>
      <c r="EL18" s="443"/>
      <c r="EM18" s="441">
        <v>0</v>
      </c>
      <c r="EN18" s="442"/>
      <c r="EO18" s="442"/>
      <c r="EP18" s="442"/>
      <c r="EQ18" s="442"/>
      <c r="ER18" s="443"/>
      <c r="ES18" s="441"/>
      <c r="ET18" s="442"/>
      <c r="EU18" s="442"/>
      <c r="EV18" s="442"/>
      <c r="EW18" s="442"/>
      <c r="EX18" s="442"/>
      <c r="EY18" s="443"/>
      <c r="EZ18" s="441"/>
      <c r="FA18" s="442"/>
      <c r="FB18" s="442"/>
      <c r="FC18" s="442"/>
      <c r="FD18" s="442"/>
      <c r="FE18" s="442"/>
      <c r="FF18" s="443"/>
      <c r="FG18" s="441"/>
      <c r="FH18" s="442"/>
      <c r="FI18" s="442"/>
      <c r="FJ18" s="442"/>
      <c r="FK18" s="443"/>
      <c r="FL18" s="441"/>
      <c r="FM18" s="442"/>
      <c r="FN18" s="442"/>
      <c r="FO18" s="442"/>
      <c r="FP18" s="442"/>
      <c r="FQ18" s="442"/>
      <c r="FR18" s="443"/>
      <c r="FS18" s="441"/>
      <c r="FT18" s="442"/>
      <c r="FU18" s="442"/>
      <c r="FV18" s="442"/>
      <c r="FW18" s="442"/>
      <c r="FX18" s="442"/>
      <c r="FY18" s="443"/>
      <c r="FZ18" s="441"/>
      <c r="GA18" s="442"/>
      <c r="GB18" s="442"/>
      <c r="GC18" s="442"/>
      <c r="GD18" s="442"/>
      <c r="GE18" s="442"/>
      <c r="GF18" s="443"/>
      <c r="GG18" s="441"/>
      <c r="GH18" s="442"/>
      <c r="GI18" s="442"/>
      <c r="GJ18" s="442"/>
      <c r="GK18" s="442"/>
      <c r="GL18" s="442"/>
      <c r="GM18" s="442"/>
      <c r="GN18" s="443"/>
      <c r="GO18" s="441"/>
      <c r="GP18" s="442"/>
      <c r="GQ18" s="442"/>
      <c r="GR18" s="442"/>
      <c r="GS18" s="443"/>
      <c r="GT18" s="441"/>
      <c r="GU18" s="442"/>
      <c r="GV18" s="442"/>
      <c r="GW18" s="442"/>
      <c r="GX18" s="442"/>
      <c r="GY18" s="442"/>
      <c r="GZ18" s="443"/>
      <c r="HA18" s="441"/>
      <c r="HB18" s="442"/>
      <c r="HC18" s="442"/>
      <c r="HD18" s="442"/>
      <c r="HE18" s="442"/>
      <c r="HF18" s="442"/>
      <c r="HG18" s="443"/>
      <c r="HH18" s="441"/>
      <c r="HI18" s="442"/>
      <c r="HJ18" s="442"/>
      <c r="HK18" s="442"/>
      <c r="HL18" s="443"/>
      <c r="HM18" s="441"/>
      <c r="HN18" s="442"/>
      <c r="HO18" s="442"/>
      <c r="HP18" s="442"/>
      <c r="HQ18" s="443"/>
      <c r="HR18" s="441"/>
      <c r="HS18" s="442"/>
      <c r="HT18" s="442"/>
      <c r="HU18" s="442"/>
      <c r="HV18" s="442"/>
      <c r="HW18" s="443"/>
      <c r="HX18" s="441"/>
      <c r="HY18" s="442"/>
      <c r="HZ18" s="442"/>
      <c r="IA18" s="442"/>
      <c r="IB18" s="442"/>
      <c r="IC18" s="442"/>
      <c r="ID18" s="442"/>
      <c r="IE18" s="450"/>
    </row>
    <row r="19" spans="1:239" ht="31.5" customHeight="1">
      <c r="A19" s="434" t="s">
        <v>48</v>
      </c>
      <c r="B19" s="435"/>
      <c r="C19" s="435"/>
      <c r="D19" s="435"/>
      <c r="E19" s="436"/>
      <c r="F19" s="437" t="s">
        <v>28</v>
      </c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9"/>
      <c r="AC19" s="428" t="s">
        <v>90</v>
      </c>
      <c r="AD19" s="429"/>
      <c r="AE19" s="429"/>
      <c r="AF19" s="429"/>
      <c r="AG19" s="429"/>
      <c r="AH19" s="429"/>
      <c r="AI19" s="430"/>
      <c r="AJ19" s="428" t="s">
        <v>90</v>
      </c>
      <c r="AK19" s="429"/>
      <c r="AL19" s="429"/>
      <c r="AM19" s="429"/>
      <c r="AN19" s="430"/>
      <c r="AO19" s="428" t="s">
        <v>90</v>
      </c>
      <c r="AP19" s="429"/>
      <c r="AQ19" s="429"/>
      <c r="AR19" s="429"/>
      <c r="AS19" s="430"/>
      <c r="AT19" s="428" t="s">
        <v>90</v>
      </c>
      <c r="AU19" s="429"/>
      <c r="AV19" s="429"/>
      <c r="AW19" s="429"/>
      <c r="AX19" s="429"/>
      <c r="AY19" s="429"/>
      <c r="AZ19" s="430"/>
      <c r="BA19" s="428" t="s">
        <v>90</v>
      </c>
      <c r="BB19" s="429"/>
      <c r="BC19" s="429"/>
      <c r="BD19" s="429"/>
      <c r="BE19" s="429"/>
      <c r="BF19" s="430"/>
      <c r="BG19" s="444" t="s">
        <v>90</v>
      </c>
      <c r="BH19" s="445"/>
      <c r="BI19" s="445"/>
      <c r="BJ19" s="445"/>
      <c r="BK19" s="445"/>
      <c r="BL19" s="445"/>
      <c r="BM19" s="446"/>
      <c r="BN19" s="428" t="s">
        <v>90</v>
      </c>
      <c r="BO19" s="429"/>
      <c r="BP19" s="429"/>
      <c r="BQ19" s="429"/>
      <c r="BR19" s="430"/>
      <c r="BS19" s="428" t="s">
        <v>90</v>
      </c>
      <c r="BT19" s="429"/>
      <c r="BU19" s="429"/>
      <c r="BV19" s="429"/>
      <c r="BW19" s="430"/>
      <c r="BX19" s="428" t="s">
        <v>90</v>
      </c>
      <c r="BY19" s="429"/>
      <c r="BZ19" s="429"/>
      <c r="CA19" s="429"/>
      <c r="CB19" s="429"/>
      <c r="CC19" s="429"/>
      <c r="CD19" s="430"/>
      <c r="CE19" s="428" t="s">
        <v>90</v>
      </c>
      <c r="CF19" s="429"/>
      <c r="CG19" s="429"/>
      <c r="CH19" s="429"/>
      <c r="CI19" s="429"/>
      <c r="CJ19" s="430"/>
      <c r="CK19" s="428"/>
      <c r="CL19" s="429"/>
      <c r="CM19" s="429"/>
      <c r="CN19" s="429"/>
      <c r="CO19" s="429"/>
      <c r="CP19" s="429"/>
      <c r="CQ19" s="430"/>
      <c r="CR19" s="428"/>
      <c r="CS19" s="429"/>
      <c r="CT19" s="429"/>
      <c r="CU19" s="429"/>
      <c r="CV19" s="430"/>
      <c r="CW19" s="428"/>
      <c r="CX19" s="429"/>
      <c r="CY19" s="429"/>
      <c r="CZ19" s="429"/>
      <c r="DA19" s="430"/>
      <c r="DB19" s="428"/>
      <c r="DC19" s="429"/>
      <c r="DD19" s="429"/>
      <c r="DE19" s="429"/>
      <c r="DF19" s="429"/>
      <c r="DG19" s="429"/>
      <c r="DH19" s="430"/>
      <c r="DI19" s="428"/>
      <c r="DJ19" s="429"/>
      <c r="DK19" s="429"/>
      <c r="DL19" s="429"/>
      <c r="DM19" s="429"/>
      <c r="DN19" s="430"/>
      <c r="DO19" s="444" t="s">
        <v>90</v>
      </c>
      <c r="DP19" s="445"/>
      <c r="DQ19" s="445"/>
      <c r="DR19" s="445"/>
      <c r="DS19" s="445"/>
      <c r="DT19" s="445"/>
      <c r="DU19" s="446"/>
      <c r="DV19" s="428" t="s">
        <v>90</v>
      </c>
      <c r="DW19" s="429"/>
      <c r="DX19" s="429"/>
      <c r="DY19" s="429"/>
      <c r="DZ19" s="430"/>
      <c r="EA19" s="428" t="s">
        <v>90</v>
      </c>
      <c r="EB19" s="429"/>
      <c r="EC19" s="429"/>
      <c r="ED19" s="429"/>
      <c r="EE19" s="430"/>
      <c r="EF19" s="428" t="s">
        <v>90</v>
      </c>
      <c r="EG19" s="429"/>
      <c r="EH19" s="429"/>
      <c r="EI19" s="429"/>
      <c r="EJ19" s="429"/>
      <c r="EK19" s="429"/>
      <c r="EL19" s="430"/>
      <c r="EM19" s="428" t="s">
        <v>90</v>
      </c>
      <c r="EN19" s="429"/>
      <c r="EO19" s="429"/>
      <c r="EP19" s="429"/>
      <c r="EQ19" s="429"/>
      <c r="ER19" s="430"/>
      <c r="ES19" s="428"/>
      <c r="ET19" s="429"/>
      <c r="EU19" s="429"/>
      <c r="EV19" s="429"/>
      <c r="EW19" s="429"/>
      <c r="EX19" s="429"/>
      <c r="EY19" s="430"/>
      <c r="EZ19" s="428"/>
      <c r="FA19" s="429"/>
      <c r="FB19" s="429"/>
      <c r="FC19" s="429"/>
      <c r="FD19" s="429"/>
      <c r="FE19" s="429"/>
      <c r="FF19" s="430"/>
      <c r="FG19" s="428"/>
      <c r="FH19" s="429"/>
      <c r="FI19" s="429"/>
      <c r="FJ19" s="429"/>
      <c r="FK19" s="430"/>
      <c r="FL19" s="428"/>
      <c r="FM19" s="429"/>
      <c r="FN19" s="429"/>
      <c r="FO19" s="429"/>
      <c r="FP19" s="429"/>
      <c r="FQ19" s="429"/>
      <c r="FR19" s="430"/>
      <c r="FS19" s="428"/>
      <c r="FT19" s="429"/>
      <c r="FU19" s="429"/>
      <c r="FV19" s="429"/>
      <c r="FW19" s="429"/>
      <c r="FX19" s="429"/>
      <c r="FY19" s="430"/>
      <c r="FZ19" s="428"/>
      <c r="GA19" s="429"/>
      <c r="GB19" s="429"/>
      <c r="GC19" s="429"/>
      <c r="GD19" s="429"/>
      <c r="GE19" s="429"/>
      <c r="GF19" s="430"/>
      <c r="GG19" s="428"/>
      <c r="GH19" s="429"/>
      <c r="GI19" s="429"/>
      <c r="GJ19" s="429"/>
      <c r="GK19" s="429"/>
      <c r="GL19" s="429"/>
      <c r="GM19" s="429"/>
      <c r="GN19" s="430"/>
      <c r="GO19" s="428"/>
      <c r="GP19" s="429"/>
      <c r="GQ19" s="429"/>
      <c r="GR19" s="429"/>
      <c r="GS19" s="430"/>
      <c r="GT19" s="428"/>
      <c r="GU19" s="429"/>
      <c r="GV19" s="429"/>
      <c r="GW19" s="429"/>
      <c r="GX19" s="429"/>
      <c r="GY19" s="429"/>
      <c r="GZ19" s="430"/>
      <c r="HA19" s="428"/>
      <c r="HB19" s="429"/>
      <c r="HC19" s="429"/>
      <c r="HD19" s="429"/>
      <c r="HE19" s="429"/>
      <c r="HF19" s="429"/>
      <c r="HG19" s="430"/>
      <c r="HH19" s="428"/>
      <c r="HI19" s="429"/>
      <c r="HJ19" s="429"/>
      <c r="HK19" s="429"/>
      <c r="HL19" s="430"/>
      <c r="HM19" s="428"/>
      <c r="HN19" s="429"/>
      <c r="HO19" s="429"/>
      <c r="HP19" s="429"/>
      <c r="HQ19" s="430"/>
      <c r="HR19" s="428"/>
      <c r="HS19" s="429"/>
      <c r="HT19" s="429"/>
      <c r="HU19" s="429"/>
      <c r="HV19" s="429"/>
      <c r="HW19" s="430"/>
      <c r="HX19" s="428"/>
      <c r="HY19" s="429"/>
      <c r="HZ19" s="429"/>
      <c r="IA19" s="429"/>
      <c r="IB19" s="429"/>
      <c r="IC19" s="429"/>
      <c r="ID19" s="429"/>
      <c r="IE19" s="440"/>
    </row>
    <row r="20" spans="1:239" ht="21" customHeight="1">
      <c r="A20" s="434" t="s">
        <v>49</v>
      </c>
      <c r="B20" s="435"/>
      <c r="C20" s="435"/>
      <c r="D20" s="435"/>
      <c r="E20" s="436"/>
      <c r="F20" s="437" t="s">
        <v>29</v>
      </c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9"/>
      <c r="AC20" s="431">
        <f>AC21</f>
        <v>0.334</v>
      </c>
      <c r="AD20" s="429"/>
      <c r="AE20" s="429"/>
      <c r="AF20" s="429"/>
      <c r="AG20" s="429"/>
      <c r="AH20" s="429"/>
      <c r="AI20" s="430"/>
      <c r="AJ20" s="428" t="s">
        <v>90</v>
      </c>
      <c r="AK20" s="429"/>
      <c r="AL20" s="429"/>
      <c r="AM20" s="429"/>
      <c r="AN20" s="430"/>
      <c r="AO20" s="428" t="s">
        <v>90</v>
      </c>
      <c r="AP20" s="429"/>
      <c r="AQ20" s="429"/>
      <c r="AR20" s="429"/>
      <c r="AS20" s="430"/>
      <c r="AT20" s="428">
        <f>AT21</f>
        <v>0.334</v>
      </c>
      <c r="AU20" s="429"/>
      <c r="AV20" s="429"/>
      <c r="AW20" s="429"/>
      <c r="AX20" s="429"/>
      <c r="AY20" s="429"/>
      <c r="AZ20" s="430"/>
      <c r="BA20" s="428">
        <f>BA21</f>
        <v>0</v>
      </c>
      <c r="BB20" s="429"/>
      <c r="BC20" s="429"/>
      <c r="BD20" s="429"/>
      <c r="BE20" s="429"/>
      <c r="BF20" s="430"/>
      <c r="BG20" s="431">
        <f>BX20+CE20</f>
        <v>0.047</v>
      </c>
      <c r="BH20" s="432"/>
      <c r="BI20" s="432"/>
      <c r="BJ20" s="432"/>
      <c r="BK20" s="432"/>
      <c r="BL20" s="432"/>
      <c r="BM20" s="433"/>
      <c r="BN20" s="428" t="s">
        <v>90</v>
      </c>
      <c r="BO20" s="429"/>
      <c r="BP20" s="429"/>
      <c r="BQ20" s="429"/>
      <c r="BR20" s="430"/>
      <c r="BS20" s="428" t="s">
        <v>90</v>
      </c>
      <c r="BT20" s="429"/>
      <c r="BU20" s="429"/>
      <c r="BV20" s="429"/>
      <c r="BW20" s="430"/>
      <c r="BX20" s="431">
        <f>BX21</f>
        <v>0.047</v>
      </c>
      <c r="BY20" s="429"/>
      <c r="BZ20" s="429"/>
      <c r="CA20" s="429"/>
      <c r="CB20" s="429"/>
      <c r="CC20" s="429"/>
      <c r="CD20" s="430"/>
      <c r="CE20" s="431">
        <f>CE21</f>
        <v>0</v>
      </c>
      <c r="CF20" s="429"/>
      <c r="CG20" s="429"/>
      <c r="CH20" s="429"/>
      <c r="CI20" s="429"/>
      <c r="CJ20" s="430"/>
      <c r="CK20" s="428"/>
      <c r="CL20" s="429"/>
      <c r="CM20" s="429"/>
      <c r="CN20" s="429"/>
      <c r="CO20" s="429"/>
      <c r="CP20" s="429"/>
      <c r="CQ20" s="430"/>
      <c r="CR20" s="428"/>
      <c r="CS20" s="429"/>
      <c r="CT20" s="429"/>
      <c r="CU20" s="429"/>
      <c r="CV20" s="430"/>
      <c r="CW20" s="428"/>
      <c r="CX20" s="429"/>
      <c r="CY20" s="429"/>
      <c r="CZ20" s="429"/>
      <c r="DA20" s="430"/>
      <c r="DB20" s="428"/>
      <c r="DC20" s="429"/>
      <c r="DD20" s="429"/>
      <c r="DE20" s="429"/>
      <c r="DF20" s="429"/>
      <c r="DG20" s="429"/>
      <c r="DH20" s="430"/>
      <c r="DI20" s="428"/>
      <c r="DJ20" s="429"/>
      <c r="DK20" s="429"/>
      <c r="DL20" s="429"/>
      <c r="DM20" s="429"/>
      <c r="DN20" s="430"/>
      <c r="DO20" s="431">
        <f>EF20+EM20</f>
        <v>0.047</v>
      </c>
      <c r="DP20" s="432"/>
      <c r="DQ20" s="432"/>
      <c r="DR20" s="432"/>
      <c r="DS20" s="432"/>
      <c r="DT20" s="432"/>
      <c r="DU20" s="433"/>
      <c r="DV20" s="428" t="s">
        <v>90</v>
      </c>
      <c r="DW20" s="429"/>
      <c r="DX20" s="429"/>
      <c r="DY20" s="429"/>
      <c r="DZ20" s="430"/>
      <c r="EA20" s="428" t="s">
        <v>90</v>
      </c>
      <c r="EB20" s="429"/>
      <c r="EC20" s="429"/>
      <c r="ED20" s="429"/>
      <c r="EE20" s="430"/>
      <c r="EF20" s="431">
        <f>EF21</f>
        <v>0.047</v>
      </c>
      <c r="EG20" s="429"/>
      <c r="EH20" s="429"/>
      <c r="EI20" s="429"/>
      <c r="EJ20" s="429"/>
      <c r="EK20" s="429"/>
      <c r="EL20" s="430"/>
      <c r="EM20" s="431">
        <f>EM21</f>
        <v>0</v>
      </c>
      <c r="EN20" s="429"/>
      <c r="EO20" s="429"/>
      <c r="EP20" s="429"/>
      <c r="EQ20" s="429"/>
      <c r="ER20" s="430"/>
      <c r="ES20" s="428"/>
      <c r="ET20" s="429"/>
      <c r="EU20" s="429"/>
      <c r="EV20" s="429"/>
      <c r="EW20" s="429"/>
      <c r="EX20" s="429"/>
      <c r="EY20" s="430"/>
      <c r="EZ20" s="428"/>
      <c r="FA20" s="429"/>
      <c r="FB20" s="429"/>
      <c r="FC20" s="429"/>
      <c r="FD20" s="429"/>
      <c r="FE20" s="429"/>
      <c r="FF20" s="430"/>
      <c r="FG20" s="428"/>
      <c r="FH20" s="429"/>
      <c r="FI20" s="429"/>
      <c r="FJ20" s="429"/>
      <c r="FK20" s="430"/>
      <c r="FL20" s="428"/>
      <c r="FM20" s="429"/>
      <c r="FN20" s="429"/>
      <c r="FO20" s="429"/>
      <c r="FP20" s="429"/>
      <c r="FQ20" s="429"/>
      <c r="FR20" s="430"/>
      <c r="FS20" s="428"/>
      <c r="FT20" s="429"/>
      <c r="FU20" s="429"/>
      <c r="FV20" s="429"/>
      <c r="FW20" s="429"/>
      <c r="FX20" s="429"/>
      <c r="FY20" s="430"/>
      <c r="FZ20" s="428"/>
      <c r="GA20" s="429"/>
      <c r="GB20" s="429"/>
      <c r="GC20" s="429"/>
      <c r="GD20" s="429"/>
      <c r="GE20" s="429"/>
      <c r="GF20" s="430"/>
      <c r="GG20" s="428"/>
      <c r="GH20" s="429"/>
      <c r="GI20" s="429"/>
      <c r="GJ20" s="429"/>
      <c r="GK20" s="429"/>
      <c r="GL20" s="429"/>
      <c r="GM20" s="429"/>
      <c r="GN20" s="430"/>
      <c r="GO20" s="428"/>
      <c r="GP20" s="429"/>
      <c r="GQ20" s="429"/>
      <c r="GR20" s="429"/>
      <c r="GS20" s="430"/>
      <c r="GT20" s="428"/>
      <c r="GU20" s="429"/>
      <c r="GV20" s="429"/>
      <c r="GW20" s="429"/>
      <c r="GX20" s="429"/>
      <c r="GY20" s="429"/>
      <c r="GZ20" s="430"/>
      <c r="HA20" s="428"/>
      <c r="HB20" s="429"/>
      <c r="HC20" s="429"/>
      <c r="HD20" s="429"/>
      <c r="HE20" s="429"/>
      <c r="HF20" s="429"/>
      <c r="HG20" s="430"/>
      <c r="HH20" s="428"/>
      <c r="HI20" s="429"/>
      <c r="HJ20" s="429"/>
      <c r="HK20" s="429"/>
      <c r="HL20" s="430"/>
      <c r="HM20" s="428"/>
      <c r="HN20" s="429"/>
      <c r="HO20" s="429"/>
      <c r="HP20" s="429"/>
      <c r="HQ20" s="430"/>
      <c r="HR20" s="428"/>
      <c r="HS20" s="429"/>
      <c r="HT20" s="429"/>
      <c r="HU20" s="429"/>
      <c r="HV20" s="429"/>
      <c r="HW20" s="430"/>
      <c r="HX20" s="428"/>
      <c r="HY20" s="429"/>
      <c r="HZ20" s="429"/>
      <c r="IA20" s="429"/>
      <c r="IB20" s="429"/>
      <c r="IC20" s="429"/>
      <c r="ID20" s="429"/>
      <c r="IE20" s="440"/>
    </row>
    <row r="21" spans="1:239" ht="22.5" customHeight="1">
      <c r="A21" s="96" t="s">
        <v>25</v>
      </c>
      <c r="B21" s="97"/>
      <c r="C21" s="97"/>
      <c r="D21" s="97"/>
      <c r="E21" s="98"/>
      <c r="F21" s="447" t="s">
        <v>62</v>
      </c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9"/>
      <c r="AC21" s="444">
        <v>0.334</v>
      </c>
      <c r="AD21" s="442"/>
      <c r="AE21" s="442"/>
      <c r="AF21" s="442"/>
      <c r="AG21" s="442"/>
      <c r="AH21" s="442"/>
      <c r="AI21" s="443"/>
      <c r="AJ21" s="441" t="s">
        <v>90</v>
      </c>
      <c r="AK21" s="442"/>
      <c r="AL21" s="442"/>
      <c r="AM21" s="442"/>
      <c r="AN21" s="443"/>
      <c r="AO21" s="441" t="s">
        <v>90</v>
      </c>
      <c r="AP21" s="442"/>
      <c r="AQ21" s="442"/>
      <c r="AR21" s="442"/>
      <c r="AS21" s="443"/>
      <c r="AT21" s="441">
        <v>0.334</v>
      </c>
      <c r="AU21" s="442"/>
      <c r="AV21" s="442"/>
      <c r="AW21" s="442"/>
      <c r="AX21" s="442"/>
      <c r="AY21" s="442"/>
      <c r="AZ21" s="443"/>
      <c r="BA21" s="441">
        <v>0</v>
      </c>
      <c r="BB21" s="442"/>
      <c r="BC21" s="442"/>
      <c r="BD21" s="442"/>
      <c r="BE21" s="442"/>
      <c r="BF21" s="443"/>
      <c r="BG21" s="444">
        <f>BX21</f>
        <v>0.047</v>
      </c>
      <c r="BH21" s="445"/>
      <c r="BI21" s="445"/>
      <c r="BJ21" s="445"/>
      <c r="BK21" s="445"/>
      <c r="BL21" s="445"/>
      <c r="BM21" s="446"/>
      <c r="BN21" s="441" t="s">
        <v>90</v>
      </c>
      <c r="BO21" s="442"/>
      <c r="BP21" s="442"/>
      <c r="BQ21" s="442"/>
      <c r="BR21" s="443"/>
      <c r="BS21" s="441" t="s">
        <v>90</v>
      </c>
      <c r="BT21" s="442"/>
      <c r="BU21" s="442"/>
      <c r="BV21" s="442"/>
      <c r="BW21" s="443"/>
      <c r="BX21" s="444">
        <v>0.047</v>
      </c>
      <c r="BY21" s="445"/>
      <c r="BZ21" s="445"/>
      <c r="CA21" s="445"/>
      <c r="CB21" s="445"/>
      <c r="CC21" s="445"/>
      <c r="CD21" s="446"/>
      <c r="CE21" s="444">
        <v>0</v>
      </c>
      <c r="CF21" s="445"/>
      <c r="CG21" s="445"/>
      <c r="CH21" s="445"/>
      <c r="CI21" s="445"/>
      <c r="CJ21" s="446"/>
      <c r="CK21" s="441"/>
      <c r="CL21" s="442"/>
      <c r="CM21" s="442"/>
      <c r="CN21" s="442"/>
      <c r="CO21" s="442"/>
      <c r="CP21" s="442"/>
      <c r="CQ21" s="443"/>
      <c r="CR21" s="441"/>
      <c r="CS21" s="442"/>
      <c r="CT21" s="442"/>
      <c r="CU21" s="442"/>
      <c r="CV21" s="443"/>
      <c r="CW21" s="441"/>
      <c r="CX21" s="442"/>
      <c r="CY21" s="442"/>
      <c r="CZ21" s="442"/>
      <c r="DA21" s="443"/>
      <c r="DB21" s="441"/>
      <c r="DC21" s="442"/>
      <c r="DD21" s="442"/>
      <c r="DE21" s="442"/>
      <c r="DF21" s="442"/>
      <c r="DG21" s="442"/>
      <c r="DH21" s="443"/>
      <c r="DI21" s="441"/>
      <c r="DJ21" s="442"/>
      <c r="DK21" s="442"/>
      <c r="DL21" s="442"/>
      <c r="DM21" s="442"/>
      <c r="DN21" s="443"/>
      <c r="DO21" s="444">
        <f>EF21</f>
        <v>0.047</v>
      </c>
      <c r="DP21" s="445"/>
      <c r="DQ21" s="445"/>
      <c r="DR21" s="445"/>
      <c r="DS21" s="445"/>
      <c r="DT21" s="445"/>
      <c r="DU21" s="446"/>
      <c r="DV21" s="441" t="s">
        <v>90</v>
      </c>
      <c r="DW21" s="442"/>
      <c r="DX21" s="442"/>
      <c r="DY21" s="442"/>
      <c r="DZ21" s="443"/>
      <c r="EA21" s="441" t="s">
        <v>90</v>
      </c>
      <c r="EB21" s="442"/>
      <c r="EC21" s="442"/>
      <c r="ED21" s="442"/>
      <c r="EE21" s="443"/>
      <c r="EF21" s="444">
        <f>BX21</f>
        <v>0.047</v>
      </c>
      <c r="EG21" s="445"/>
      <c r="EH21" s="445"/>
      <c r="EI21" s="445"/>
      <c r="EJ21" s="445"/>
      <c r="EK21" s="445"/>
      <c r="EL21" s="446"/>
      <c r="EM21" s="444">
        <f>CE21</f>
        <v>0</v>
      </c>
      <c r="EN21" s="445"/>
      <c r="EO21" s="445"/>
      <c r="EP21" s="445"/>
      <c r="EQ21" s="445"/>
      <c r="ER21" s="446"/>
      <c r="ES21" s="441"/>
      <c r="ET21" s="442"/>
      <c r="EU21" s="442"/>
      <c r="EV21" s="442"/>
      <c r="EW21" s="442"/>
      <c r="EX21" s="442"/>
      <c r="EY21" s="443"/>
      <c r="EZ21" s="441"/>
      <c r="FA21" s="442"/>
      <c r="FB21" s="442"/>
      <c r="FC21" s="442"/>
      <c r="FD21" s="442"/>
      <c r="FE21" s="442"/>
      <c r="FF21" s="443"/>
      <c r="FG21" s="441"/>
      <c r="FH21" s="442"/>
      <c r="FI21" s="442"/>
      <c r="FJ21" s="442"/>
      <c r="FK21" s="443"/>
      <c r="FL21" s="441"/>
      <c r="FM21" s="442"/>
      <c r="FN21" s="442"/>
      <c r="FO21" s="442"/>
      <c r="FP21" s="442"/>
      <c r="FQ21" s="442"/>
      <c r="FR21" s="443"/>
      <c r="FS21" s="441"/>
      <c r="FT21" s="442"/>
      <c r="FU21" s="442"/>
      <c r="FV21" s="442"/>
      <c r="FW21" s="442"/>
      <c r="FX21" s="442"/>
      <c r="FY21" s="443"/>
      <c r="FZ21" s="441"/>
      <c r="GA21" s="442"/>
      <c r="GB21" s="442"/>
      <c r="GC21" s="442"/>
      <c r="GD21" s="442"/>
      <c r="GE21" s="442"/>
      <c r="GF21" s="443"/>
      <c r="GG21" s="441"/>
      <c r="GH21" s="442"/>
      <c r="GI21" s="442"/>
      <c r="GJ21" s="442"/>
      <c r="GK21" s="442"/>
      <c r="GL21" s="442"/>
      <c r="GM21" s="442"/>
      <c r="GN21" s="443"/>
      <c r="GO21" s="441"/>
      <c r="GP21" s="442"/>
      <c r="GQ21" s="442"/>
      <c r="GR21" s="442"/>
      <c r="GS21" s="443"/>
      <c r="GT21" s="441"/>
      <c r="GU21" s="442"/>
      <c r="GV21" s="442"/>
      <c r="GW21" s="442"/>
      <c r="GX21" s="442"/>
      <c r="GY21" s="442"/>
      <c r="GZ21" s="443"/>
      <c r="HA21" s="441"/>
      <c r="HB21" s="442"/>
      <c r="HC21" s="442"/>
      <c r="HD21" s="442"/>
      <c r="HE21" s="442"/>
      <c r="HF21" s="442"/>
      <c r="HG21" s="443"/>
      <c r="HH21" s="441"/>
      <c r="HI21" s="442"/>
      <c r="HJ21" s="442"/>
      <c r="HK21" s="442"/>
      <c r="HL21" s="443"/>
      <c r="HM21" s="441"/>
      <c r="HN21" s="442"/>
      <c r="HO21" s="442"/>
      <c r="HP21" s="442"/>
      <c r="HQ21" s="443"/>
      <c r="HR21" s="441"/>
      <c r="HS21" s="442"/>
      <c r="HT21" s="442"/>
      <c r="HU21" s="442"/>
      <c r="HV21" s="442"/>
      <c r="HW21" s="443"/>
      <c r="HX21" s="441"/>
      <c r="HY21" s="442"/>
      <c r="HZ21" s="442"/>
      <c r="IA21" s="442"/>
      <c r="IB21" s="442"/>
      <c r="IC21" s="442"/>
      <c r="ID21" s="442"/>
      <c r="IE21" s="450"/>
    </row>
    <row r="22" spans="1:239" ht="42" customHeight="1">
      <c r="A22" s="434" t="s">
        <v>50</v>
      </c>
      <c r="B22" s="435"/>
      <c r="C22" s="435"/>
      <c r="D22" s="435"/>
      <c r="E22" s="436"/>
      <c r="F22" s="437" t="s">
        <v>93</v>
      </c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9"/>
      <c r="AC22" s="428" t="s">
        <v>90</v>
      </c>
      <c r="AD22" s="429"/>
      <c r="AE22" s="429"/>
      <c r="AF22" s="429"/>
      <c r="AG22" s="429"/>
      <c r="AH22" s="429"/>
      <c r="AI22" s="430"/>
      <c r="AJ22" s="428" t="s">
        <v>90</v>
      </c>
      <c r="AK22" s="429"/>
      <c r="AL22" s="429"/>
      <c r="AM22" s="429"/>
      <c r="AN22" s="430"/>
      <c r="AO22" s="428" t="s">
        <v>90</v>
      </c>
      <c r="AP22" s="429"/>
      <c r="AQ22" s="429"/>
      <c r="AR22" s="429"/>
      <c r="AS22" s="430"/>
      <c r="AT22" s="428" t="s">
        <v>90</v>
      </c>
      <c r="AU22" s="429"/>
      <c r="AV22" s="429"/>
      <c r="AW22" s="429"/>
      <c r="AX22" s="429"/>
      <c r="AY22" s="429"/>
      <c r="AZ22" s="430"/>
      <c r="BA22" s="428" t="s">
        <v>90</v>
      </c>
      <c r="BB22" s="429"/>
      <c r="BC22" s="429"/>
      <c r="BD22" s="429"/>
      <c r="BE22" s="429"/>
      <c r="BF22" s="430"/>
      <c r="BG22" s="444" t="s">
        <v>90</v>
      </c>
      <c r="BH22" s="445"/>
      <c r="BI22" s="445"/>
      <c r="BJ22" s="445"/>
      <c r="BK22" s="445"/>
      <c r="BL22" s="445"/>
      <c r="BM22" s="446"/>
      <c r="BN22" s="428" t="s">
        <v>90</v>
      </c>
      <c r="BO22" s="429"/>
      <c r="BP22" s="429"/>
      <c r="BQ22" s="429"/>
      <c r="BR22" s="430"/>
      <c r="BS22" s="428" t="s">
        <v>90</v>
      </c>
      <c r="BT22" s="429"/>
      <c r="BU22" s="429"/>
      <c r="BV22" s="429"/>
      <c r="BW22" s="430"/>
      <c r="BX22" s="428" t="s">
        <v>90</v>
      </c>
      <c r="BY22" s="429"/>
      <c r="BZ22" s="429"/>
      <c r="CA22" s="429"/>
      <c r="CB22" s="429"/>
      <c r="CC22" s="429"/>
      <c r="CD22" s="430"/>
      <c r="CE22" s="428" t="s">
        <v>90</v>
      </c>
      <c r="CF22" s="429"/>
      <c r="CG22" s="429"/>
      <c r="CH22" s="429"/>
      <c r="CI22" s="429"/>
      <c r="CJ22" s="430"/>
      <c r="CK22" s="428"/>
      <c r="CL22" s="429"/>
      <c r="CM22" s="429"/>
      <c r="CN22" s="429"/>
      <c r="CO22" s="429"/>
      <c r="CP22" s="429"/>
      <c r="CQ22" s="430"/>
      <c r="CR22" s="428"/>
      <c r="CS22" s="429"/>
      <c r="CT22" s="429"/>
      <c r="CU22" s="429"/>
      <c r="CV22" s="430"/>
      <c r="CW22" s="428"/>
      <c r="CX22" s="429"/>
      <c r="CY22" s="429"/>
      <c r="CZ22" s="429"/>
      <c r="DA22" s="430"/>
      <c r="DB22" s="428"/>
      <c r="DC22" s="429"/>
      <c r="DD22" s="429"/>
      <c r="DE22" s="429"/>
      <c r="DF22" s="429"/>
      <c r="DG22" s="429"/>
      <c r="DH22" s="430"/>
      <c r="DI22" s="428"/>
      <c r="DJ22" s="429"/>
      <c r="DK22" s="429"/>
      <c r="DL22" s="429"/>
      <c r="DM22" s="429"/>
      <c r="DN22" s="430"/>
      <c r="DO22" s="444" t="s">
        <v>90</v>
      </c>
      <c r="DP22" s="445"/>
      <c r="DQ22" s="445"/>
      <c r="DR22" s="445"/>
      <c r="DS22" s="445"/>
      <c r="DT22" s="445"/>
      <c r="DU22" s="446"/>
      <c r="DV22" s="428" t="s">
        <v>90</v>
      </c>
      <c r="DW22" s="429"/>
      <c r="DX22" s="429"/>
      <c r="DY22" s="429"/>
      <c r="DZ22" s="430"/>
      <c r="EA22" s="428" t="s">
        <v>90</v>
      </c>
      <c r="EB22" s="429"/>
      <c r="EC22" s="429"/>
      <c r="ED22" s="429"/>
      <c r="EE22" s="430"/>
      <c r="EF22" s="428" t="s">
        <v>90</v>
      </c>
      <c r="EG22" s="429"/>
      <c r="EH22" s="429"/>
      <c r="EI22" s="429"/>
      <c r="EJ22" s="429"/>
      <c r="EK22" s="429"/>
      <c r="EL22" s="430"/>
      <c r="EM22" s="428" t="s">
        <v>90</v>
      </c>
      <c r="EN22" s="429"/>
      <c r="EO22" s="429"/>
      <c r="EP22" s="429"/>
      <c r="EQ22" s="429"/>
      <c r="ER22" s="430"/>
      <c r="ES22" s="428"/>
      <c r="ET22" s="429"/>
      <c r="EU22" s="429"/>
      <c r="EV22" s="429"/>
      <c r="EW22" s="429"/>
      <c r="EX22" s="429"/>
      <c r="EY22" s="430"/>
      <c r="EZ22" s="428"/>
      <c r="FA22" s="429"/>
      <c r="FB22" s="429"/>
      <c r="FC22" s="429"/>
      <c r="FD22" s="429"/>
      <c r="FE22" s="429"/>
      <c r="FF22" s="430"/>
      <c r="FG22" s="428"/>
      <c r="FH22" s="429"/>
      <c r="FI22" s="429"/>
      <c r="FJ22" s="429"/>
      <c r="FK22" s="430"/>
      <c r="FL22" s="428"/>
      <c r="FM22" s="429"/>
      <c r="FN22" s="429"/>
      <c r="FO22" s="429"/>
      <c r="FP22" s="429"/>
      <c r="FQ22" s="429"/>
      <c r="FR22" s="430"/>
      <c r="FS22" s="428"/>
      <c r="FT22" s="429"/>
      <c r="FU22" s="429"/>
      <c r="FV22" s="429"/>
      <c r="FW22" s="429"/>
      <c r="FX22" s="429"/>
      <c r="FY22" s="430"/>
      <c r="FZ22" s="428"/>
      <c r="GA22" s="429"/>
      <c r="GB22" s="429"/>
      <c r="GC22" s="429"/>
      <c r="GD22" s="429"/>
      <c r="GE22" s="429"/>
      <c r="GF22" s="430"/>
      <c r="GG22" s="428"/>
      <c r="GH22" s="429"/>
      <c r="GI22" s="429"/>
      <c r="GJ22" s="429"/>
      <c r="GK22" s="429"/>
      <c r="GL22" s="429"/>
      <c r="GM22" s="429"/>
      <c r="GN22" s="430"/>
      <c r="GO22" s="428"/>
      <c r="GP22" s="429"/>
      <c r="GQ22" s="429"/>
      <c r="GR22" s="429"/>
      <c r="GS22" s="430"/>
      <c r="GT22" s="428"/>
      <c r="GU22" s="429"/>
      <c r="GV22" s="429"/>
      <c r="GW22" s="429"/>
      <c r="GX22" s="429"/>
      <c r="GY22" s="429"/>
      <c r="GZ22" s="430"/>
      <c r="HA22" s="428"/>
      <c r="HB22" s="429"/>
      <c r="HC22" s="429"/>
      <c r="HD22" s="429"/>
      <c r="HE22" s="429"/>
      <c r="HF22" s="429"/>
      <c r="HG22" s="430"/>
      <c r="HH22" s="428"/>
      <c r="HI22" s="429"/>
      <c r="HJ22" s="429"/>
      <c r="HK22" s="429"/>
      <c r="HL22" s="430"/>
      <c r="HM22" s="428"/>
      <c r="HN22" s="429"/>
      <c r="HO22" s="429"/>
      <c r="HP22" s="429"/>
      <c r="HQ22" s="430"/>
      <c r="HR22" s="428"/>
      <c r="HS22" s="429"/>
      <c r="HT22" s="429"/>
      <c r="HU22" s="429"/>
      <c r="HV22" s="429"/>
      <c r="HW22" s="430"/>
      <c r="HX22" s="428"/>
      <c r="HY22" s="429"/>
      <c r="HZ22" s="429"/>
      <c r="IA22" s="429"/>
      <c r="IB22" s="429"/>
      <c r="IC22" s="429"/>
      <c r="ID22" s="429"/>
      <c r="IE22" s="440"/>
    </row>
    <row r="23" spans="1:239" ht="10.5" customHeight="1">
      <c r="A23" s="434" t="s">
        <v>26</v>
      </c>
      <c r="B23" s="435"/>
      <c r="C23" s="435"/>
      <c r="D23" s="435"/>
      <c r="E23" s="436"/>
      <c r="F23" s="437" t="s">
        <v>31</v>
      </c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9"/>
      <c r="AC23" s="428" t="s">
        <v>90</v>
      </c>
      <c r="AD23" s="429"/>
      <c r="AE23" s="429"/>
      <c r="AF23" s="429"/>
      <c r="AG23" s="429"/>
      <c r="AH23" s="429"/>
      <c r="AI23" s="430"/>
      <c r="AJ23" s="428" t="s">
        <v>90</v>
      </c>
      <c r="AK23" s="429"/>
      <c r="AL23" s="429"/>
      <c r="AM23" s="429"/>
      <c r="AN23" s="430"/>
      <c r="AO23" s="428" t="s">
        <v>90</v>
      </c>
      <c r="AP23" s="429"/>
      <c r="AQ23" s="429"/>
      <c r="AR23" s="429"/>
      <c r="AS23" s="430"/>
      <c r="AT23" s="428" t="s">
        <v>90</v>
      </c>
      <c r="AU23" s="429"/>
      <c r="AV23" s="429"/>
      <c r="AW23" s="429"/>
      <c r="AX23" s="429"/>
      <c r="AY23" s="429"/>
      <c r="AZ23" s="430"/>
      <c r="BA23" s="428" t="s">
        <v>90</v>
      </c>
      <c r="BB23" s="429"/>
      <c r="BC23" s="429"/>
      <c r="BD23" s="429"/>
      <c r="BE23" s="429"/>
      <c r="BF23" s="430"/>
      <c r="BG23" s="431">
        <f>BG25</f>
        <v>0</v>
      </c>
      <c r="BH23" s="432"/>
      <c r="BI23" s="432"/>
      <c r="BJ23" s="432"/>
      <c r="BK23" s="432"/>
      <c r="BL23" s="432"/>
      <c r="BM23" s="433"/>
      <c r="BN23" s="428" t="s">
        <v>90</v>
      </c>
      <c r="BO23" s="429"/>
      <c r="BP23" s="429"/>
      <c r="BQ23" s="429"/>
      <c r="BR23" s="430"/>
      <c r="BS23" s="428" t="s">
        <v>90</v>
      </c>
      <c r="BT23" s="429"/>
      <c r="BU23" s="429"/>
      <c r="BV23" s="429"/>
      <c r="BW23" s="430"/>
      <c r="BX23" s="428" t="s">
        <v>90</v>
      </c>
      <c r="BY23" s="429"/>
      <c r="BZ23" s="429"/>
      <c r="CA23" s="429"/>
      <c r="CB23" s="429"/>
      <c r="CC23" s="429"/>
      <c r="CD23" s="430"/>
      <c r="CE23" s="428">
        <f>CE25</f>
        <v>0</v>
      </c>
      <c r="CF23" s="429"/>
      <c r="CG23" s="429"/>
      <c r="CH23" s="429"/>
      <c r="CI23" s="429"/>
      <c r="CJ23" s="430"/>
      <c r="CK23" s="428"/>
      <c r="CL23" s="429"/>
      <c r="CM23" s="429"/>
      <c r="CN23" s="429"/>
      <c r="CO23" s="429"/>
      <c r="CP23" s="429"/>
      <c r="CQ23" s="430"/>
      <c r="CR23" s="428"/>
      <c r="CS23" s="429"/>
      <c r="CT23" s="429"/>
      <c r="CU23" s="429"/>
      <c r="CV23" s="430"/>
      <c r="CW23" s="428"/>
      <c r="CX23" s="429"/>
      <c r="CY23" s="429"/>
      <c r="CZ23" s="429"/>
      <c r="DA23" s="430"/>
      <c r="DB23" s="428"/>
      <c r="DC23" s="429"/>
      <c r="DD23" s="429"/>
      <c r="DE23" s="429"/>
      <c r="DF23" s="429"/>
      <c r="DG23" s="429"/>
      <c r="DH23" s="430"/>
      <c r="DI23" s="428"/>
      <c r="DJ23" s="429"/>
      <c r="DK23" s="429"/>
      <c r="DL23" s="429"/>
      <c r="DM23" s="429"/>
      <c r="DN23" s="430"/>
      <c r="DO23" s="431">
        <f>EM23</f>
        <v>0</v>
      </c>
      <c r="DP23" s="432"/>
      <c r="DQ23" s="432"/>
      <c r="DR23" s="432"/>
      <c r="DS23" s="432"/>
      <c r="DT23" s="432"/>
      <c r="DU23" s="433"/>
      <c r="DV23" s="428" t="s">
        <v>90</v>
      </c>
      <c r="DW23" s="429"/>
      <c r="DX23" s="429"/>
      <c r="DY23" s="429"/>
      <c r="DZ23" s="430"/>
      <c r="EA23" s="428" t="s">
        <v>90</v>
      </c>
      <c r="EB23" s="429"/>
      <c r="EC23" s="429"/>
      <c r="ED23" s="429"/>
      <c r="EE23" s="430"/>
      <c r="EF23" s="428" t="s">
        <v>90</v>
      </c>
      <c r="EG23" s="429"/>
      <c r="EH23" s="429"/>
      <c r="EI23" s="429"/>
      <c r="EJ23" s="429"/>
      <c r="EK23" s="429"/>
      <c r="EL23" s="430"/>
      <c r="EM23" s="428">
        <v>0</v>
      </c>
      <c r="EN23" s="429"/>
      <c r="EO23" s="429"/>
      <c r="EP23" s="429"/>
      <c r="EQ23" s="429"/>
      <c r="ER23" s="430"/>
      <c r="ES23" s="428"/>
      <c r="ET23" s="429"/>
      <c r="EU23" s="429"/>
      <c r="EV23" s="429"/>
      <c r="EW23" s="429"/>
      <c r="EX23" s="429"/>
      <c r="EY23" s="430"/>
      <c r="EZ23" s="428"/>
      <c r="FA23" s="429"/>
      <c r="FB23" s="429"/>
      <c r="FC23" s="429"/>
      <c r="FD23" s="429"/>
      <c r="FE23" s="429"/>
      <c r="FF23" s="430"/>
      <c r="FG23" s="428"/>
      <c r="FH23" s="429"/>
      <c r="FI23" s="429"/>
      <c r="FJ23" s="429"/>
      <c r="FK23" s="430"/>
      <c r="FL23" s="428"/>
      <c r="FM23" s="429"/>
      <c r="FN23" s="429"/>
      <c r="FO23" s="429"/>
      <c r="FP23" s="429"/>
      <c r="FQ23" s="429"/>
      <c r="FR23" s="430"/>
      <c r="FS23" s="428"/>
      <c r="FT23" s="429"/>
      <c r="FU23" s="429"/>
      <c r="FV23" s="429"/>
      <c r="FW23" s="429"/>
      <c r="FX23" s="429"/>
      <c r="FY23" s="430"/>
      <c r="FZ23" s="428"/>
      <c r="GA23" s="429"/>
      <c r="GB23" s="429"/>
      <c r="GC23" s="429"/>
      <c r="GD23" s="429"/>
      <c r="GE23" s="429"/>
      <c r="GF23" s="430"/>
      <c r="GG23" s="428"/>
      <c r="GH23" s="429"/>
      <c r="GI23" s="429"/>
      <c r="GJ23" s="429"/>
      <c r="GK23" s="429"/>
      <c r="GL23" s="429"/>
      <c r="GM23" s="429"/>
      <c r="GN23" s="430"/>
      <c r="GO23" s="428"/>
      <c r="GP23" s="429"/>
      <c r="GQ23" s="429"/>
      <c r="GR23" s="429"/>
      <c r="GS23" s="430"/>
      <c r="GT23" s="428"/>
      <c r="GU23" s="429"/>
      <c r="GV23" s="429"/>
      <c r="GW23" s="429"/>
      <c r="GX23" s="429"/>
      <c r="GY23" s="429"/>
      <c r="GZ23" s="430"/>
      <c r="HA23" s="428"/>
      <c r="HB23" s="429"/>
      <c r="HC23" s="429"/>
      <c r="HD23" s="429"/>
      <c r="HE23" s="429"/>
      <c r="HF23" s="429"/>
      <c r="HG23" s="430"/>
      <c r="HH23" s="428"/>
      <c r="HI23" s="429"/>
      <c r="HJ23" s="429"/>
      <c r="HK23" s="429"/>
      <c r="HL23" s="430"/>
      <c r="HM23" s="428"/>
      <c r="HN23" s="429"/>
      <c r="HO23" s="429"/>
      <c r="HP23" s="429"/>
      <c r="HQ23" s="430"/>
      <c r="HR23" s="428"/>
      <c r="HS23" s="429"/>
      <c r="HT23" s="429"/>
      <c r="HU23" s="429"/>
      <c r="HV23" s="429"/>
      <c r="HW23" s="430"/>
      <c r="HX23" s="428"/>
      <c r="HY23" s="429"/>
      <c r="HZ23" s="429"/>
      <c r="IA23" s="429"/>
      <c r="IB23" s="429"/>
      <c r="IC23" s="429"/>
      <c r="ID23" s="429"/>
      <c r="IE23" s="440"/>
    </row>
    <row r="24" spans="1:239" ht="21" customHeight="1">
      <c r="A24" s="434" t="s">
        <v>51</v>
      </c>
      <c r="B24" s="435"/>
      <c r="C24" s="435"/>
      <c r="D24" s="435"/>
      <c r="E24" s="436"/>
      <c r="F24" s="437" t="s">
        <v>24</v>
      </c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9"/>
      <c r="AC24" s="428" t="s">
        <v>90</v>
      </c>
      <c r="AD24" s="429"/>
      <c r="AE24" s="429"/>
      <c r="AF24" s="429"/>
      <c r="AG24" s="429"/>
      <c r="AH24" s="429"/>
      <c r="AI24" s="430"/>
      <c r="AJ24" s="428" t="s">
        <v>90</v>
      </c>
      <c r="AK24" s="429"/>
      <c r="AL24" s="429"/>
      <c r="AM24" s="429"/>
      <c r="AN24" s="430"/>
      <c r="AO24" s="428" t="s">
        <v>90</v>
      </c>
      <c r="AP24" s="429"/>
      <c r="AQ24" s="429"/>
      <c r="AR24" s="429"/>
      <c r="AS24" s="430"/>
      <c r="AT24" s="428" t="s">
        <v>90</v>
      </c>
      <c r="AU24" s="429"/>
      <c r="AV24" s="429"/>
      <c r="AW24" s="429"/>
      <c r="AX24" s="429"/>
      <c r="AY24" s="429"/>
      <c r="AZ24" s="430"/>
      <c r="BA24" s="428" t="s">
        <v>90</v>
      </c>
      <c r="BB24" s="429"/>
      <c r="BC24" s="429"/>
      <c r="BD24" s="429"/>
      <c r="BE24" s="429"/>
      <c r="BF24" s="430"/>
      <c r="BG24" s="444" t="s">
        <v>90</v>
      </c>
      <c r="BH24" s="445"/>
      <c r="BI24" s="445"/>
      <c r="BJ24" s="445"/>
      <c r="BK24" s="445"/>
      <c r="BL24" s="445"/>
      <c r="BM24" s="446"/>
      <c r="BN24" s="428" t="s">
        <v>90</v>
      </c>
      <c r="BO24" s="429"/>
      <c r="BP24" s="429"/>
      <c r="BQ24" s="429"/>
      <c r="BR24" s="430"/>
      <c r="BS24" s="428" t="s">
        <v>90</v>
      </c>
      <c r="BT24" s="429"/>
      <c r="BU24" s="429"/>
      <c r="BV24" s="429"/>
      <c r="BW24" s="430"/>
      <c r="BX24" s="428" t="s">
        <v>90</v>
      </c>
      <c r="BY24" s="429"/>
      <c r="BZ24" s="429"/>
      <c r="CA24" s="429"/>
      <c r="CB24" s="429"/>
      <c r="CC24" s="429"/>
      <c r="CD24" s="430"/>
      <c r="CE24" s="428"/>
      <c r="CF24" s="429"/>
      <c r="CG24" s="429"/>
      <c r="CH24" s="429"/>
      <c r="CI24" s="429"/>
      <c r="CJ24" s="430"/>
      <c r="CK24" s="428"/>
      <c r="CL24" s="429"/>
      <c r="CM24" s="429"/>
      <c r="CN24" s="429"/>
      <c r="CO24" s="429"/>
      <c r="CP24" s="429"/>
      <c r="CQ24" s="430"/>
      <c r="CR24" s="428"/>
      <c r="CS24" s="429"/>
      <c r="CT24" s="429"/>
      <c r="CU24" s="429"/>
      <c r="CV24" s="430"/>
      <c r="CW24" s="428"/>
      <c r="CX24" s="429"/>
      <c r="CY24" s="429"/>
      <c r="CZ24" s="429"/>
      <c r="DA24" s="430"/>
      <c r="DB24" s="428"/>
      <c r="DC24" s="429"/>
      <c r="DD24" s="429"/>
      <c r="DE24" s="429"/>
      <c r="DF24" s="429"/>
      <c r="DG24" s="429"/>
      <c r="DH24" s="430"/>
      <c r="DI24" s="428"/>
      <c r="DJ24" s="429"/>
      <c r="DK24" s="429"/>
      <c r="DL24" s="429"/>
      <c r="DM24" s="429"/>
      <c r="DN24" s="430"/>
      <c r="DO24" s="444" t="s">
        <v>90</v>
      </c>
      <c r="DP24" s="445"/>
      <c r="DQ24" s="445"/>
      <c r="DR24" s="445"/>
      <c r="DS24" s="445"/>
      <c r="DT24" s="445"/>
      <c r="DU24" s="446"/>
      <c r="DV24" s="428" t="s">
        <v>90</v>
      </c>
      <c r="DW24" s="429"/>
      <c r="DX24" s="429"/>
      <c r="DY24" s="429"/>
      <c r="DZ24" s="430"/>
      <c r="EA24" s="428" t="s">
        <v>90</v>
      </c>
      <c r="EB24" s="429"/>
      <c r="EC24" s="429"/>
      <c r="ED24" s="429"/>
      <c r="EE24" s="430"/>
      <c r="EF24" s="428" t="s">
        <v>90</v>
      </c>
      <c r="EG24" s="429"/>
      <c r="EH24" s="429"/>
      <c r="EI24" s="429"/>
      <c r="EJ24" s="429"/>
      <c r="EK24" s="429"/>
      <c r="EL24" s="430"/>
      <c r="EM24" s="428"/>
      <c r="EN24" s="429"/>
      <c r="EO24" s="429"/>
      <c r="EP24" s="429"/>
      <c r="EQ24" s="429"/>
      <c r="ER24" s="430"/>
      <c r="ES24" s="428"/>
      <c r="ET24" s="429"/>
      <c r="EU24" s="429"/>
      <c r="EV24" s="429"/>
      <c r="EW24" s="429"/>
      <c r="EX24" s="429"/>
      <c r="EY24" s="430"/>
      <c r="EZ24" s="428"/>
      <c r="FA24" s="429"/>
      <c r="FB24" s="429"/>
      <c r="FC24" s="429"/>
      <c r="FD24" s="429"/>
      <c r="FE24" s="429"/>
      <c r="FF24" s="430"/>
      <c r="FG24" s="428"/>
      <c r="FH24" s="429"/>
      <c r="FI24" s="429"/>
      <c r="FJ24" s="429"/>
      <c r="FK24" s="430"/>
      <c r="FL24" s="428"/>
      <c r="FM24" s="429"/>
      <c r="FN24" s="429"/>
      <c r="FO24" s="429"/>
      <c r="FP24" s="429"/>
      <c r="FQ24" s="429"/>
      <c r="FR24" s="430"/>
      <c r="FS24" s="428"/>
      <c r="FT24" s="429"/>
      <c r="FU24" s="429"/>
      <c r="FV24" s="429"/>
      <c r="FW24" s="429"/>
      <c r="FX24" s="429"/>
      <c r="FY24" s="430"/>
      <c r="FZ24" s="428"/>
      <c r="GA24" s="429"/>
      <c r="GB24" s="429"/>
      <c r="GC24" s="429"/>
      <c r="GD24" s="429"/>
      <c r="GE24" s="429"/>
      <c r="GF24" s="430"/>
      <c r="GG24" s="428"/>
      <c r="GH24" s="429"/>
      <c r="GI24" s="429"/>
      <c r="GJ24" s="429"/>
      <c r="GK24" s="429"/>
      <c r="GL24" s="429"/>
      <c r="GM24" s="429"/>
      <c r="GN24" s="430"/>
      <c r="GO24" s="428"/>
      <c r="GP24" s="429"/>
      <c r="GQ24" s="429"/>
      <c r="GR24" s="429"/>
      <c r="GS24" s="430"/>
      <c r="GT24" s="428"/>
      <c r="GU24" s="429"/>
      <c r="GV24" s="429"/>
      <c r="GW24" s="429"/>
      <c r="GX24" s="429"/>
      <c r="GY24" s="429"/>
      <c r="GZ24" s="430"/>
      <c r="HA24" s="428"/>
      <c r="HB24" s="429"/>
      <c r="HC24" s="429"/>
      <c r="HD24" s="429"/>
      <c r="HE24" s="429"/>
      <c r="HF24" s="429"/>
      <c r="HG24" s="430"/>
      <c r="HH24" s="428"/>
      <c r="HI24" s="429"/>
      <c r="HJ24" s="429"/>
      <c r="HK24" s="429"/>
      <c r="HL24" s="430"/>
      <c r="HM24" s="428"/>
      <c r="HN24" s="429"/>
      <c r="HO24" s="429"/>
      <c r="HP24" s="429"/>
      <c r="HQ24" s="430"/>
      <c r="HR24" s="428"/>
      <c r="HS24" s="429"/>
      <c r="HT24" s="429"/>
      <c r="HU24" s="429"/>
      <c r="HV24" s="429"/>
      <c r="HW24" s="430"/>
      <c r="HX24" s="428"/>
      <c r="HY24" s="429"/>
      <c r="HZ24" s="429"/>
      <c r="IA24" s="429"/>
      <c r="IB24" s="429"/>
      <c r="IC24" s="429"/>
      <c r="ID24" s="429"/>
      <c r="IE24" s="440"/>
    </row>
    <row r="25" spans="1:239" ht="10.5" customHeight="1">
      <c r="A25" s="434" t="s">
        <v>52</v>
      </c>
      <c r="B25" s="435"/>
      <c r="C25" s="435"/>
      <c r="D25" s="435"/>
      <c r="E25" s="436"/>
      <c r="F25" s="457" t="s">
        <v>32</v>
      </c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9"/>
      <c r="AC25" s="428" t="s">
        <v>90</v>
      </c>
      <c r="AD25" s="429"/>
      <c r="AE25" s="429"/>
      <c r="AF25" s="429"/>
      <c r="AG25" s="429"/>
      <c r="AH25" s="429"/>
      <c r="AI25" s="430"/>
      <c r="AJ25" s="428" t="s">
        <v>90</v>
      </c>
      <c r="AK25" s="429"/>
      <c r="AL25" s="429"/>
      <c r="AM25" s="429"/>
      <c r="AN25" s="430"/>
      <c r="AO25" s="428" t="s">
        <v>90</v>
      </c>
      <c r="AP25" s="429"/>
      <c r="AQ25" s="429"/>
      <c r="AR25" s="429"/>
      <c r="AS25" s="430"/>
      <c r="AT25" s="428" t="s">
        <v>90</v>
      </c>
      <c r="AU25" s="429"/>
      <c r="AV25" s="429"/>
      <c r="AW25" s="429"/>
      <c r="AX25" s="429"/>
      <c r="AY25" s="429"/>
      <c r="AZ25" s="430"/>
      <c r="BA25" s="428" t="s">
        <v>90</v>
      </c>
      <c r="BB25" s="429"/>
      <c r="BC25" s="429"/>
      <c r="BD25" s="429"/>
      <c r="BE25" s="429"/>
      <c r="BF25" s="430"/>
      <c r="BG25" s="444">
        <v>0</v>
      </c>
      <c r="BH25" s="445"/>
      <c r="BI25" s="445"/>
      <c r="BJ25" s="445"/>
      <c r="BK25" s="445"/>
      <c r="BL25" s="445"/>
      <c r="BM25" s="446"/>
      <c r="BN25" s="428" t="s">
        <v>90</v>
      </c>
      <c r="BO25" s="429"/>
      <c r="BP25" s="429"/>
      <c r="BQ25" s="429"/>
      <c r="BR25" s="430"/>
      <c r="BS25" s="428" t="s">
        <v>90</v>
      </c>
      <c r="BT25" s="429"/>
      <c r="BU25" s="429"/>
      <c r="BV25" s="429"/>
      <c r="BW25" s="430"/>
      <c r="BX25" s="428" t="s">
        <v>90</v>
      </c>
      <c r="BY25" s="429"/>
      <c r="BZ25" s="429"/>
      <c r="CA25" s="429"/>
      <c r="CB25" s="429"/>
      <c r="CC25" s="429"/>
      <c r="CD25" s="430"/>
      <c r="CE25" s="441">
        <v>0</v>
      </c>
      <c r="CF25" s="442"/>
      <c r="CG25" s="442"/>
      <c r="CH25" s="442"/>
      <c r="CI25" s="442"/>
      <c r="CJ25" s="443"/>
      <c r="CK25" s="428"/>
      <c r="CL25" s="429"/>
      <c r="CM25" s="429"/>
      <c r="CN25" s="429"/>
      <c r="CO25" s="429"/>
      <c r="CP25" s="429"/>
      <c r="CQ25" s="430"/>
      <c r="CR25" s="428"/>
      <c r="CS25" s="429"/>
      <c r="CT25" s="429"/>
      <c r="CU25" s="429"/>
      <c r="CV25" s="430"/>
      <c r="CW25" s="428"/>
      <c r="CX25" s="429"/>
      <c r="CY25" s="429"/>
      <c r="CZ25" s="429"/>
      <c r="DA25" s="430"/>
      <c r="DB25" s="428"/>
      <c r="DC25" s="429"/>
      <c r="DD25" s="429"/>
      <c r="DE25" s="429"/>
      <c r="DF25" s="429"/>
      <c r="DG25" s="429"/>
      <c r="DH25" s="430"/>
      <c r="DI25" s="428"/>
      <c r="DJ25" s="429"/>
      <c r="DK25" s="429"/>
      <c r="DL25" s="429"/>
      <c r="DM25" s="429"/>
      <c r="DN25" s="430"/>
      <c r="DO25" s="444">
        <v>0</v>
      </c>
      <c r="DP25" s="445"/>
      <c r="DQ25" s="445"/>
      <c r="DR25" s="445"/>
      <c r="DS25" s="445"/>
      <c r="DT25" s="445"/>
      <c r="DU25" s="446"/>
      <c r="DV25" s="428" t="s">
        <v>90</v>
      </c>
      <c r="DW25" s="429"/>
      <c r="DX25" s="429"/>
      <c r="DY25" s="429"/>
      <c r="DZ25" s="430"/>
      <c r="EA25" s="428" t="s">
        <v>90</v>
      </c>
      <c r="EB25" s="429"/>
      <c r="EC25" s="429"/>
      <c r="ED25" s="429"/>
      <c r="EE25" s="430"/>
      <c r="EF25" s="428" t="s">
        <v>90</v>
      </c>
      <c r="EG25" s="429"/>
      <c r="EH25" s="429"/>
      <c r="EI25" s="429"/>
      <c r="EJ25" s="429"/>
      <c r="EK25" s="429"/>
      <c r="EL25" s="430"/>
      <c r="EM25" s="441">
        <v>0</v>
      </c>
      <c r="EN25" s="442"/>
      <c r="EO25" s="442"/>
      <c r="EP25" s="442"/>
      <c r="EQ25" s="442"/>
      <c r="ER25" s="443"/>
      <c r="ES25" s="428"/>
      <c r="ET25" s="429"/>
      <c r="EU25" s="429"/>
      <c r="EV25" s="429"/>
      <c r="EW25" s="429"/>
      <c r="EX25" s="429"/>
      <c r="EY25" s="430"/>
      <c r="EZ25" s="428"/>
      <c r="FA25" s="429"/>
      <c r="FB25" s="429"/>
      <c r="FC25" s="429"/>
      <c r="FD25" s="429"/>
      <c r="FE25" s="429"/>
      <c r="FF25" s="430"/>
      <c r="FG25" s="428"/>
      <c r="FH25" s="429"/>
      <c r="FI25" s="429"/>
      <c r="FJ25" s="429"/>
      <c r="FK25" s="430"/>
      <c r="FL25" s="428"/>
      <c r="FM25" s="429"/>
      <c r="FN25" s="429"/>
      <c r="FO25" s="429"/>
      <c r="FP25" s="429"/>
      <c r="FQ25" s="429"/>
      <c r="FR25" s="430"/>
      <c r="FS25" s="428"/>
      <c r="FT25" s="429"/>
      <c r="FU25" s="429"/>
      <c r="FV25" s="429"/>
      <c r="FW25" s="429"/>
      <c r="FX25" s="429"/>
      <c r="FY25" s="430"/>
      <c r="FZ25" s="428"/>
      <c r="GA25" s="429"/>
      <c r="GB25" s="429"/>
      <c r="GC25" s="429"/>
      <c r="GD25" s="429"/>
      <c r="GE25" s="429"/>
      <c r="GF25" s="430"/>
      <c r="GG25" s="428"/>
      <c r="GH25" s="429"/>
      <c r="GI25" s="429"/>
      <c r="GJ25" s="429"/>
      <c r="GK25" s="429"/>
      <c r="GL25" s="429"/>
      <c r="GM25" s="429"/>
      <c r="GN25" s="430"/>
      <c r="GO25" s="428"/>
      <c r="GP25" s="429"/>
      <c r="GQ25" s="429"/>
      <c r="GR25" s="429"/>
      <c r="GS25" s="430"/>
      <c r="GT25" s="428"/>
      <c r="GU25" s="429"/>
      <c r="GV25" s="429"/>
      <c r="GW25" s="429"/>
      <c r="GX25" s="429"/>
      <c r="GY25" s="429"/>
      <c r="GZ25" s="430"/>
      <c r="HA25" s="428"/>
      <c r="HB25" s="429"/>
      <c r="HC25" s="429"/>
      <c r="HD25" s="429"/>
      <c r="HE25" s="429"/>
      <c r="HF25" s="429"/>
      <c r="HG25" s="430"/>
      <c r="HH25" s="428"/>
      <c r="HI25" s="429"/>
      <c r="HJ25" s="429"/>
      <c r="HK25" s="429"/>
      <c r="HL25" s="430"/>
      <c r="HM25" s="428"/>
      <c r="HN25" s="429"/>
      <c r="HO25" s="429"/>
      <c r="HP25" s="429"/>
      <c r="HQ25" s="430"/>
      <c r="HR25" s="428"/>
      <c r="HS25" s="429"/>
      <c r="HT25" s="429"/>
      <c r="HU25" s="429"/>
      <c r="HV25" s="429"/>
      <c r="HW25" s="430"/>
      <c r="HX25" s="428"/>
      <c r="HY25" s="429"/>
      <c r="HZ25" s="429"/>
      <c r="IA25" s="429"/>
      <c r="IB25" s="429"/>
      <c r="IC25" s="429"/>
      <c r="ID25" s="429"/>
      <c r="IE25" s="440"/>
    </row>
    <row r="26" spans="1:239" ht="10.5" customHeight="1">
      <c r="A26" s="454" t="s">
        <v>33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6"/>
      <c r="AC26" s="428"/>
      <c r="AD26" s="429"/>
      <c r="AE26" s="429"/>
      <c r="AF26" s="429"/>
      <c r="AG26" s="429"/>
      <c r="AH26" s="429"/>
      <c r="AI26" s="430"/>
      <c r="AJ26" s="428"/>
      <c r="AK26" s="429"/>
      <c r="AL26" s="429"/>
      <c r="AM26" s="429"/>
      <c r="AN26" s="430"/>
      <c r="AO26" s="428"/>
      <c r="AP26" s="429"/>
      <c r="AQ26" s="429"/>
      <c r="AR26" s="429"/>
      <c r="AS26" s="430"/>
      <c r="AT26" s="428"/>
      <c r="AU26" s="429"/>
      <c r="AV26" s="429"/>
      <c r="AW26" s="429"/>
      <c r="AX26" s="429"/>
      <c r="AY26" s="429"/>
      <c r="AZ26" s="430"/>
      <c r="BA26" s="428"/>
      <c r="BB26" s="429"/>
      <c r="BC26" s="429"/>
      <c r="BD26" s="429"/>
      <c r="BE26" s="429"/>
      <c r="BF26" s="430"/>
      <c r="BG26" s="428"/>
      <c r="BH26" s="429"/>
      <c r="BI26" s="429"/>
      <c r="BJ26" s="429"/>
      <c r="BK26" s="429"/>
      <c r="BL26" s="429"/>
      <c r="BM26" s="430"/>
      <c r="BN26" s="428"/>
      <c r="BO26" s="429"/>
      <c r="BP26" s="429"/>
      <c r="BQ26" s="429"/>
      <c r="BR26" s="430"/>
      <c r="BS26" s="428"/>
      <c r="BT26" s="429"/>
      <c r="BU26" s="429"/>
      <c r="BV26" s="429"/>
      <c r="BW26" s="430"/>
      <c r="BX26" s="428"/>
      <c r="BY26" s="429"/>
      <c r="BZ26" s="429"/>
      <c r="CA26" s="429"/>
      <c r="CB26" s="429"/>
      <c r="CC26" s="429"/>
      <c r="CD26" s="430"/>
      <c r="CE26" s="428"/>
      <c r="CF26" s="429"/>
      <c r="CG26" s="429"/>
      <c r="CH26" s="429"/>
      <c r="CI26" s="429"/>
      <c r="CJ26" s="430"/>
      <c r="CK26" s="428"/>
      <c r="CL26" s="429"/>
      <c r="CM26" s="429"/>
      <c r="CN26" s="429"/>
      <c r="CO26" s="429"/>
      <c r="CP26" s="429"/>
      <c r="CQ26" s="430"/>
      <c r="CR26" s="428"/>
      <c r="CS26" s="429"/>
      <c r="CT26" s="429"/>
      <c r="CU26" s="429"/>
      <c r="CV26" s="430"/>
      <c r="CW26" s="428"/>
      <c r="CX26" s="429"/>
      <c r="CY26" s="429"/>
      <c r="CZ26" s="429"/>
      <c r="DA26" s="430"/>
      <c r="DB26" s="428"/>
      <c r="DC26" s="429"/>
      <c r="DD26" s="429"/>
      <c r="DE26" s="429"/>
      <c r="DF26" s="429"/>
      <c r="DG26" s="429"/>
      <c r="DH26" s="430"/>
      <c r="DI26" s="428"/>
      <c r="DJ26" s="429"/>
      <c r="DK26" s="429"/>
      <c r="DL26" s="429"/>
      <c r="DM26" s="429"/>
      <c r="DN26" s="430"/>
      <c r="DO26" s="428"/>
      <c r="DP26" s="429"/>
      <c r="DQ26" s="429"/>
      <c r="DR26" s="429"/>
      <c r="DS26" s="429"/>
      <c r="DT26" s="429"/>
      <c r="DU26" s="430"/>
      <c r="DV26" s="428"/>
      <c r="DW26" s="429"/>
      <c r="DX26" s="429"/>
      <c r="DY26" s="429"/>
      <c r="DZ26" s="430"/>
      <c r="EA26" s="428"/>
      <c r="EB26" s="429"/>
      <c r="EC26" s="429"/>
      <c r="ED26" s="429"/>
      <c r="EE26" s="430"/>
      <c r="EF26" s="428"/>
      <c r="EG26" s="429"/>
      <c r="EH26" s="429"/>
      <c r="EI26" s="429"/>
      <c r="EJ26" s="429"/>
      <c r="EK26" s="429"/>
      <c r="EL26" s="430"/>
      <c r="EM26" s="428"/>
      <c r="EN26" s="429"/>
      <c r="EO26" s="429"/>
      <c r="EP26" s="429"/>
      <c r="EQ26" s="429"/>
      <c r="ER26" s="430"/>
      <c r="ES26" s="428"/>
      <c r="ET26" s="429"/>
      <c r="EU26" s="429"/>
      <c r="EV26" s="429"/>
      <c r="EW26" s="429"/>
      <c r="EX26" s="429"/>
      <c r="EY26" s="430"/>
      <c r="EZ26" s="428"/>
      <c r="FA26" s="429"/>
      <c r="FB26" s="429"/>
      <c r="FC26" s="429"/>
      <c r="FD26" s="429"/>
      <c r="FE26" s="429"/>
      <c r="FF26" s="430"/>
      <c r="FG26" s="428"/>
      <c r="FH26" s="429"/>
      <c r="FI26" s="429"/>
      <c r="FJ26" s="429"/>
      <c r="FK26" s="430"/>
      <c r="FL26" s="428"/>
      <c r="FM26" s="429"/>
      <c r="FN26" s="429"/>
      <c r="FO26" s="429"/>
      <c r="FP26" s="429"/>
      <c r="FQ26" s="429"/>
      <c r="FR26" s="430"/>
      <c r="FS26" s="428"/>
      <c r="FT26" s="429"/>
      <c r="FU26" s="429"/>
      <c r="FV26" s="429"/>
      <c r="FW26" s="429"/>
      <c r="FX26" s="429"/>
      <c r="FY26" s="430"/>
      <c r="FZ26" s="428"/>
      <c r="GA26" s="429"/>
      <c r="GB26" s="429"/>
      <c r="GC26" s="429"/>
      <c r="GD26" s="429"/>
      <c r="GE26" s="429"/>
      <c r="GF26" s="430"/>
      <c r="GG26" s="428"/>
      <c r="GH26" s="429"/>
      <c r="GI26" s="429"/>
      <c r="GJ26" s="429"/>
      <c r="GK26" s="429"/>
      <c r="GL26" s="429"/>
      <c r="GM26" s="429"/>
      <c r="GN26" s="430"/>
      <c r="GO26" s="428"/>
      <c r="GP26" s="429"/>
      <c r="GQ26" s="429"/>
      <c r="GR26" s="429"/>
      <c r="GS26" s="430"/>
      <c r="GT26" s="428"/>
      <c r="GU26" s="429"/>
      <c r="GV26" s="429"/>
      <c r="GW26" s="429"/>
      <c r="GX26" s="429"/>
      <c r="GY26" s="429"/>
      <c r="GZ26" s="430"/>
      <c r="HA26" s="428"/>
      <c r="HB26" s="429"/>
      <c r="HC26" s="429"/>
      <c r="HD26" s="429"/>
      <c r="HE26" s="429"/>
      <c r="HF26" s="429"/>
      <c r="HG26" s="430"/>
      <c r="HH26" s="428"/>
      <c r="HI26" s="429"/>
      <c r="HJ26" s="429"/>
      <c r="HK26" s="429"/>
      <c r="HL26" s="430"/>
      <c r="HM26" s="428"/>
      <c r="HN26" s="429"/>
      <c r="HO26" s="429"/>
      <c r="HP26" s="429"/>
      <c r="HQ26" s="430"/>
      <c r="HR26" s="428"/>
      <c r="HS26" s="429"/>
      <c r="HT26" s="429"/>
      <c r="HU26" s="429"/>
      <c r="HV26" s="429"/>
      <c r="HW26" s="430"/>
      <c r="HX26" s="428"/>
      <c r="HY26" s="429"/>
      <c r="HZ26" s="429"/>
      <c r="IA26" s="429"/>
      <c r="IB26" s="429"/>
      <c r="IC26" s="429"/>
      <c r="ID26" s="429"/>
      <c r="IE26" s="440"/>
    </row>
    <row r="27" spans="1:239" ht="31.5" customHeight="1">
      <c r="A27" s="434"/>
      <c r="B27" s="435"/>
      <c r="C27" s="435"/>
      <c r="D27" s="435"/>
      <c r="E27" s="436"/>
      <c r="F27" s="437" t="s">
        <v>94</v>
      </c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9"/>
      <c r="AC27" s="428"/>
      <c r="AD27" s="429"/>
      <c r="AE27" s="429"/>
      <c r="AF27" s="429"/>
      <c r="AG27" s="429"/>
      <c r="AH27" s="429"/>
      <c r="AI27" s="430"/>
      <c r="AJ27" s="428"/>
      <c r="AK27" s="429"/>
      <c r="AL27" s="429"/>
      <c r="AM27" s="429"/>
      <c r="AN27" s="430"/>
      <c r="AO27" s="428"/>
      <c r="AP27" s="429"/>
      <c r="AQ27" s="429"/>
      <c r="AR27" s="429"/>
      <c r="AS27" s="430"/>
      <c r="AT27" s="428"/>
      <c r="AU27" s="429"/>
      <c r="AV27" s="429"/>
      <c r="AW27" s="429"/>
      <c r="AX27" s="429"/>
      <c r="AY27" s="429"/>
      <c r="AZ27" s="430"/>
      <c r="BA27" s="428"/>
      <c r="BB27" s="429"/>
      <c r="BC27" s="429"/>
      <c r="BD27" s="429"/>
      <c r="BE27" s="429"/>
      <c r="BF27" s="430"/>
      <c r="BG27" s="428"/>
      <c r="BH27" s="429"/>
      <c r="BI27" s="429"/>
      <c r="BJ27" s="429"/>
      <c r="BK27" s="429"/>
      <c r="BL27" s="429"/>
      <c r="BM27" s="430"/>
      <c r="BN27" s="428"/>
      <c r="BO27" s="429"/>
      <c r="BP27" s="429"/>
      <c r="BQ27" s="429"/>
      <c r="BR27" s="430"/>
      <c r="BS27" s="428"/>
      <c r="BT27" s="429"/>
      <c r="BU27" s="429"/>
      <c r="BV27" s="429"/>
      <c r="BW27" s="430"/>
      <c r="BX27" s="428"/>
      <c r="BY27" s="429"/>
      <c r="BZ27" s="429"/>
      <c r="CA27" s="429"/>
      <c r="CB27" s="429"/>
      <c r="CC27" s="429"/>
      <c r="CD27" s="430"/>
      <c r="CE27" s="428"/>
      <c r="CF27" s="429"/>
      <c r="CG27" s="429"/>
      <c r="CH27" s="429"/>
      <c r="CI27" s="429"/>
      <c r="CJ27" s="430"/>
      <c r="CK27" s="428"/>
      <c r="CL27" s="429"/>
      <c r="CM27" s="429"/>
      <c r="CN27" s="429"/>
      <c r="CO27" s="429"/>
      <c r="CP27" s="429"/>
      <c r="CQ27" s="430"/>
      <c r="CR27" s="428"/>
      <c r="CS27" s="429"/>
      <c r="CT27" s="429"/>
      <c r="CU27" s="429"/>
      <c r="CV27" s="430"/>
      <c r="CW27" s="428"/>
      <c r="CX27" s="429"/>
      <c r="CY27" s="429"/>
      <c r="CZ27" s="429"/>
      <c r="DA27" s="430"/>
      <c r="DB27" s="428"/>
      <c r="DC27" s="429"/>
      <c r="DD27" s="429"/>
      <c r="DE27" s="429"/>
      <c r="DF27" s="429"/>
      <c r="DG27" s="429"/>
      <c r="DH27" s="430"/>
      <c r="DI27" s="428"/>
      <c r="DJ27" s="429"/>
      <c r="DK27" s="429"/>
      <c r="DL27" s="429"/>
      <c r="DM27" s="429"/>
      <c r="DN27" s="430"/>
      <c r="DO27" s="428"/>
      <c r="DP27" s="429"/>
      <c r="DQ27" s="429"/>
      <c r="DR27" s="429"/>
      <c r="DS27" s="429"/>
      <c r="DT27" s="429"/>
      <c r="DU27" s="430"/>
      <c r="DV27" s="428"/>
      <c r="DW27" s="429"/>
      <c r="DX27" s="429"/>
      <c r="DY27" s="429"/>
      <c r="DZ27" s="430"/>
      <c r="EA27" s="428"/>
      <c r="EB27" s="429"/>
      <c r="EC27" s="429"/>
      <c r="ED27" s="429"/>
      <c r="EE27" s="430"/>
      <c r="EF27" s="428"/>
      <c r="EG27" s="429"/>
      <c r="EH27" s="429"/>
      <c r="EI27" s="429"/>
      <c r="EJ27" s="429"/>
      <c r="EK27" s="429"/>
      <c r="EL27" s="430"/>
      <c r="EM27" s="428"/>
      <c r="EN27" s="429"/>
      <c r="EO27" s="429"/>
      <c r="EP27" s="429"/>
      <c r="EQ27" s="429"/>
      <c r="ER27" s="430"/>
      <c r="ES27" s="428"/>
      <c r="ET27" s="429"/>
      <c r="EU27" s="429"/>
      <c r="EV27" s="429"/>
      <c r="EW27" s="429"/>
      <c r="EX27" s="429"/>
      <c r="EY27" s="430"/>
      <c r="EZ27" s="428"/>
      <c r="FA27" s="429"/>
      <c r="FB27" s="429"/>
      <c r="FC27" s="429"/>
      <c r="FD27" s="429"/>
      <c r="FE27" s="429"/>
      <c r="FF27" s="430"/>
      <c r="FG27" s="428"/>
      <c r="FH27" s="429"/>
      <c r="FI27" s="429"/>
      <c r="FJ27" s="429"/>
      <c r="FK27" s="430"/>
      <c r="FL27" s="428"/>
      <c r="FM27" s="429"/>
      <c r="FN27" s="429"/>
      <c r="FO27" s="429"/>
      <c r="FP27" s="429"/>
      <c r="FQ27" s="429"/>
      <c r="FR27" s="430"/>
      <c r="FS27" s="428"/>
      <c r="FT27" s="429"/>
      <c r="FU27" s="429"/>
      <c r="FV27" s="429"/>
      <c r="FW27" s="429"/>
      <c r="FX27" s="429"/>
      <c r="FY27" s="430"/>
      <c r="FZ27" s="428"/>
      <c r="GA27" s="429"/>
      <c r="GB27" s="429"/>
      <c r="GC27" s="429"/>
      <c r="GD27" s="429"/>
      <c r="GE27" s="429"/>
      <c r="GF27" s="430"/>
      <c r="GG27" s="428"/>
      <c r="GH27" s="429"/>
      <c r="GI27" s="429"/>
      <c r="GJ27" s="429"/>
      <c r="GK27" s="429"/>
      <c r="GL27" s="429"/>
      <c r="GM27" s="429"/>
      <c r="GN27" s="430"/>
      <c r="GO27" s="428"/>
      <c r="GP27" s="429"/>
      <c r="GQ27" s="429"/>
      <c r="GR27" s="429"/>
      <c r="GS27" s="430"/>
      <c r="GT27" s="428"/>
      <c r="GU27" s="429"/>
      <c r="GV27" s="429"/>
      <c r="GW27" s="429"/>
      <c r="GX27" s="429"/>
      <c r="GY27" s="429"/>
      <c r="GZ27" s="430"/>
      <c r="HA27" s="428"/>
      <c r="HB27" s="429"/>
      <c r="HC27" s="429"/>
      <c r="HD27" s="429"/>
      <c r="HE27" s="429"/>
      <c r="HF27" s="429"/>
      <c r="HG27" s="430"/>
      <c r="HH27" s="428"/>
      <c r="HI27" s="429"/>
      <c r="HJ27" s="429"/>
      <c r="HK27" s="429"/>
      <c r="HL27" s="430"/>
      <c r="HM27" s="428"/>
      <c r="HN27" s="429"/>
      <c r="HO27" s="429"/>
      <c r="HP27" s="429"/>
      <c r="HQ27" s="430"/>
      <c r="HR27" s="428"/>
      <c r="HS27" s="429"/>
      <c r="HT27" s="429"/>
      <c r="HU27" s="429"/>
      <c r="HV27" s="429"/>
      <c r="HW27" s="430"/>
      <c r="HX27" s="428"/>
      <c r="HY27" s="429"/>
      <c r="HZ27" s="429"/>
      <c r="IA27" s="429"/>
      <c r="IB27" s="429"/>
      <c r="IC27" s="429"/>
      <c r="ID27" s="429"/>
      <c r="IE27" s="440"/>
    </row>
    <row r="28" spans="1:239" ht="10.5" customHeight="1" thickBot="1">
      <c r="A28" s="464" t="s">
        <v>27</v>
      </c>
      <c r="B28" s="465"/>
      <c r="C28" s="465"/>
      <c r="D28" s="465"/>
      <c r="E28" s="466"/>
      <c r="F28" s="467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9"/>
      <c r="AC28" s="460"/>
      <c r="AD28" s="461"/>
      <c r="AE28" s="461"/>
      <c r="AF28" s="461"/>
      <c r="AG28" s="461"/>
      <c r="AH28" s="461"/>
      <c r="AI28" s="462"/>
      <c r="AJ28" s="460"/>
      <c r="AK28" s="461"/>
      <c r="AL28" s="461"/>
      <c r="AM28" s="461"/>
      <c r="AN28" s="462"/>
      <c r="AO28" s="460"/>
      <c r="AP28" s="461"/>
      <c r="AQ28" s="461"/>
      <c r="AR28" s="461"/>
      <c r="AS28" s="462"/>
      <c r="AT28" s="460"/>
      <c r="AU28" s="461"/>
      <c r="AV28" s="461"/>
      <c r="AW28" s="461"/>
      <c r="AX28" s="461"/>
      <c r="AY28" s="461"/>
      <c r="AZ28" s="462"/>
      <c r="BA28" s="460"/>
      <c r="BB28" s="461"/>
      <c r="BC28" s="461"/>
      <c r="BD28" s="461"/>
      <c r="BE28" s="461"/>
      <c r="BF28" s="462"/>
      <c r="BG28" s="460"/>
      <c r="BH28" s="461"/>
      <c r="BI28" s="461"/>
      <c r="BJ28" s="461"/>
      <c r="BK28" s="461"/>
      <c r="BL28" s="461"/>
      <c r="BM28" s="462"/>
      <c r="BN28" s="460"/>
      <c r="BO28" s="461"/>
      <c r="BP28" s="461"/>
      <c r="BQ28" s="461"/>
      <c r="BR28" s="462"/>
      <c r="BS28" s="460"/>
      <c r="BT28" s="461"/>
      <c r="BU28" s="461"/>
      <c r="BV28" s="461"/>
      <c r="BW28" s="462"/>
      <c r="BX28" s="460"/>
      <c r="BY28" s="461"/>
      <c r="BZ28" s="461"/>
      <c r="CA28" s="461"/>
      <c r="CB28" s="461"/>
      <c r="CC28" s="461"/>
      <c r="CD28" s="462"/>
      <c r="CE28" s="460"/>
      <c r="CF28" s="461"/>
      <c r="CG28" s="461"/>
      <c r="CH28" s="461"/>
      <c r="CI28" s="461"/>
      <c r="CJ28" s="462"/>
      <c r="CK28" s="460"/>
      <c r="CL28" s="461"/>
      <c r="CM28" s="461"/>
      <c r="CN28" s="461"/>
      <c r="CO28" s="461"/>
      <c r="CP28" s="461"/>
      <c r="CQ28" s="462"/>
      <c r="CR28" s="460"/>
      <c r="CS28" s="461"/>
      <c r="CT28" s="461"/>
      <c r="CU28" s="461"/>
      <c r="CV28" s="462"/>
      <c r="CW28" s="460"/>
      <c r="CX28" s="461"/>
      <c r="CY28" s="461"/>
      <c r="CZ28" s="461"/>
      <c r="DA28" s="462"/>
      <c r="DB28" s="460"/>
      <c r="DC28" s="461"/>
      <c r="DD28" s="461"/>
      <c r="DE28" s="461"/>
      <c r="DF28" s="461"/>
      <c r="DG28" s="461"/>
      <c r="DH28" s="462"/>
      <c r="DI28" s="460"/>
      <c r="DJ28" s="461"/>
      <c r="DK28" s="461"/>
      <c r="DL28" s="461"/>
      <c r="DM28" s="461"/>
      <c r="DN28" s="462"/>
      <c r="DO28" s="460"/>
      <c r="DP28" s="461"/>
      <c r="DQ28" s="461"/>
      <c r="DR28" s="461"/>
      <c r="DS28" s="461"/>
      <c r="DT28" s="461"/>
      <c r="DU28" s="462"/>
      <c r="DV28" s="460"/>
      <c r="DW28" s="461"/>
      <c r="DX28" s="461"/>
      <c r="DY28" s="461"/>
      <c r="DZ28" s="462"/>
      <c r="EA28" s="460"/>
      <c r="EB28" s="461"/>
      <c r="EC28" s="461"/>
      <c r="ED28" s="461"/>
      <c r="EE28" s="462"/>
      <c r="EF28" s="460"/>
      <c r="EG28" s="461"/>
      <c r="EH28" s="461"/>
      <c r="EI28" s="461"/>
      <c r="EJ28" s="461"/>
      <c r="EK28" s="461"/>
      <c r="EL28" s="462"/>
      <c r="EM28" s="460"/>
      <c r="EN28" s="461"/>
      <c r="EO28" s="461"/>
      <c r="EP28" s="461"/>
      <c r="EQ28" s="461"/>
      <c r="ER28" s="462"/>
      <c r="ES28" s="460"/>
      <c r="ET28" s="461"/>
      <c r="EU28" s="461"/>
      <c r="EV28" s="461"/>
      <c r="EW28" s="461"/>
      <c r="EX28" s="461"/>
      <c r="EY28" s="462"/>
      <c r="EZ28" s="460"/>
      <c r="FA28" s="461"/>
      <c r="FB28" s="461"/>
      <c r="FC28" s="461"/>
      <c r="FD28" s="461"/>
      <c r="FE28" s="461"/>
      <c r="FF28" s="462"/>
      <c r="FG28" s="460"/>
      <c r="FH28" s="461"/>
      <c r="FI28" s="461"/>
      <c r="FJ28" s="461"/>
      <c r="FK28" s="462"/>
      <c r="FL28" s="460"/>
      <c r="FM28" s="461"/>
      <c r="FN28" s="461"/>
      <c r="FO28" s="461"/>
      <c r="FP28" s="461"/>
      <c r="FQ28" s="461"/>
      <c r="FR28" s="462"/>
      <c r="FS28" s="460"/>
      <c r="FT28" s="461"/>
      <c r="FU28" s="461"/>
      <c r="FV28" s="461"/>
      <c r="FW28" s="461"/>
      <c r="FX28" s="461"/>
      <c r="FY28" s="462"/>
      <c r="FZ28" s="460"/>
      <c r="GA28" s="461"/>
      <c r="GB28" s="461"/>
      <c r="GC28" s="461"/>
      <c r="GD28" s="461"/>
      <c r="GE28" s="461"/>
      <c r="GF28" s="462"/>
      <c r="GG28" s="460"/>
      <c r="GH28" s="461"/>
      <c r="GI28" s="461"/>
      <c r="GJ28" s="461"/>
      <c r="GK28" s="461"/>
      <c r="GL28" s="461"/>
      <c r="GM28" s="461"/>
      <c r="GN28" s="462"/>
      <c r="GO28" s="460"/>
      <c r="GP28" s="461"/>
      <c r="GQ28" s="461"/>
      <c r="GR28" s="461"/>
      <c r="GS28" s="462"/>
      <c r="GT28" s="460"/>
      <c r="GU28" s="461"/>
      <c r="GV28" s="461"/>
      <c r="GW28" s="461"/>
      <c r="GX28" s="461"/>
      <c r="GY28" s="461"/>
      <c r="GZ28" s="462"/>
      <c r="HA28" s="460"/>
      <c r="HB28" s="461"/>
      <c r="HC28" s="461"/>
      <c r="HD28" s="461"/>
      <c r="HE28" s="461"/>
      <c r="HF28" s="461"/>
      <c r="HG28" s="462"/>
      <c r="HH28" s="460"/>
      <c r="HI28" s="461"/>
      <c r="HJ28" s="461"/>
      <c r="HK28" s="461"/>
      <c r="HL28" s="462"/>
      <c r="HM28" s="460"/>
      <c r="HN28" s="461"/>
      <c r="HO28" s="461"/>
      <c r="HP28" s="461"/>
      <c r="HQ28" s="462"/>
      <c r="HR28" s="460"/>
      <c r="HS28" s="461"/>
      <c r="HT28" s="461"/>
      <c r="HU28" s="461"/>
      <c r="HV28" s="461"/>
      <c r="HW28" s="462"/>
      <c r="HX28" s="460"/>
      <c r="HY28" s="461"/>
      <c r="HZ28" s="461"/>
      <c r="IA28" s="461"/>
      <c r="IB28" s="461"/>
      <c r="IC28" s="461"/>
      <c r="ID28" s="461"/>
      <c r="IE28" s="463"/>
    </row>
    <row r="29" spans="5:6" ht="15.75" customHeight="1">
      <c r="E29" s="9" t="s">
        <v>35</v>
      </c>
      <c r="F29" s="8" t="s">
        <v>95</v>
      </c>
    </row>
    <row r="30" spans="3:6" ht="10.5">
      <c r="C30" s="9"/>
      <c r="D30" s="9"/>
      <c r="E30" s="9" t="s">
        <v>36</v>
      </c>
      <c r="F30" s="8" t="s">
        <v>96</v>
      </c>
    </row>
  </sheetData>
  <sheetProtection/>
  <mergeCells count="668">
    <mergeCell ref="GT28:GZ28"/>
    <mergeCell ref="HA28:HG28"/>
    <mergeCell ref="HH28:HL28"/>
    <mergeCell ref="AO28:AS28"/>
    <mergeCell ref="DO28:DU28"/>
    <mergeCell ref="CR28:CV28"/>
    <mergeCell ref="CW28:DA28"/>
    <mergeCell ref="DB28:DH28"/>
    <mergeCell ref="DI28:DN28"/>
    <mergeCell ref="A28:E28"/>
    <mergeCell ref="F28:AB28"/>
    <mergeCell ref="AC28:AI28"/>
    <mergeCell ref="AJ28:AN28"/>
    <mergeCell ref="EM28:ER28"/>
    <mergeCell ref="ES28:EY28"/>
    <mergeCell ref="BG28:BM28"/>
    <mergeCell ref="BN28:BR28"/>
    <mergeCell ref="BS28:BW28"/>
    <mergeCell ref="BX28:CD28"/>
    <mergeCell ref="CE28:CJ28"/>
    <mergeCell ref="CK28:CQ28"/>
    <mergeCell ref="AT28:AZ28"/>
    <mergeCell ref="BA28:BF28"/>
    <mergeCell ref="HX27:IE27"/>
    <mergeCell ref="EZ28:FF28"/>
    <mergeCell ref="FG28:FK28"/>
    <mergeCell ref="HX28:IE28"/>
    <mergeCell ref="GO28:GS28"/>
    <mergeCell ref="FS28:FY28"/>
    <mergeCell ref="HM28:HQ28"/>
    <mergeCell ref="HR28:HW28"/>
    <mergeCell ref="FZ28:GF28"/>
    <mergeCell ref="GG28:GN28"/>
    <mergeCell ref="EF28:EL28"/>
    <mergeCell ref="HA27:HG27"/>
    <mergeCell ref="HH27:HL27"/>
    <mergeCell ref="HM27:HQ27"/>
    <mergeCell ref="FS27:FY27"/>
    <mergeCell ref="EZ27:FF27"/>
    <mergeCell ref="FL28:FR28"/>
    <mergeCell ref="FL27:FR27"/>
    <mergeCell ref="FG27:FK27"/>
    <mergeCell ref="ES27:EY27"/>
    <mergeCell ref="EF27:EL27"/>
    <mergeCell ref="HR27:HW27"/>
    <mergeCell ref="FZ27:GF27"/>
    <mergeCell ref="GG27:GN27"/>
    <mergeCell ref="GO27:GS27"/>
    <mergeCell ref="GT27:GZ27"/>
    <mergeCell ref="DO27:DU27"/>
    <mergeCell ref="DV27:DZ27"/>
    <mergeCell ref="EA28:EE28"/>
    <mergeCell ref="DV28:DZ28"/>
    <mergeCell ref="EA27:EE27"/>
    <mergeCell ref="DI27:DN27"/>
    <mergeCell ref="CK27:CQ27"/>
    <mergeCell ref="EM27:ER27"/>
    <mergeCell ref="FS26:FY26"/>
    <mergeCell ref="CK26:CQ26"/>
    <mergeCell ref="FG26:FK26"/>
    <mergeCell ref="FL26:FR26"/>
    <mergeCell ref="EA26:EE26"/>
    <mergeCell ref="DB26:DH26"/>
    <mergeCell ref="DI26:DN26"/>
    <mergeCell ref="AO27:AS27"/>
    <mergeCell ref="BG27:BM27"/>
    <mergeCell ref="BN27:BR27"/>
    <mergeCell ref="DB27:DH27"/>
    <mergeCell ref="CW27:DA27"/>
    <mergeCell ref="BS27:BW27"/>
    <mergeCell ref="BX27:CD27"/>
    <mergeCell ref="CE27:CJ27"/>
    <mergeCell ref="AT27:AZ27"/>
    <mergeCell ref="BA27:BF27"/>
    <mergeCell ref="CR27:CV27"/>
    <mergeCell ref="CR26:CV26"/>
    <mergeCell ref="BS26:BW26"/>
    <mergeCell ref="BG26:BM26"/>
    <mergeCell ref="A27:E27"/>
    <mergeCell ref="F27:AB27"/>
    <mergeCell ref="AC27:AI27"/>
    <mergeCell ref="AJ27:AN27"/>
    <mergeCell ref="HX26:IE26"/>
    <mergeCell ref="FZ26:GF26"/>
    <mergeCell ref="GG26:GN26"/>
    <mergeCell ref="HA26:HG26"/>
    <mergeCell ref="HH26:HL26"/>
    <mergeCell ref="GO26:GS26"/>
    <mergeCell ref="GT26:GZ26"/>
    <mergeCell ref="HM26:HQ26"/>
    <mergeCell ref="HR26:HW26"/>
    <mergeCell ref="A25:E25"/>
    <mergeCell ref="F25:AB25"/>
    <mergeCell ref="BN26:BR26"/>
    <mergeCell ref="AO25:AS25"/>
    <mergeCell ref="AT25:AZ25"/>
    <mergeCell ref="BA25:BF25"/>
    <mergeCell ref="AT26:AZ26"/>
    <mergeCell ref="BA26:BF26"/>
    <mergeCell ref="BG25:BM25"/>
    <mergeCell ref="A26:AB26"/>
    <mergeCell ref="AC26:AI26"/>
    <mergeCell ref="AJ26:AN26"/>
    <mergeCell ref="AO26:AS26"/>
    <mergeCell ref="EA25:EE25"/>
    <mergeCell ref="CK25:CQ25"/>
    <mergeCell ref="CR25:CV25"/>
    <mergeCell ref="DV25:DZ25"/>
    <mergeCell ref="EZ26:FF26"/>
    <mergeCell ref="EF26:EL26"/>
    <mergeCell ref="BX26:CD26"/>
    <mergeCell ref="EM26:ER26"/>
    <mergeCell ref="ES26:EY26"/>
    <mergeCell ref="DO26:DU26"/>
    <mergeCell ref="DV26:DZ26"/>
    <mergeCell ref="CW26:DA26"/>
    <mergeCell ref="CE26:CJ26"/>
    <mergeCell ref="EF25:EL25"/>
    <mergeCell ref="EM25:ER25"/>
    <mergeCell ref="FS25:FY25"/>
    <mergeCell ref="FZ25:GF25"/>
    <mergeCell ref="FG25:FK25"/>
    <mergeCell ref="FL25:FR25"/>
    <mergeCell ref="ES25:EY25"/>
    <mergeCell ref="EZ25:FF25"/>
    <mergeCell ref="GG25:GN25"/>
    <mergeCell ref="GO25:GS25"/>
    <mergeCell ref="HH25:HL25"/>
    <mergeCell ref="HM25:HQ25"/>
    <mergeCell ref="GT25:GZ25"/>
    <mergeCell ref="HA25:HG25"/>
    <mergeCell ref="HR25:HW25"/>
    <mergeCell ref="HX25:IE25"/>
    <mergeCell ref="BN25:BR25"/>
    <mergeCell ref="BS25:BW25"/>
    <mergeCell ref="CW25:DA25"/>
    <mergeCell ref="DB25:DH25"/>
    <mergeCell ref="BX25:CD25"/>
    <mergeCell ref="CE25:CJ25"/>
    <mergeCell ref="DI25:DN25"/>
    <mergeCell ref="DO25:DU25"/>
    <mergeCell ref="HR24:HW24"/>
    <mergeCell ref="HX24:IE24"/>
    <mergeCell ref="GG24:GN24"/>
    <mergeCell ref="GO24:GS24"/>
    <mergeCell ref="GT24:GZ24"/>
    <mergeCell ref="HA24:HG24"/>
    <mergeCell ref="HH24:HL24"/>
    <mergeCell ref="HM24:HQ24"/>
    <mergeCell ref="CR24:CV24"/>
    <mergeCell ref="FL24:FR24"/>
    <mergeCell ref="DI24:DN24"/>
    <mergeCell ref="DO24:DU24"/>
    <mergeCell ref="DV24:DZ24"/>
    <mergeCell ref="A24:E24"/>
    <mergeCell ref="F24:AB24"/>
    <mergeCell ref="AC24:AI24"/>
    <mergeCell ref="AJ24:AN24"/>
    <mergeCell ref="AC25:AI25"/>
    <mergeCell ref="AJ25:AN25"/>
    <mergeCell ref="GG23:GN23"/>
    <mergeCell ref="GO23:GS23"/>
    <mergeCell ref="EZ24:FF24"/>
    <mergeCell ref="BX24:CD24"/>
    <mergeCell ref="CE24:CJ24"/>
    <mergeCell ref="CK24:CQ24"/>
    <mergeCell ref="FZ24:GF24"/>
    <mergeCell ref="CW24:DA24"/>
    <mergeCell ref="AO24:AS24"/>
    <mergeCell ref="AT24:AZ24"/>
    <mergeCell ref="BN24:BR24"/>
    <mergeCell ref="BS24:BW24"/>
    <mergeCell ref="BA24:BF24"/>
    <mergeCell ref="DB24:DH24"/>
    <mergeCell ref="FG24:FK24"/>
    <mergeCell ref="FL23:FR23"/>
    <mergeCell ref="HH23:HL23"/>
    <mergeCell ref="HA23:HG23"/>
    <mergeCell ref="FS24:FY24"/>
    <mergeCell ref="BG24:BM24"/>
    <mergeCell ref="FZ23:GF23"/>
    <mergeCell ref="ES23:EY23"/>
    <mergeCell ref="EF24:EL24"/>
    <mergeCell ref="EM24:ER24"/>
    <mergeCell ref="EA24:EE24"/>
    <mergeCell ref="ES24:EY24"/>
    <mergeCell ref="CR23:CV23"/>
    <mergeCell ref="EF23:EL23"/>
    <mergeCell ref="EM23:ER23"/>
    <mergeCell ref="FS22:FY22"/>
    <mergeCell ref="FZ22:GF22"/>
    <mergeCell ref="HR22:HW22"/>
    <mergeCell ref="CE23:CJ23"/>
    <mergeCell ref="CK23:CQ23"/>
    <mergeCell ref="GT23:GZ23"/>
    <mergeCell ref="FS23:FY23"/>
    <mergeCell ref="EZ23:FF23"/>
    <mergeCell ref="FG23:FK23"/>
    <mergeCell ref="DV22:DZ22"/>
    <mergeCell ref="DO23:DU23"/>
    <mergeCell ref="HX23:IE23"/>
    <mergeCell ref="BN23:BR23"/>
    <mergeCell ref="BS23:BW23"/>
    <mergeCell ref="CW23:DA23"/>
    <mergeCell ref="DB23:DH23"/>
    <mergeCell ref="BX23:CD23"/>
    <mergeCell ref="DV23:DZ23"/>
    <mergeCell ref="EA23:EE23"/>
    <mergeCell ref="HR23:HW23"/>
    <mergeCell ref="AO23:AS23"/>
    <mergeCell ref="AT23:AZ23"/>
    <mergeCell ref="BA23:BF23"/>
    <mergeCell ref="BG23:BM23"/>
    <mergeCell ref="HM23:HQ23"/>
    <mergeCell ref="DI23:DN23"/>
    <mergeCell ref="EA22:EE22"/>
    <mergeCell ref="HX22:IE22"/>
    <mergeCell ref="GG22:GN22"/>
    <mergeCell ref="GO22:GS22"/>
    <mergeCell ref="GT22:GZ22"/>
    <mergeCell ref="HA22:HG22"/>
    <mergeCell ref="HH22:HL22"/>
    <mergeCell ref="HM22:HQ22"/>
    <mergeCell ref="FG22:FK22"/>
    <mergeCell ref="FL22:FR22"/>
    <mergeCell ref="BX22:CD22"/>
    <mergeCell ref="CE22:CJ22"/>
    <mergeCell ref="A23:E23"/>
    <mergeCell ref="F23:AB23"/>
    <mergeCell ref="AC23:AI23"/>
    <mergeCell ref="AJ23:AN23"/>
    <mergeCell ref="A22:E22"/>
    <mergeCell ref="F22:AB22"/>
    <mergeCell ref="AC22:AI22"/>
    <mergeCell ref="AJ22:AN22"/>
    <mergeCell ref="AO22:AS22"/>
    <mergeCell ref="AT22:AZ22"/>
    <mergeCell ref="BN22:BR22"/>
    <mergeCell ref="BS22:BW22"/>
    <mergeCell ref="BA22:BF22"/>
    <mergeCell ref="BG22:BM22"/>
    <mergeCell ref="CK22:CQ22"/>
    <mergeCell ref="CR22:CV22"/>
    <mergeCell ref="DI22:DN22"/>
    <mergeCell ref="DO22:DU22"/>
    <mergeCell ref="CW22:DA22"/>
    <mergeCell ref="DB22:DH22"/>
    <mergeCell ref="ES22:EY22"/>
    <mergeCell ref="EZ22:FF22"/>
    <mergeCell ref="EF22:EL22"/>
    <mergeCell ref="EM22:ER22"/>
    <mergeCell ref="CK21:CQ21"/>
    <mergeCell ref="CR21:CV21"/>
    <mergeCell ref="ES21:EY21"/>
    <mergeCell ref="EZ21:FF21"/>
    <mergeCell ref="EF21:EL21"/>
    <mergeCell ref="EM21:ER21"/>
    <mergeCell ref="DI21:DN21"/>
    <mergeCell ref="DO21:DU21"/>
    <mergeCell ref="DV21:DZ21"/>
    <mergeCell ref="EA21:EE21"/>
    <mergeCell ref="HR21:HW21"/>
    <mergeCell ref="HX21:IE21"/>
    <mergeCell ref="HH20:HL20"/>
    <mergeCell ref="HM20:HQ20"/>
    <mergeCell ref="GG21:GN21"/>
    <mergeCell ref="GO21:GS21"/>
    <mergeCell ref="FS20:FY20"/>
    <mergeCell ref="FZ20:GF20"/>
    <mergeCell ref="FS21:FY21"/>
    <mergeCell ref="FZ21:GF21"/>
    <mergeCell ref="HH21:HL21"/>
    <mergeCell ref="HM21:HQ21"/>
    <mergeCell ref="GT21:GZ21"/>
    <mergeCell ref="HA21:HG21"/>
    <mergeCell ref="AO20:AS20"/>
    <mergeCell ref="AT20:AZ20"/>
    <mergeCell ref="FG21:FK21"/>
    <mergeCell ref="FL21:FR21"/>
    <mergeCell ref="BN21:BR21"/>
    <mergeCell ref="BS21:BW21"/>
    <mergeCell ref="CW21:DA21"/>
    <mergeCell ref="DB21:DH21"/>
    <mergeCell ref="BX21:CD21"/>
    <mergeCell ref="CE21:CJ21"/>
    <mergeCell ref="AO21:AS21"/>
    <mergeCell ref="AT21:AZ21"/>
    <mergeCell ref="BA21:BF21"/>
    <mergeCell ref="BG21:BM21"/>
    <mergeCell ref="HR20:HW20"/>
    <mergeCell ref="HX20:IE20"/>
    <mergeCell ref="GG20:GN20"/>
    <mergeCell ref="GO20:GS20"/>
    <mergeCell ref="GT20:GZ20"/>
    <mergeCell ref="HA20:HG20"/>
    <mergeCell ref="FG20:FK20"/>
    <mergeCell ref="FL20:FR20"/>
    <mergeCell ref="DV20:DZ20"/>
    <mergeCell ref="EA20:EE20"/>
    <mergeCell ref="A20:E20"/>
    <mergeCell ref="F20:AB20"/>
    <mergeCell ref="AC20:AI20"/>
    <mergeCell ref="AJ20:AN20"/>
    <mergeCell ref="A21:E21"/>
    <mergeCell ref="F21:AB21"/>
    <mergeCell ref="AC21:AI21"/>
    <mergeCell ref="AJ21:AN21"/>
    <mergeCell ref="DI20:DN20"/>
    <mergeCell ref="DO20:DU20"/>
    <mergeCell ref="BN19:BR19"/>
    <mergeCell ref="BS19:BW19"/>
    <mergeCell ref="CW20:DA20"/>
    <mergeCell ref="DB20:DH20"/>
    <mergeCell ref="BX20:CD20"/>
    <mergeCell ref="CE20:CJ20"/>
    <mergeCell ref="BN20:BR20"/>
    <mergeCell ref="BS20:BW20"/>
    <mergeCell ref="BA20:BF20"/>
    <mergeCell ref="BG20:BM20"/>
    <mergeCell ref="CK20:CQ20"/>
    <mergeCell ref="CR20:CV20"/>
    <mergeCell ref="ES19:EY19"/>
    <mergeCell ref="EZ19:FF19"/>
    <mergeCell ref="ES20:EY20"/>
    <mergeCell ref="EZ20:FF20"/>
    <mergeCell ref="EF20:EL20"/>
    <mergeCell ref="EM20:ER20"/>
    <mergeCell ref="DI19:DN19"/>
    <mergeCell ref="DO19:DU19"/>
    <mergeCell ref="BX19:CD19"/>
    <mergeCell ref="CE19:CJ19"/>
    <mergeCell ref="CK19:CQ19"/>
    <mergeCell ref="CR19:CV19"/>
    <mergeCell ref="FG18:FK18"/>
    <mergeCell ref="FL18:FR18"/>
    <mergeCell ref="CW19:DA19"/>
    <mergeCell ref="DB19:DH19"/>
    <mergeCell ref="DV19:DZ19"/>
    <mergeCell ref="EA19:EE19"/>
    <mergeCell ref="FS18:FY18"/>
    <mergeCell ref="FZ18:GF18"/>
    <mergeCell ref="FS19:FY19"/>
    <mergeCell ref="FZ19:GF19"/>
    <mergeCell ref="GG19:GN19"/>
    <mergeCell ref="GO19:GS19"/>
    <mergeCell ref="EF19:EL19"/>
    <mergeCell ref="EM19:ER19"/>
    <mergeCell ref="AO18:AS18"/>
    <mergeCell ref="AT18:AZ18"/>
    <mergeCell ref="HR19:HW19"/>
    <mergeCell ref="HX19:IE19"/>
    <mergeCell ref="FG19:FK19"/>
    <mergeCell ref="FL19:FR19"/>
    <mergeCell ref="HH19:HL19"/>
    <mergeCell ref="HM19:HQ19"/>
    <mergeCell ref="GT19:GZ19"/>
    <mergeCell ref="HA19:HG19"/>
    <mergeCell ref="AO19:AS19"/>
    <mergeCell ref="AT19:AZ19"/>
    <mergeCell ref="BA19:BF19"/>
    <mergeCell ref="BG19:BM19"/>
    <mergeCell ref="DV18:DZ18"/>
    <mergeCell ref="EA18:EE18"/>
    <mergeCell ref="HR18:HW18"/>
    <mergeCell ref="HX18:IE18"/>
    <mergeCell ref="GG18:GN18"/>
    <mergeCell ref="GO18:GS18"/>
    <mergeCell ref="GT18:GZ18"/>
    <mergeCell ref="HA18:HG18"/>
    <mergeCell ref="HH18:HL18"/>
    <mergeCell ref="HM18:HQ18"/>
    <mergeCell ref="A18:E18"/>
    <mergeCell ref="F18:AB18"/>
    <mergeCell ref="AC18:AI18"/>
    <mergeCell ref="AJ18:AN18"/>
    <mergeCell ref="A19:E19"/>
    <mergeCell ref="F19:AB19"/>
    <mergeCell ref="AC19:AI19"/>
    <mergeCell ref="AJ19:AN19"/>
    <mergeCell ref="DI18:DN18"/>
    <mergeCell ref="DO18:DU18"/>
    <mergeCell ref="BN17:BR17"/>
    <mergeCell ref="BS17:BW17"/>
    <mergeCell ref="CW18:DA18"/>
    <mergeCell ref="DB18:DH18"/>
    <mergeCell ref="BX18:CD18"/>
    <mergeCell ref="CE18:CJ18"/>
    <mergeCell ref="BN18:BR18"/>
    <mergeCell ref="BS18:BW18"/>
    <mergeCell ref="BA18:BF18"/>
    <mergeCell ref="BG18:BM18"/>
    <mergeCell ref="CK18:CQ18"/>
    <mergeCell ref="CR18:CV18"/>
    <mergeCell ref="ES17:EY17"/>
    <mergeCell ref="EZ17:FF17"/>
    <mergeCell ref="ES18:EY18"/>
    <mergeCell ref="EZ18:FF18"/>
    <mergeCell ref="EF18:EL18"/>
    <mergeCell ref="EM18:ER18"/>
    <mergeCell ref="DI17:DN17"/>
    <mergeCell ref="DO17:DU17"/>
    <mergeCell ref="BX17:CD17"/>
    <mergeCell ref="CE17:CJ17"/>
    <mergeCell ref="CK17:CQ17"/>
    <mergeCell ref="CR17:CV17"/>
    <mergeCell ref="FG16:FK16"/>
    <mergeCell ref="FL16:FR16"/>
    <mergeCell ref="CW17:DA17"/>
    <mergeCell ref="DB17:DH17"/>
    <mergeCell ref="DV17:DZ17"/>
    <mergeCell ref="EA17:EE17"/>
    <mergeCell ref="FS16:FY16"/>
    <mergeCell ref="FZ16:GF16"/>
    <mergeCell ref="FS17:FY17"/>
    <mergeCell ref="FZ17:GF17"/>
    <mergeCell ref="GG17:GN17"/>
    <mergeCell ref="GO17:GS17"/>
    <mergeCell ref="EF17:EL17"/>
    <mergeCell ref="EM17:ER17"/>
    <mergeCell ref="AO16:AS16"/>
    <mergeCell ref="AT16:AZ16"/>
    <mergeCell ref="HR17:HW17"/>
    <mergeCell ref="HX17:IE17"/>
    <mergeCell ref="FG17:FK17"/>
    <mergeCell ref="FL17:FR17"/>
    <mergeCell ref="HH17:HL17"/>
    <mergeCell ref="HM17:HQ17"/>
    <mergeCell ref="GT17:GZ17"/>
    <mergeCell ref="HA17:HG17"/>
    <mergeCell ref="AO17:AS17"/>
    <mergeCell ref="AT17:AZ17"/>
    <mergeCell ref="BA17:BF17"/>
    <mergeCell ref="BG17:BM17"/>
    <mergeCell ref="DV16:DZ16"/>
    <mergeCell ref="EA16:EE16"/>
    <mergeCell ref="HR16:HW16"/>
    <mergeCell ref="HX16:IE16"/>
    <mergeCell ref="GG16:GN16"/>
    <mergeCell ref="GO16:GS16"/>
    <mergeCell ref="GT16:GZ16"/>
    <mergeCell ref="HA16:HG16"/>
    <mergeCell ref="HH16:HL16"/>
    <mergeCell ref="HM16:HQ16"/>
    <mergeCell ref="A16:E16"/>
    <mergeCell ref="F16:AB16"/>
    <mergeCell ref="AC16:AI16"/>
    <mergeCell ref="AJ16:AN16"/>
    <mergeCell ref="A17:E17"/>
    <mergeCell ref="F17:AB17"/>
    <mergeCell ref="AC17:AI17"/>
    <mergeCell ref="AJ17:AN17"/>
    <mergeCell ref="DI16:DN16"/>
    <mergeCell ref="DO16:DU16"/>
    <mergeCell ref="BN15:BR15"/>
    <mergeCell ref="BS15:BW15"/>
    <mergeCell ref="CW16:DA16"/>
    <mergeCell ref="DB16:DH16"/>
    <mergeCell ref="BX16:CD16"/>
    <mergeCell ref="CE16:CJ16"/>
    <mergeCell ref="BN16:BR16"/>
    <mergeCell ref="BS16:BW16"/>
    <mergeCell ref="BA16:BF16"/>
    <mergeCell ref="BG16:BM16"/>
    <mergeCell ref="CK16:CQ16"/>
    <mergeCell ref="CR16:CV16"/>
    <mergeCell ref="ES15:EY15"/>
    <mergeCell ref="EZ15:FF15"/>
    <mergeCell ref="ES16:EY16"/>
    <mergeCell ref="EZ16:FF16"/>
    <mergeCell ref="EF16:EL16"/>
    <mergeCell ref="EM16:ER16"/>
    <mergeCell ref="DI15:DN15"/>
    <mergeCell ref="DO15:DU15"/>
    <mergeCell ref="BX15:CD15"/>
    <mergeCell ref="CE15:CJ15"/>
    <mergeCell ref="CK15:CQ15"/>
    <mergeCell ref="CR15:CV15"/>
    <mergeCell ref="FG14:FK14"/>
    <mergeCell ref="FL14:FR14"/>
    <mergeCell ref="CW15:DA15"/>
    <mergeCell ref="DB15:DH15"/>
    <mergeCell ref="DV15:DZ15"/>
    <mergeCell ref="EA15:EE15"/>
    <mergeCell ref="FS14:FY14"/>
    <mergeCell ref="FZ14:GF14"/>
    <mergeCell ref="FS15:FY15"/>
    <mergeCell ref="FZ15:GF15"/>
    <mergeCell ref="GG15:GN15"/>
    <mergeCell ref="GO15:GS15"/>
    <mergeCell ref="EF15:EL15"/>
    <mergeCell ref="EM15:ER15"/>
    <mergeCell ref="AO14:AS14"/>
    <mergeCell ref="AT14:AZ14"/>
    <mergeCell ref="HR15:HW15"/>
    <mergeCell ref="HX15:IE15"/>
    <mergeCell ref="FG15:FK15"/>
    <mergeCell ref="FL15:FR15"/>
    <mergeCell ref="HH15:HL15"/>
    <mergeCell ref="HM15:HQ15"/>
    <mergeCell ref="GT15:GZ15"/>
    <mergeCell ref="HA15:HG15"/>
    <mergeCell ref="AO15:AS15"/>
    <mergeCell ref="AT15:AZ15"/>
    <mergeCell ref="BA15:BF15"/>
    <mergeCell ref="BG15:BM15"/>
    <mergeCell ref="HR14:HW14"/>
    <mergeCell ref="HX14:IE14"/>
    <mergeCell ref="GG14:GN14"/>
    <mergeCell ref="GO14:GS14"/>
    <mergeCell ref="GT14:GZ14"/>
    <mergeCell ref="HA14:HG14"/>
    <mergeCell ref="HH14:HL14"/>
    <mergeCell ref="HM14:HQ14"/>
    <mergeCell ref="A14:E14"/>
    <mergeCell ref="F14:AB14"/>
    <mergeCell ref="AC14:AI14"/>
    <mergeCell ref="AJ14:AN14"/>
    <mergeCell ref="A15:E15"/>
    <mergeCell ref="F15:AB15"/>
    <mergeCell ref="AC15:AI15"/>
    <mergeCell ref="AJ15:AN15"/>
    <mergeCell ref="BA14:BF14"/>
    <mergeCell ref="BG14:BM14"/>
    <mergeCell ref="DI13:DN13"/>
    <mergeCell ref="DO13:DU13"/>
    <mergeCell ref="DI14:DN14"/>
    <mergeCell ref="DO14:DU14"/>
    <mergeCell ref="BN13:BR13"/>
    <mergeCell ref="BS13:BW13"/>
    <mergeCell ref="CW14:DA14"/>
    <mergeCell ref="DB14:DH14"/>
    <mergeCell ref="EF14:EL14"/>
    <mergeCell ref="EM14:ER14"/>
    <mergeCell ref="BN14:BR14"/>
    <mergeCell ref="BS14:BW14"/>
    <mergeCell ref="DV14:DZ14"/>
    <mergeCell ref="EA14:EE14"/>
    <mergeCell ref="BX14:CD14"/>
    <mergeCell ref="CE14:CJ14"/>
    <mergeCell ref="ES13:EY13"/>
    <mergeCell ref="EZ13:FF13"/>
    <mergeCell ref="ES14:EY14"/>
    <mergeCell ref="EZ14:FF14"/>
    <mergeCell ref="DV13:DZ13"/>
    <mergeCell ref="EA13:EE13"/>
    <mergeCell ref="CK14:CQ14"/>
    <mergeCell ref="CR14:CV14"/>
    <mergeCell ref="CW13:DA13"/>
    <mergeCell ref="DB13:DH13"/>
    <mergeCell ref="BX13:CD13"/>
    <mergeCell ref="CE13:CJ13"/>
    <mergeCell ref="CK13:CQ13"/>
    <mergeCell ref="CR13:CV13"/>
    <mergeCell ref="DV12:DZ12"/>
    <mergeCell ref="EA12:EE12"/>
    <mergeCell ref="HH13:HL13"/>
    <mergeCell ref="HM13:HQ13"/>
    <mergeCell ref="EF13:EL13"/>
    <mergeCell ref="EM13:ER13"/>
    <mergeCell ref="FS12:FY12"/>
    <mergeCell ref="FZ12:GF12"/>
    <mergeCell ref="GT13:GZ13"/>
    <mergeCell ref="HA13:HG13"/>
    <mergeCell ref="BN12:BR12"/>
    <mergeCell ref="BS12:BW12"/>
    <mergeCell ref="HR13:HW13"/>
    <mergeCell ref="HX13:IE13"/>
    <mergeCell ref="FG13:FK13"/>
    <mergeCell ref="FL13:FR13"/>
    <mergeCell ref="FS13:FY13"/>
    <mergeCell ref="FZ13:GF13"/>
    <mergeCell ref="GG13:GN13"/>
    <mergeCell ref="GO13:GS13"/>
    <mergeCell ref="EF12:EL12"/>
    <mergeCell ref="EM12:ER12"/>
    <mergeCell ref="AO13:AS13"/>
    <mergeCell ref="AT13:AZ13"/>
    <mergeCell ref="BA13:BF13"/>
    <mergeCell ref="BG13:BM13"/>
    <mergeCell ref="CW12:DA12"/>
    <mergeCell ref="DB12:DH12"/>
    <mergeCell ref="AO12:AS12"/>
    <mergeCell ref="AT12:AZ12"/>
    <mergeCell ref="FG12:FK12"/>
    <mergeCell ref="FL12:FR12"/>
    <mergeCell ref="ES12:EY12"/>
    <mergeCell ref="EZ12:FF12"/>
    <mergeCell ref="HR12:HW12"/>
    <mergeCell ref="HX12:IE12"/>
    <mergeCell ref="GG12:GN12"/>
    <mergeCell ref="GO12:GS12"/>
    <mergeCell ref="GT12:GZ12"/>
    <mergeCell ref="HA12:HG12"/>
    <mergeCell ref="HH12:HL12"/>
    <mergeCell ref="HM12:HQ12"/>
    <mergeCell ref="A12:E12"/>
    <mergeCell ref="F12:AB12"/>
    <mergeCell ref="AC12:AI12"/>
    <mergeCell ref="AJ12:AN12"/>
    <mergeCell ref="A13:E13"/>
    <mergeCell ref="F13:AB13"/>
    <mergeCell ref="AC13:AI13"/>
    <mergeCell ref="AJ13:AN13"/>
    <mergeCell ref="BA12:BF12"/>
    <mergeCell ref="BG12:BM12"/>
    <mergeCell ref="EZ11:FF11"/>
    <mergeCell ref="FG11:FK11"/>
    <mergeCell ref="EA11:EE11"/>
    <mergeCell ref="EF11:EL11"/>
    <mergeCell ref="EM11:ER11"/>
    <mergeCell ref="ES11:EY11"/>
    <mergeCell ref="BX12:CD12"/>
    <mergeCell ref="CE12:CJ12"/>
    <mergeCell ref="CK12:CQ12"/>
    <mergeCell ref="CR12:CV12"/>
    <mergeCell ref="CE11:CJ11"/>
    <mergeCell ref="DO11:DU11"/>
    <mergeCell ref="CW11:DA11"/>
    <mergeCell ref="DI11:DN11"/>
    <mergeCell ref="DI12:DN12"/>
    <mergeCell ref="DO12:DU12"/>
    <mergeCell ref="A11:E11"/>
    <mergeCell ref="F11:AB11"/>
    <mergeCell ref="AC11:AI11"/>
    <mergeCell ref="AJ11:AN11"/>
    <mergeCell ref="AO11:AS11"/>
    <mergeCell ref="AT11:AZ11"/>
    <mergeCell ref="BA11:BF11"/>
    <mergeCell ref="BN11:BR11"/>
    <mergeCell ref="BG11:BM11"/>
    <mergeCell ref="ES9:IE9"/>
    <mergeCell ref="ES10:FR10"/>
    <mergeCell ref="FS10:GS10"/>
    <mergeCell ref="GT10:HW10"/>
    <mergeCell ref="HX10:IE11"/>
    <mergeCell ref="CK11:CQ11"/>
    <mergeCell ref="CR11:CV11"/>
    <mergeCell ref="HM11:HQ11"/>
    <mergeCell ref="HR11:HW11"/>
    <mergeCell ref="DB11:DH11"/>
    <mergeCell ref="FL11:FR11"/>
    <mergeCell ref="FS11:FY11"/>
    <mergeCell ref="HA11:HG11"/>
    <mergeCell ref="FZ11:GF11"/>
    <mergeCell ref="GT11:GZ11"/>
    <mergeCell ref="DV11:DZ11"/>
    <mergeCell ref="BS11:BW11"/>
    <mergeCell ref="HH11:HL11"/>
    <mergeCell ref="GG11:GN11"/>
    <mergeCell ref="GO11:GS11"/>
    <mergeCell ref="BX11:CD11"/>
    <mergeCell ref="CK9:DN10"/>
    <mergeCell ref="DO9:ER10"/>
    <mergeCell ref="HG1:IE1"/>
    <mergeCell ref="A2:IE2"/>
    <mergeCell ref="HD4:IE4"/>
    <mergeCell ref="GP3:IE3"/>
    <mergeCell ref="A9:E10"/>
    <mergeCell ref="F9:AB10"/>
    <mergeCell ref="AC9:BF10"/>
    <mergeCell ref="BG9:CJ10"/>
    <mergeCell ref="HD5:IE5"/>
    <mergeCell ref="HC6:HD6"/>
    <mergeCell ref="HE6:HG6"/>
    <mergeCell ref="HH6:HI6"/>
    <mergeCell ref="HJ6:HT6"/>
    <mergeCell ref="HU6:HW6"/>
    <mergeCell ref="HX6:HZ6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4"/>
  <sheetViews>
    <sheetView tabSelected="1" zoomScaleSheetLayoutView="100" zoomScalePageLayoutView="0" workbookViewId="0" topLeftCell="A1">
      <selection activeCell="CA12" sqref="CA12:CH12"/>
    </sheetView>
  </sheetViews>
  <sheetFormatPr defaultColWidth="0.875" defaultRowHeight="12.75"/>
  <cols>
    <col min="1" max="34" width="0.875" style="1" customWidth="1"/>
    <col min="35" max="35" width="4.25390625" style="1" customWidth="1"/>
    <col min="36" max="53" width="0.875" style="1" customWidth="1"/>
    <col min="54" max="54" width="2.00390625" style="1" customWidth="1"/>
    <col min="55" max="16384" width="0.875" style="1" customWidth="1"/>
  </cols>
  <sheetData>
    <row r="1" spans="212:236" ht="33" customHeight="1">
      <c r="HD1" s="415" t="s">
        <v>21</v>
      </c>
      <c r="HE1" s="415"/>
      <c r="HF1" s="415"/>
      <c r="HG1" s="415"/>
      <c r="HH1" s="415"/>
      <c r="HI1" s="415"/>
      <c r="HJ1" s="415"/>
      <c r="HK1" s="415"/>
      <c r="HL1" s="415"/>
      <c r="HM1" s="415"/>
      <c r="HN1" s="415"/>
      <c r="HO1" s="415"/>
      <c r="HP1" s="415"/>
      <c r="HQ1" s="415"/>
      <c r="HR1" s="415"/>
      <c r="HS1" s="415"/>
      <c r="HT1" s="415"/>
      <c r="HU1" s="415"/>
      <c r="HV1" s="415"/>
      <c r="HW1" s="415"/>
      <c r="HX1" s="415"/>
      <c r="HY1" s="415"/>
      <c r="HZ1" s="415"/>
      <c r="IA1" s="415"/>
      <c r="IB1" s="415"/>
    </row>
    <row r="2" spans="1:236" s="2" customFormat="1" ht="23.25" customHeight="1">
      <c r="A2" s="258" t="s">
        <v>299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</row>
    <row r="3" spans="195:236" s="3" customFormat="1" ht="24" customHeight="1">
      <c r="GM3" s="124" t="s">
        <v>63</v>
      </c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</row>
    <row r="4" spans="208:236" s="3" customFormat="1" ht="12">
      <c r="GZ4" s="4"/>
      <c r="HA4" s="409" t="s">
        <v>64</v>
      </c>
      <c r="HB4" s="409"/>
      <c r="HC4" s="409"/>
      <c r="HD4" s="409"/>
      <c r="HE4" s="409"/>
      <c r="HF4" s="409"/>
      <c r="HG4" s="409"/>
      <c r="HH4" s="409"/>
      <c r="HI4" s="409"/>
      <c r="HJ4" s="409"/>
      <c r="HK4" s="409"/>
      <c r="HL4" s="409"/>
      <c r="HM4" s="409"/>
      <c r="HN4" s="409"/>
      <c r="HO4" s="409"/>
      <c r="HP4" s="409"/>
      <c r="HQ4" s="409"/>
      <c r="HR4" s="409"/>
      <c r="HS4" s="409"/>
      <c r="HT4" s="409"/>
      <c r="HU4" s="409"/>
      <c r="HV4" s="409"/>
      <c r="HW4" s="409"/>
      <c r="HX4" s="409"/>
      <c r="HY4" s="409"/>
      <c r="HZ4" s="409"/>
      <c r="IA4" s="409"/>
      <c r="IB4" s="409"/>
    </row>
    <row r="5" spans="209:236" s="3" customFormat="1" ht="12">
      <c r="HA5" s="157" t="s">
        <v>17</v>
      </c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</row>
    <row r="6" spans="208:236" s="3" customFormat="1" ht="12">
      <c r="GZ6" s="407" t="s">
        <v>18</v>
      </c>
      <c r="HA6" s="407"/>
      <c r="HB6" s="411"/>
      <c r="HC6" s="411"/>
      <c r="HD6" s="411"/>
      <c r="HE6" s="382" t="s">
        <v>18</v>
      </c>
      <c r="HF6" s="382"/>
      <c r="HG6" s="411"/>
      <c r="HH6" s="411"/>
      <c r="HI6" s="411"/>
      <c r="HJ6" s="411"/>
      <c r="HK6" s="411"/>
      <c r="HL6" s="411"/>
      <c r="HM6" s="411"/>
      <c r="HN6" s="411"/>
      <c r="HO6" s="411"/>
      <c r="HP6" s="411"/>
      <c r="HQ6" s="411"/>
      <c r="HR6" s="407">
        <v>20</v>
      </c>
      <c r="HS6" s="407"/>
      <c r="HT6" s="407"/>
      <c r="HU6" s="410"/>
      <c r="HV6" s="410"/>
      <c r="HW6" s="410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475" t="s">
        <v>0</v>
      </c>
      <c r="B9" s="476"/>
      <c r="C9" s="476"/>
      <c r="D9" s="476"/>
      <c r="E9" s="477"/>
      <c r="F9" s="484" t="s">
        <v>1</v>
      </c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7"/>
      <c r="AJ9" s="487" t="s">
        <v>2</v>
      </c>
      <c r="AK9" s="488"/>
      <c r="AL9" s="488"/>
      <c r="AM9" s="488"/>
      <c r="AN9" s="488"/>
      <c r="AO9" s="488"/>
      <c r="AP9" s="488"/>
      <c r="AQ9" s="488"/>
      <c r="AR9" s="488"/>
      <c r="AS9" s="488"/>
      <c r="AT9" s="489"/>
      <c r="AU9" s="503" t="s">
        <v>300</v>
      </c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5"/>
      <c r="DW9" s="487" t="s">
        <v>46</v>
      </c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9"/>
      <c r="EO9" s="487" t="s">
        <v>45</v>
      </c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9"/>
      <c r="FG9" s="487" t="s">
        <v>9</v>
      </c>
      <c r="FH9" s="488"/>
      <c r="FI9" s="488"/>
      <c r="FJ9" s="488"/>
      <c r="FK9" s="488"/>
      <c r="FL9" s="488"/>
      <c r="FM9" s="488"/>
      <c r="FN9" s="488"/>
      <c r="FO9" s="488"/>
      <c r="FP9" s="488"/>
      <c r="FQ9" s="489"/>
      <c r="FR9" s="503" t="s">
        <v>15</v>
      </c>
      <c r="FS9" s="504"/>
      <c r="FT9" s="504"/>
      <c r="FU9" s="504"/>
      <c r="FV9" s="504"/>
      <c r="FW9" s="504"/>
      <c r="FX9" s="504"/>
      <c r="FY9" s="504"/>
      <c r="FZ9" s="504"/>
      <c r="GA9" s="504"/>
      <c r="GB9" s="504"/>
      <c r="GC9" s="504"/>
      <c r="GD9" s="504"/>
      <c r="GE9" s="504"/>
      <c r="GF9" s="504"/>
      <c r="GG9" s="504"/>
      <c r="GH9" s="504"/>
      <c r="GI9" s="504"/>
      <c r="GJ9" s="504"/>
      <c r="GK9" s="504"/>
      <c r="GL9" s="504"/>
      <c r="GM9" s="504"/>
      <c r="GN9" s="504"/>
      <c r="GO9" s="504"/>
      <c r="GP9" s="504"/>
      <c r="GQ9" s="504"/>
      <c r="GR9" s="504"/>
      <c r="GS9" s="504"/>
      <c r="GT9" s="504"/>
      <c r="GU9" s="504"/>
      <c r="GV9" s="504"/>
      <c r="GW9" s="504"/>
      <c r="GX9" s="504"/>
      <c r="GY9" s="504"/>
      <c r="GZ9" s="504"/>
      <c r="HA9" s="504"/>
      <c r="HB9" s="504"/>
      <c r="HC9" s="504"/>
      <c r="HD9" s="504"/>
      <c r="HE9" s="505"/>
      <c r="HF9" s="484" t="s">
        <v>16</v>
      </c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506"/>
    </row>
    <row r="10" spans="1:236" ht="21.75" customHeight="1">
      <c r="A10" s="478"/>
      <c r="B10" s="479"/>
      <c r="C10" s="479"/>
      <c r="D10" s="479"/>
      <c r="E10" s="480"/>
      <c r="F10" s="485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80"/>
      <c r="AJ10" s="490"/>
      <c r="AK10" s="491"/>
      <c r="AL10" s="491"/>
      <c r="AM10" s="491"/>
      <c r="AN10" s="491"/>
      <c r="AO10" s="491"/>
      <c r="AP10" s="491"/>
      <c r="AQ10" s="491"/>
      <c r="AR10" s="491"/>
      <c r="AS10" s="491"/>
      <c r="AT10" s="492"/>
      <c r="AU10" s="474" t="s">
        <v>5</v>
      </c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3"/>
      <c r="BK10" s="474" t="s">
        <v>41</v>
      </c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3"/>
      <c r="CA10" s="474" t="s">
        <v>42</v>
      </c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3"/>
      <c r="CQ10" s="474" t="s">
        <v>43</v>
      </c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3"/>
      <c r="DG10" s="474" t="s">
        <v>44</v>
      </c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3"/>
      <c r="DW10" s="493"/>
      <c r="DX10" s="494"/>
      <c r="DY10" s="494"/>
      <c r="DZ10" s="494"/>
      <c r="EA10" s="494"/>
      <c r="EB10" s="494"/>
      <c r="EC10" s="494"/>
      <c r="ED10" s="494"/>
      <c r="EE10" s="494"/>
      <c r="EF10" s="494"/>
      <c r="EG10" s="494"/>
      <c r="EH10" s="494"/>
      <c r="EI10" s="494"/>
      <c r="EJ10" s="494"/>
      <c r="EK10" s="494"/>
      <c r="EL10" s="494"/>
      <c r="EM10" s="494"/>
      <c r="EN10" s="495"/>
      <c r="EO10" s="493"/>
      <c r="EP10" s="494"/>
      <c r="EQ10" s="494"/>
      <c r="ER10" s="494"/>
      <c r="ES10" s="494"/>
      <c r="ET10" s="494"/>
      <c r="EU10" s="494"/>
      <c r="EV10" s="494"/>
      <c r="EW10" s="494"/>
      <c r="EX10" s="494"/>
      <c r="EY10" s="494"/>
      <c r="EZ10" s="494"/>
      <c r="FA10" s="494"/>
      <c r="FB10" s="494"/>
      <c r="FC10" s="494"/>
      <c r="FD10" s="494"/>
      <c r="FE10" s="494"/>
      <c r="FF10" s="495"/>
      <c r="FG10" s="490"/>
      <c r="FH10" s="491"/>
      <c r="FI10" s="491"/>
      <c r="FJ10" s="491"/>
      <c r="FK10" s="491"/>
      <c r="FL10" s="491"/>
      <c r="FM10" s="491"/>
      <c r="FN10" s="491"/>
      <c r="FO10" s="491"/>
      <c r="FP10" s="491"/>
      <c r="FQ10" s="492"/>
      <c r="FR10" s="497" t="s">
        <v>10</v>
      </c>
      <c r="FS10" s="498"/>
      <c r="FT10" s="498"/>
      <c r="FU10" s="498"/>
      <c r="FV10" s="498"/>
      <c r="FW10" s="498"/>
      <c r="FX10" s="498"/>
      <c r="FY10" s="498"/>
      <c r="FZ10" s="498"/>
      <c r="GA10" s="499"/>
      <c r="GB10" s="497" t="s">
        <v>11</v>
      </c>
      <c r="GC10" s="498"/>
      <c r="GD10" s="498"/>
      <c r="GE10" s="498"/>
      <c r="GF10" s="498"/>
      <c r="GG10" s="499"/>
      <c r="GH10" s="474" t="s">
        <v>14</v>
      </c>
      <c r="GI10" s="472"/>
      <c r="GJ10" s="472"/>
      <c r="GK10" s="472"/>
      <c r="GL10" s="472"/>
      <c r="GM10" s="472"/>
      <c r="GN10" s="472"/>
      <c r="GO10" s="472"/>
      <c r="GP10" s="472"/>
      <c r="GQ10" s="472"/>
      <c r="GR10" s="472"/>
      <c r="GS10" s="472"/>
      <c r="GT10" s="472"/>
      <c r="GU10" s="472"/>
      <c r="GV10" s="472"/>
      <c r="GW10" s="472"/>
      <c r="GX10" s="472"/>
      <c r="GY10" s="472"/>
      <c r="GZ10" s="472"/>
      <c r="HA10" s="472"/>
      <c r="HB10" s="472"/>
      <c r="HC10" s="472"/>
      <c r="HD10" s="472"/>
      <c r="HE10" s="473"/>
      <c r="HF10" s="485"/>
      <c r="HG10" s="479"/>
      <c r="HH10" s="479"/>
      <c r="HI10" s="479"/>
      <c r="HJ10" s="479"/>
      <c r="HK10" s="479"/>
      <c r="HL10" s="479"/>
      <c r="HM10" s="479"/>
      <c r="HN10" s="479"/>
      <c r="HO10" s="479"/>
      <c r="HP10" s="479"/>
      <c r="HQ10" s="479"/>
      <c r="HR10" s="479"/>
      <c r="HS10" s="479"/>
      <c r="HT10" s="479"/>
      <c r="HU10" s="479"/>
      <c r="HV10" s="479"/>
      <c r="HW10" s="479"/>
      <c r="HX10" s="479"/>
      <c r="HY10" s="479"/>
      <c r="HZ10" s="479"/>
      <c r="IA10" s="479"/>
      <c r="IB10" s="507"/>
    </row>
    <row r="11" spans="1:236" ht="86.25" customHeight="1">
      <c r="A11" s="481"/>
      <c r="B11" s="482"/>
      <c r="C11" s="482"/>
      <c r="D11" s="482"/>
      <c r="E11" s="483"/>
      <c r="F11" s="486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3"/>
      <c r="AJ11" s="493"/>
      <c r="AK11" s="494"/>
      <c r="AL11" s="494"/>
      <c r="AM11" s="494"/>
      <c r="AN11" s="494"/>
      <c r="AO11" s="494"/>
      <c r="AP11" s="494"/>
      <c r="AQ11" s="494"/>
      <c r="AR11" s="494"/>
      <c r="AS11" s="494"/>
      <c r="AT11" s="495"/>
      <c r="AU11" s="470" t="s">
        <v>3</v>
      </c>
      <c r="AV11" s="471"/>
      <c r="AW11" s="471"/>
      <c r="AX11" s="471"/>
      <c r="AY11" s="471"/>
      <c r="AZ11" s="471"/>
      <c r="BA11" s="471"/>
      <c r="BB11" s="496"/>
      <c r="BC11" s="470" t="s">
        <v>4</v>
      </c>
      <c r="BD11" s="471"/>
      <c r="BE11" s="471"/>
      <c r="BF11" s="472"/>
      <c r="BG11" s="472"/>
      <c r="BH11" s="472"/>
      <c r="BI11" s="472"/>
      <c r="BJ11" s="473"/>
      <c r="BK11" s="474" t="s">
        <v>6</v>
      </c>
      <c r="BL11" s="472"/>
      <c r="BM11" s="472"/>
      <c r="BN11" s="472"/>
      <c r="BO11" s="472"/>
      <c r="BP11" s="472"/>
      <c r="BQ11" s="472"/>
      <c r="BR11" s="473"/>
      <c r="BS11" s="474" t="s">
        <v>7</v>
      </c>
      <c r="BT11" s="472"/>
      <c r="BU11" s="472"/>
      <c r="BV11" s="472"/>
      <c r="BW11" s="472"/>
      <c r="BX11" s="472"/>
      <c r="BY11" s="472"/>
      <c r="BZ11" s="473"/>
      <c r="CA11" s="474" t="s">
        <v>6</v>
      </c>
      <c r="CB11" s="472"/>
      <c r="CC11" s="472"/>
      <c r="CD11" s="472"/>
      <c r="CE11" s="472"/>
      <c r="CF11" s="472"/>
      <c r="CG11" s="472"/>
      <c r="CH11" s="473"/>
      <c r="CI11" s="474" t="s">
        <v>7</v>
      </c>
      <c r="CJ11" s="472"/>
      <c r="CK11" s="472"/>
      <c r="CL11" s="472"/>
      <c r="CM11" s="472"/>
      <c r="CN11" s="472"/>
      <c r="CO11" s="472"/>
      <c r="CP11" s="473"/>
      <c r="CQ11" s="474" t="s">
        <v>6</v>
      </c>
      <c r="CR11" s="472"/>
      <c r="CS11" s="472"/>
      <c r="CT11" s="472"/>
      <c r="CU11" s="472"/>
      <c r="CV11" s="472"/>
      <c r="CW11" s="472"/>
      <c r="CX11" s="473"/>
      <c r="CY11" s="474" t="s">
        <v>7</v>
      </c>
      <c r="CZ11" s="472"/>
      <c r="DA11" s="472"/>
      <c r="DB11" s="472"/>
      <c r="DC11" s="472"/>
      <c r="DD11" s="472"/>
      <c r="DE11" s="472"/>
      <c r="DF11" s="473"/>
      <c r="DG11" s="474" t="s">
        <v>6</v>
      </c>
      <c r="DH11" s="472"/>
      <c r="DI11" s="472"/>
      <c r="DJ11" s="472"/>
      <c r="DK11" s="472"/>
      <c r="DL11" s="472"/>
      <c r="DM11" s="472"/>
      <c r="DN11" s="473"/>
      <c r="DO11" s="474" t="s">
        <v>7</v>
      </c>
      <c r="DP11" s="472"/>
      <c r="DQ11" s="472"/>
      <c r="DR11" s="472"/>
      <c r="DS11" s="472"/>
      <c r="DT11" s="472"/>
      <c r="DU11" s="472"/>
      <c r="DV11" s="473"/>
      <c r="DW11" s="474" t="s">
        <v>5</v>
      </c>
      <c r="DX11" s="472"/>
      <c r="DY11" s="472"/>
      <c r="DZ11" s="472"/>
      <c r="EA11" s="472"/>
      <c r="EB11" s="472"/>
      <c r="EC11" s="472"/>
      <c r="ED11" s="472"/>
      <c r="EE11" s="473"/>
      <c r="EF11" s="500" t="s">
        <v>8</v>
      </c>
      <c r="EG11" s="501"/>
      <c r="EH11" s="501"/>
      <c r="EI11" s="501"/>
      <c r="EJ11" s="501"/>
      <c r="EK11" s="501"/>
      <c r="EL11" s="501"/>
      <c r="EM11" s="501"/>
      <c r="EN11" s="502"/>
      <c r="EO11" s="474" t="s">
        <v>5</v>
      </c>
      <c r="EP11" s="472"/>
      <c r="EQ11" s="472"/>
      <c r="ER11" s="472"/>
      <c r="ES11" s="472"/>
      <c r="ET11" s="472"/>
      <c r="EU11" s="472"/>
      <c r="EV11" s="472"/>
      <c r="EW11" s="473"/>
      <c r="EX11" s="500" t="s">
        <v>8</v>
      </c>
      <c r="EY11" s="501"/>
      <c r="EZ11" s="501"/>
      <c r="FA11" s="501"/>
      <c r="FB11" s="501"/>
      <c r="FC11" s="501"/>
      <c r="FD11" s="501"/>
      <c r="FE11" s="501"/>
      <c r="FF11" s="502"/>
      <c r="FG11" s="493"/>
      <c r="FH11" s="494"/>
      <c r="FI11" s="494"/>
      <c r="FJ11" s="494"/>
      <c r="FK11" s="494"/>
      <c r="FL11" s="494"/>
      <c r="FM11" s="494"/>
      <c r="FN11" s="494"/>
      <c r="FO11" s="494"/>
      <c r="FP11" s="494"/>
      <c r="FQ11" s="495"/>
      <c r="FR11" s="493"/>
      <c r="FS11" s="494"/>
      <c r="FT11" s="494"/>
      <c r="FU11" s="494"/>
      <c r="FV11" s="494"/>
      <c r="FW11" s="494"/>
      <c r="FX11" s="494"/>
      <c r="FY11" s="494"/>
      <c r="FZ11" s="494"/>
      <c r="GA11" s="495"/>
      <c r="GB11" s="493"/>
      <c r="GC11" s="494"/>
      <c r="GD11" s="494"/>
      <c r="GE11" s="494"/>
      <c r="GF11" s="494"/>
      <c r="GG11" s="495"/>
      <c r="GH11" s="500" t="s">
        <v>12</v>
      </c>
      <c r="GI11" s="501"/>
      <c r="GJ11" s="501"/>
      <c r="GK11" s="501"/>
      <c r="GL11" s="501"/>
      <c r="GM11" s="501"/>
      <c r="GN11" s="501"/>
      <c r="GO11" s="501"/>
      <c r="GP11" s="501"/>
      <c r="GQ11" s="501"/>
      <c r="GR11" s="501"/>
      <c r="GS11" s="502"/>
      <c r="GT11" s="500" t="s">
        <v>13</v>
      </c>
      <c r="GU11" s="501"/>
      <c r="GV11" s="501"/>
      <c r="GW11" s="501"/>
      <c r="GX11" s="501"/>
      <c r="GY11" s="501"/>
      <c r="GZ11" s="501"/>
      <c r="HA11" s="501"/>
      <c r="HB11" s="501"/>
      <c r="HC11" s="501"/>
      <c r="HD11" s="501"/>
      <c r="HE11" s="502"/>
      <c r="HF11" s="486"/>
      <c r="HG11" s="482"/>
      <c r="HH11" s="482"/>
      <c r="HI11" s="482"/>
      <c r="HJ11" s="482"/>
      <c r="HK11" s="482"/>
      <c r="HL11" s="482"/>
      <c r="HM11" s="482"/>
      <c r="HN11" s="482"/>
      <c r="HO11" s="482"/>
      <c r="HP11" s="482"/>
      <c r="HQ11" s="482"/>
      <c r="HR11" s="482"/>
      <c r="HS11" s="482"/>
      <c r="HT11" s="482"/>
      <c r="HU11" s="482"/>
      <c r="HV11" s="482"/>
      <c r="HW11" s="482"/>
      <c r="HX11" s="482"/>
      <c r="HY11" s="482"/>
      <c r="HZ11" s="482"/>
      <c r="IA11" s="482"/>
      <c r="IB11" s="508"/>
    </row>
    <row r="12" spans="1:236" s="7" customFormat="1" ht="22.5" customHeight="1">
      <c r="A12" s="515"/>
      <c r="B12" s="516"/>
      <c r="C12" s="516"/>
      <c r="D12" s="516"/>
      <c r="E12" s="517"/>
      <c r="F12" s="474" t="s">
        <v>22</v>
      </c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  <c r="AJ12" s="510">
        <f>AJ13</f>
        <v>427.867935</v>
      </c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518">
        <f>+AU13+AU24</f>
        <v>68.5678</v>
      </c>
      <c r="AV12" s="519"/>
      <c r="AW12" s="519"/>
      <c r="AX12" s="519"/>
      <c r="AY12" s="519"/>
      <c r="AZ12" s="519"/>
      <c r="BA12" s="519"/>
      <c r="BB12" s="520"/>
      <c r="BC12" s="510">
        <f>+BC13+BC24</f>
        <v>1.7882179999999999</v>
      </c>
      <c r="BD12" s="511"/>
      <c r="BE12" s="511"/>
      <c r="BF12" s="511"/>
      <c r="BG12" s="511"/>
      <c r="BH12" s="511"/>
      <c r="BI12" s="511"/>
      <c r="BJ12" s="512"/>
      <c r="BK12" s="509">
        <f>+BK13+BK24</f>
        <v>1.085</v>
      </c>
      <c r="BL12" s="513"/>
      <c r="BM12" s="513"/>
      <c r="BN12" s="513"/>
      <c r="BO12" s="513"/>
      <c r="BP12" s="513"/>
      <c r="BQ12" s="513"/>
      <c r="BR12" s="514"/>
      <c r="BS12" s="509">
        <f>+BS13+BS24</f>
        <v>1.7882179999999999</v>
      </c>
      <c r="BT12" s="513"/>
      <c r="BU12" s="513"/>
      <c r="BV12" s="513"/>
      <c r="BW12" s="513"/>
      <c r="BX12" s="513"/>
      <c r="BY12" s="513"/>
      <c r="BZ12" s="514"/>
      <c r="CA12" s="509">
        <f>+CA13+CA24</f>
        <v>29.0593</v>
      </c>
      <c r="CB12" s="472"/>
      <c r="CC12" s="472"/>
      <c r="CD12" s="472"/>
      <c r="CE12" s="472"/>
      <c r="CF12" s="472"/>
      <c r="CG12" s="472"/>
      <c r="CH12" s="473"/>
      <c r="CI12" s="510">
        <f>+CI13+CI24</f>
        <v>0</v>
      </c>
      <c r="CJ12" s="472"/>
      <c r="CK12" s="472"/>
      <c r="CL12" s="472"/>
      <c r="CM12" s="472"/>
      <c r="CN12" s="472"/>
      <c r="CO12" s="472"/>
      <c r="CP12" s="473"/>
      <c r="CQ12" s="509">
        <f>+CQ13+CQ24</f>
        <v>32.26649999999999</v>
      </c>
      <c r="CR12" s="472"/>
      <c r="CS12" s="472"/>
      <c r="CT12" s="472"/>
      <c r="CU12" s="472"/>
      <c r="CV12" s="472"/>
      <c r="CW12" s="472"/>
      <c r="CX12" s="473"/>
      <c r="CY12" s="509">
        <f>+CY13+CY24</f>
        <v>0</v>
      </c>
      <c r="CZ12" s="472"/>
      <c r="DA12" s="472"/>
      <c r="DB12" s="472"/>
      <c r="DC12" s="472"/>
      <c r="DD12" s="472"/>
      <c r="DE12" s="472"/>
      <c r="DF12" s="473"/>
      <c r="DG12" s="509">
        <f>+DG13+DG24</f>
        <v>6.157</v>
      </c>
      <c r="DH12" s="472"/>
      <c r="DI12" s="472"/>
      <c r="DJ12" s="472"/>
      <c r="DK12" s="472"/>
      <c r="DL12" s="472"/>
      <c r="DM12" s="472"/>
      <c r="DN12" s="473"/>
      <c r="DO12" s="509">
        <f>+DO13+DO24</f>
        <v>0</v>
      </c>
      <c r="DP12" s="472"/>
      <c r="DQ12" s="472"/>
      <c r="DR12" s="472"/>
      <c r="DS12" s="472"/>
      <c r="DT12" s="472"/>
      <c r="DU12" s="472"/>
      <c r="DV12" s="473"/>
      <c r="DW12" s="509">
        <f>DW13+DW24</f>
        <v>1.7882179999999999</v>
      </c>
      <c r="DX12" s="472"/>
      <c r="DY12" s="472"/>
      <c r="DZ12" s="472"/>
      <c r="EA12" s="472"/>
      <c r="EB12" s="472"/>
      <c r="EC12" s="472"/>
      <c r="ED12" s="472"/>
      <c r="EE12" s="473"/>
      <c r="EF12" s="509">
        <f>EF13+EF24</f>
        <v>0</v>
      </c>
      <c r="EG12" s="472"/>
      <c r="EH12" s="472"/>
      <c r="EI12" s="472"/>
      <c r="EJ12" s="472"/>
      <c r="EK12" s="472"/>
      <c r="EL12" s="472"/>
      <c r="EM12" s="472"/>
      <c r="EN12" s="473"/>
      <c r="EO12" s="509">
        <f>EO13+EO24</f>
        <v>1.7882179999999999</v>
      </c>
      <c r="EP12" s="472"/>
      <c r="EQ12" s="472"/>
      <c r="ER12" s="472"/>
      <c r="ES12" s="472"/>
      <c r="ET12" s="472"/>
      <c r="EU12" s="472"/>
      <c r="EV12" s="472"/>
      <c r="EW12" s="473"/>
      <c r="EX12" s="509">
        <f>EX13+EX24</f>
        <v>0</v>
      </c>
      <c r="EY12" s="472"/>
      <c r="EZ12" s="472"/>
      <c r="FA12" s="472"/>
      <c r="FB12" s="472"/>
      <c r="FC12" s="472"/>
      <c r="FD12" s="472"/>
      <c r="FE12" s="472"/>
      <c r="FF12" s="473"/>
      <c r="FG12" s="510">
        <f aca="true" t="shared" si="0" ref="FG12:FG19">AJ12-BC12</f>
        <v>426.079717</v>
      </c>
      <c r="FH12" s="511"/>
      <c r="FI12" s="511"/>
      <c r="FJ12" s="511"/>
      <c r="FK12" s="511"/>
      <c r="FL12" s="511"/>
      <c r="FM12" s="511"/>
      <c r="FN12" s="511"/>
      <c r="FO12" s="511"/>
      <c r="FP12" s="511"/>
      <c r="FQ12" s="512"/>
      <c r="FR12" s="510"/>
      <c r="FS12" s="472"/>
      <c r="FT12" s="472"/>
      <c r="FU12" s="472"/>
      <c r="FV12" s="472"/>
      <c r="FW12" s="472"/>
      <c r="FX12" s="472"/>
      <c r="FY12" s="472"/>
      <c r="FZ12" s="472"/>
      <c r="GA12" s="473"/>
      <c r="GB12" s="474"/>
      <c r="GC12" s="472"/>
      <c r="GD12" s="472"/>
      <c r="GE12" s="472"/>
      <c r="GF12" s="472"/>
      <c r="GG12" s="473"/>
      <c r="GH12" s="474"/>
      <c r="GI12" s="472"/>
      <c r="GJ12" s="472"/>
      <c r="GK12" s="472"/>
      <c r="GL12" s="472"/>
      <c r="GM12" s="472"/>
      <c r="GN12" s="472"/>
      <c r="GO12" s="472"/>
      <c r="GP12" s="472"/>
      <c r="GQ12" s="472"/>
      <c r="GR12" s="472"/>
      <c r="GS12" s="473"/>
      <c r="GT12" s="474"/>
      <c r="GU12" s="472"/>
      <c r="GV12" s="472"/>
      <c r="GW12" s="472"/>
      <c r="GX12" s="472"/>
      <c r="GY12" s="472"/>
      <c r="GZ12" s="472"/>
      <c r="HA12" s="472"/>
      <c r="HB12" s="472"/>
      <c r="HC12" s="472"/>
      <c r="HD12" s="472"/>
      <c r="HE12" s="473"/>
      <c r="HF12" s="521"/>
      <c r="HG12" s="522"/>
      <c r="HH12" s="522"/>
      <c r="HI12" s="522"/>
      <c r="HJ12" s="522"/>
      <c r="HK12" s="522"/>
      <c r="HL12" s="522"/>
      <c r="HM12" s="522"/>
      <c r="HN12" s="522"/>
      <c r="HO12" s="522"/>
      <c r="HP12" s="522"/>
      <c r="HQ12" s="522"/>
      <c r="HR12" s="522"/>
      <c r="HS12" s="522"/>
      <c r="HT12" s="522"/>
      <c r="HU12" s="522"/>
      <c r="HV12" s="522"/>
      <c r="HW12" s="522"/>
      <c r="HX12" s="522"/>
      <c r="HY12" s="522"/>
      <c r="HZ12" s="522"/>
      <c r="IA12" s="522"/>
      <c r="IB12" s="523"/>
    </row>
    <row r="13" spans="1:236" ht="22.5" customHeight="1">
      <c r="A13" s="515" t="s">
        <v>25</v>
      </c>
      <c r="B13" s="516"/>
      <c r="C13" s="516"/>
      <c r="D13" s="516"/>
      <c r="E13" s="517"/>
      <c r="F13" s="500" t="s">
        <v>23</v>
      </c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2"/>
      <c r="AJ13" s="510">
        <f>AJ14+AJ21</f>
        <v>427.867935</v>
      </c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518">
        <f>AU14+AU21</f>
        <v>68.5678</v>
      </c>
      <c r="AV13" s="519"/>
      <c r="AW13" s="519"/>
      <c r="AX13" s="519"/>
      <c r="AY13" s="519"/>
      <c r="AZ13" s="519"/>
      <c r="BA13" s="519"/>
      <c r="BB13" s="520"/>
      <c r="BC13" s="509">
        <f>+BC14+BC20+BC21+BC23</f>
        <v>1.7882179999999999</v>
      </c>
      <c r="BD13" s="513"/>
      <c r="BE13" s="513"/>
      <c r="BF13" s="513"/>
      <c r="BG13" s="513"/>
      <c r="BH13" s="513"/>
      <c r="BI13" s="513"/>
      <c r="BJ13" s="514"/>
      <c r="BK13" s="509">
        <f>+BK14+BK20+BK21+BK23</f>
        <v>1.085</v>
      </c>
      <c r="BL13" s="513"/>
      <c r="BM13" s="513"/>
      <c r="BN13" s="513"/>
      <c r="BO13" s="513"/>
      <c r="BP13" s="513"/>
      <c r="BQ13" s="513"/>
      <c r="BR13" s="514"/>
      <c r="BS13" s="509">
        <f>+BS14+BS20+BS21+BS23</f>
        <v>1.7882179999999999</v>
      </c>
      <c r="BT13" s="513"/>
      <c r="BU13" s="513"/>
      <c r="BV13" s="513"/>
      <c r="BW13" s="513"/>
      <c r="BX13" s="513"/>
      <c r="BY13" s="513"/>
      <c r="BZ13" s="514"/>
      <c r="CA13" s="509">
        <f>+CA14+CA20+CA21+CA23</f>
        <v>29.0593</v>
      </c>
      <c r="CB13" s="513"/>
      <c r="CC13" s="513"/>
      <c r="CD13" s="513"/>
      <c r="CE13" s="513"/>
      <c r="CF13" s="513"/>
      <c r="CG13" s="513"/>
      <c r="CH13" s="514"/>
      <c r="CI13" s="510">
        <f>CI14+CI21</f>
        <v>0</v>
      </c>
      <c r="CJ13" s="472"/>
      <c r="CK13" s="472"/>
      <c r="CL13" s="472"/>
      <c r="CM13" s="472"/>
      <c r="CN13" s="472"/>
      <c r="CO13" s="472"/>
      <c r="CP13" s="473"/>
      <c r="CQ13" s="509">
        <f>+CQ14+CQ20+CQ21+CQ23</f>
        <v>32.26649999999999</v>
      </c>
      <c r="CR13" s="513"/>
      <c r="CS13" s="513"/>
      <c r="CT13" s="513"/>
      <c r="CU13" s="513"/>
      <c r="CV13" s="513"/>
      <c r="CW13" s="513"/>
      <c r="CX13" s="514"/>
      <c r="CY13" s="509">
        <f>+CY14+CY20+CY21+CY23</f>
        <v>0</v>
      </c>
      <c r="CZ13" s="513"/>
      <c r="DA13" s="513"/>
      <c r="DB13" s="513"/>
      <c r="DC13" s="513"/>
      <c r="DD13" s="513"/>
      <c r="DE13" s="513"/>
      <c r="DF13" s="514"/>
      <c r="DG13" s="509">
        <f>+DG14+DG20+DG21+DG23</f>
        <v>6.157</v>
      </c>
      <c r="DH13" s="513"/>
      <c r="DI13" s="513"/>
      <c r="DJ13" s="513"/>
      <c r="DK13" s="513"/>
      <c r="DL13" s="513"/>
      <c r="DM13" s="513"/>
      <c r="DN13" s="514"/>
      <c r="DO13" s="509">
        <f>+DO14+DO20+DO21+DO23</f>
        <v>0</v>
      </c>
      <c r="DP13" s="513"/>
      <c r="DQ13" s="513"/>
      <c r="DR13" s="513"/>
      <c r="DS13" s="513"/>
      <c r="DT13" s="513"/>
      <c r="DU13" s="513"/>
      <c r="DV13" s="514"/>
      <c r="DW13" s="509">
        <f>DW14+DW21</f>
        <v>1.7882179999999999</v>
      </c>
      <c r="DX13" s="472"/>
      <c r="DY13" s="472"/>
      <c r="DZ13" s="472"/>
      <c r="EA13" s="472"/>
      <c r="EB13" s="472"/>
      <c r="EC13" s="472"/>
      <c r="ED13" s="472"/>
      <c r="EE13" s="473"/>
      <c r="EF13" s="509">
        <f>EF14+EF21</f>
        <v>0</v>
      </c>
      <c r="EG13" s="472"/>
      <c r="EH13" s="472"/>
      <c r="EI13" s="472"/>
      <c r="EJ13" s="472"/>
      <c r="EK13" s="472"/>
      <c r="EL13" s="472"/>
      <c r="EM13" s="472"/>
      <c r="EN13" s="473"/>
      <c r="EO13" s="509">
        <f>EO14+EO21</f>
        <v>1.7882179999999999</v>
      </c>
      <c r="EP13" s="472"/>
      <c r="EQ13" s="472"/>
      <c r="ER13" s="472"/>
      <c r="ES13" s="472"/>
      <c r="ET13" s="472"/>
      <c r="EU13" s="472"/>
      <c r="EV13" s="472"/>
      <c r="EW13" s="473"/>
      <c r="EX13" s="509">
        <f>EX14+EX21</f>
        <v>0</v>
      </c>
      <c r="EY13" s="472"/>
      <c r="EZ13" s="472"/>
      <c r="FA13" s="472"/>
      <c r="FB13" s="472"/>
      <c r="FC13" s="472"/>
      <c r="FD13" s="472"/>
      <c r="FE13" s="472"/>
      <c r="FF13" s="473"/>
      <c r="FG13" s="510">
        <f t="shared" si="0"/>
        <v>426.079717</v>
      </c>
      <c r="FH13" s="472"/>
      <c r="FI13" s="472"/>
      <c r="FJ13" s="472"/>
      <c r="FK13" s="472"/>
      <c r="FL13" s="472"/>
      <c r="FM13" s="472"/>
      <c r="FN13" s="472"/>
      <c r="FO13" s="472"/>
      <c r="FP13" s="472"/>
      <c r="FQ13" s="473"/>
      <c r="FR13" s="474"/>
      <c r="FS13" s="472"/>
      <c r="FT13" s="472"/>
      <c r="FU13" s="472"/>
      <c r="FV13" s="472"/>
      <c r="FW13" s="472"/>
      <c r="FX13" s="472"/>
      <c r="FY13" s="472"/>
      <c r="FZ13" s="472"/>
      <c r="GA13" s="473"/>
      <c r="GB13" s="474"/>
      <c r="GC13" s="472"/>
      <c r="GD13" s="472"/>
      <c r="GE13" s="472"/>
      <c r="GF13" s="472"/>
      <c r="GG13" s="473"/>
      <c r="GH13" s="474"/>
      <c r="GI13" s="472"/>
      <c r="GJ13" s="472"/>
      <c r="GK13" s="472"/>
      <c r="GL13" s="472"/>
      <c r="GM13" s="472"/>
      <c r="GN13" s="472"/>
      <c r="GO13" s="472"/>
      <c r="GP13" s="472"/>
      <c r="GQ13" s="472"/>
      <c r="GR13" s="472"/>
      <c r="GS13" s="473"/>
      <c r="GT13" s="474"/>
      <c r="GU13" s="472"/>
      <c r="GV13" s="472"/>
      <c r="GW13" s="472"/>
      <c r="GX13" s="472"/>
      <c r="GY13" s="472"/>
      <c r="GZ13" s="472"/>
      <c r="HA13" s="472"/>
      <c r="HB13" s="472"/>
      <c r="HC13" s="472"/>
      <c r="HD13" s="472"/>
      <c r="HE13" s="473"/>
      <c r="HF13" s="521"/>
      <c r="HG13" s="522"/>
      <c r="HH13" s="522"/>
      <c r="HI13" s="522"/>
      <c r="HJ13" s="522"/>
      <c r="HK13" s="522"/>
      <c r="HL13" s="522"/>
      <c r="HM13" s="522"/>
      <c r="HN13" s="522"/>
      <c r="HO13" s="522"/>
      <c r="HP13" s="522"/>
      <c r="HQ13" s="522"/>
      <c r="HR13" s="522"/>
      <c r="HS13" s="522"/>
      <c r="HT13" s="522"/>
      <c r="HU13" s="522"/>
      <c r="HV13" s="522"/>
      <c r="HW13" s="522"/>
      <c r="HX13" s="522"/>
      <c r="HY13" s="522"/>
      <c r="HZ13" s="522"/>
      <c r="IA13" s="522"/>
      <c r="IB13" s="523"/>
    </row>
    <row r="14" spans="1:236" ht="22.5" customHeight="1">
      <c r="A14" s="515" t="s">
        <v>47</v>
      </c>
      <c r="B14" s="516"/>
      <c r="C14" s="516"/>
      <c r="D14" s="516"/>
      <c r="E14" s="517"/>
      <c r="F14" s="500" t="s">
        <v>24</v>
      </c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2"/>
      <c r="AJ14" s="510">
        <f>AJ15+AJ16+AJ17+AJ18+AJ19</f>
        <v>424.51766499999997</v>
      </c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518">
        <f>AU15+AU16+AU17+AU18+AU19</f>
        <v>65.2258</v>
      </c>
      <c r="AV14" s="519"/>
      <c r="AW14" s="519"/>
      <c r="AX14" s="519"/>
      <c r="AY14" s="519"/>
      <c r="AZ14" s="519"/>
      <c r="BA14" s="519"/>
      <c r="BB14" s="520"/>
      <c r="BC14" s="509">
        <f aca="true" t="shared" si="1" ref="BC14:BC19">+BS14+CI14+CY14+DO14</f>
        <v>1.741018</v>
      </c>
      <c r="BD14" s="513"/>
      <c r="BE14" s="513"/>
      <c r="BF14" s="513"/>
      <c r="BG14" s="513"/>
      <c r="BH14" s="513"/>
      <c r="BI14" s="513"/>
      <c r="BJ14" s="514"/>
      <c r="BK14" s="509">
        <f>+BK15+BK16+BK17+BK18+BK19</f>
        <v>0.751</v>
      </c>
      <c r="BL14" s="513"/>
      <c r="BM14" s="513"/>
      <c r="BN14" s="513"/>
      <c r="BO14" s="513"/>
      <c r="BP14" s="513"/>
      <c r="BQ14" s="513"/>
      <c r="BR14" s="514"/>
      <c r="BS14" s="509">
        <f>+BS15+BS16+BS17+BS18+BS19</f>
        <v>1.741018</v>
      </c>
      <c r="BT14" s="513"/>
      <c r="BU14" s="513"/>
      <c r="BV14" s="513"/>
      <c r="BW14" s="513"/>
      <c r="BX14" s="513"/>
      <c r="BY14" s="513"/>
      <c r="BZ14" s="514"/>
      <c r="CA14" s="509">
        <f>+CA15+CA16+CA17+CA18+CA19</f>
        <v>28.0568</v>
      </c>
      <c r="CB14" s="513"/>
      <c r="CC14" s="513"/>
      <c r="CD14" s="513"/>
      <c r="CE14" s="513"/>
      <c r="CF14" s="513"/>
      <c r="CG14" s="513"/>
      <c r="CH14" s="514"/>
      <c r="CI14" s="510">
        <f>CI15+CI16+CI17+CI18+CI19</f>
        <v>0</v>
      </c>
      <c r="CJ14" s="472"/>
      <c r="CK14" s="472"/>
      <c r="CL14" s="472"/>
      <c r="CM14" s="472"/>
      <c r="CN14" s="472"/>
      <c r="CO14" s="472"/>
      <c r="CP14" s="473"/>
      <c r="CQ14" s="509">
        <f>+CQ15+CQ16+CQ17+CQ18+CQ19</f>
        <v>31.263999999999996</v>
      </c>
      <c r="CR14" s="513"/>
      <c r="CS14" s="513"/>
      <c r="CT14" s="513"/>
      <c r="CU14" s="513"/>
      <c r="CV14" s="513"/>
      <c r="CW14" s="513"/>
      <c r="CX14" s="514"/>
      <c r="CY14" s="509">
        <f>+CY15+CY16+CY17+CY18+CY19</f>
        <v>0</v>
      </c>
      <c r="CZ14" s="513"/>
      <c r="DA14" s="513"/>
      <c r="DB14" s="513"/>
      <c r="DC14" s="513"/>
      <c r="DD14" s="513"/>
      <c r="DE14" s="513"/>
      <c r="DF14" s="514"/>
      <c r="DG14" s="509">
        <f>+DG15+DG16+DG17+DG18+DG19</f>
        <v>5.154</v>
      </c>
      <c r="DH14" s="513"/>
      <c r="DI14" s="513"/>
      <c r="DJ14" s="513"/>
      <c r="DK14" s="513"/>
      <c r="DL14" s="513"/>
      <c r="DM14" s="513"/>
      <c r="DN14" s="514"/>
      <c r="DO14" s="509">
        <f>+DO15+DO16+DO17+DO18+DO19</f>
        <v>0</v>
      </c>
      <c r="DP14" s="513"/>
      <c r="DQ14" s="513"/>
      <c r="DR14" s="513"/>
      <c r="DS14" s="513"/>
      <c r="DT14" s="513"/>
      <c r="DU14" s="513"/>
      <c r="DV14" s="514"/>
      <c r="DW14" s="509">
        <f>DW15+DW16+DW17+DW18+DW19</f>
        <v>1.741018</v>
      </c>
      <c r="DX14" s="472"/>
      <c r="DY14" s="472"/>
      <c r="DZ14" s="472"/>
      <c r="EA14" s="472"/>
      <c r="EB14" s="472"/>
      <c r="EC14" s="472"/>
      <c r="ED14" s="472"/>
      <c r="EE14" s="473"/>
      <c r="EF14" s="509">
        <f>EF15+EF16+EF17+EF18+EF19</f>
        <v>0</v>
      </c>
      <c r="EG14" s="472"/>
      <c r="EH14" s="472"/>
      <c r="EI14" s="472"/>
      <c r="EJ14" s="472"/>
      <c r="EK14" s="472"/>
      <c r="EL14" s="472"/>
      <c r="EM14" s="472"/>
      <c r="EN14" s="473"/>
      <c r="EO14" s="509">
        <f>EO15+EO16+EO17+EO18+EO19</f>
        <v>1.741018</v>
      </c>
      <c r="EP14" s="472"/>
      <c r="EQ14" s="472"/>
      <c r="ER14" s="472"/>
      <c r="ES14" s="472"/>
      <c r="ET14" s="472"/>
      <c r="EU14" s="472"/>
      <c r="EV14" s="472"/>
      <c r="EW14" s="473"/>
      <c r="EX14" s="509">
        <f>EX15+EX16+EX17+EX18+EX19</f>
        <v>0</v>
      </c>
      <c r="EY14" s="472"/>
      <c r="EZ14" s="472"/>
      <c r="FA14" s="472"/>
      <c r="FB14" s="472"/>
      <c r="FC14" s="472"/>
      <c r="FD14" s="472"/>
      <c r="FE14" s="472"/>
      <c r="FF14" s="473"/>
      <c r="FG14" s="510">
        <f t="shared" si="0"/>
        <v>422.77664699999997</v>
      </c>
      <c r="FH14" s="472"/>
      <c r="FI14" s="472"/>
      <c r="FJ14" s="472"/>
      <c r="FK14" s="472"/>
      <c r="FL14" s="472"/>
      <c r="FM14" s="472"/>
      <c r="FN14" s="472"/>
      <c r="FO14" s="472"/>
      <c r="FP14" s="472"/>
      <c r="FQ14" s="473"/>
      <c r="FR14" s="474"/>
      <c r="FS14" s="472"/>
      <c r="FT14" s="472"/>
      <c r="FU14" s="472"/>
      <c r="FV14" s="472"/>
      <c r="FW14" s="472"/>
      <c r="FX14" s="472"/>
      <c r="FY14" s="472"/>
      <c r="FZ14" s="472"/>
      <c r="GA14" s="473"/>
      <c r="GB14" s="474"/>
      <c r="GC14" s="472"/>
      <c r="GD14" s="472"/>
      <c r="GE14" s="472"/>
      <c r="GF14" s="472"/>
      <c r="GG14" s="473"/>
      <c r="GH14" s="474"/>
      <c r="GI14" s="472"/>
      <c r="GJ14" s="472"/>
      <c r="GK14" s="472"/>
      <c r="GL14" s="472"/>
      <c r="GM14" s="472"/>
      <c r="GN14" s="472"/>
      <c r="GO14" s="472"/>
      <c r="GP14" s="472"/>
      <c r="GQ14" s="472"/>
      <c r="GR14" s="472"/>
      <c r="GS14" s="473"/>
      <c r="GT14" s="474"/>
      <c r="GU14" s="472"/>
      <c r="GV14" s="472"/>
      <c r="GW14" s="472"/>
      <c r="GX14" s="472"/>
      <c r="GY14" s="472"/>
      <c r="GZ14" s="472"/>
      <c r="HA14" s="472"/>
      <c r="HB14" s="472"/>
      <c r="HC14" s="472"/>
      <c r="HD14" s="472"/>
      <c r="HE14" s="473"/>
      <c r="HF14" s="521"/>
      <c r="HG14" s="522"/>
      <c r="HH14" s="522"/>
      <c r="HI14" s="522"/>
      <c r="HJ14" s="522"/>
      <c r="HK14" s="522"/>
      <c r="HL14" s="522"/>
      <c r="HM14" s="522"/>
      <c r="HN14" s="522"/>
      <c r="HO14" s="522"/>
      <c r="HP14" s="522"/>
      <c r="HQ14" s="522"/>
      <c r="HR14" s="522"/>
      <c r="HS14" s="522"/>
      <c r="HT14" s="522"/>
      <c r="HU14" s="522"/>
      <c r="HV14" s="522"/>
      <c r="HW14" s="522"/>
      <c r="HX14" s="522"/>
      <c r="HY14" s="522"/>
      <c r="HZ14" s="522"/>
      <c r="IA14" s="522"/>
      <c r="IB14" s="523"/>
    </row>
    <row r="15" spans="1:236" s="7" customFormat="1" ht="11.25">
      <c r="A15" s="307" t="s">
        <v>25</v>
      </c>
      <c r="B15" s="308"/>
      <c r="C15" s="308"/>
      <c r="D15" s="308"/>
      <c r="E15" s="309"/>
      <c r="F15" s="524" t="s">
        <v>57</v>
      </c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6"/>
      <c r="AJ15" s="301">
        <f>340.357*1.045</f>
        <v>355.673065</v>
      </c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1">
        <f>BK15+CA15+CQ15+DG15</f>
        <v>44.56</v>
      </c>
      <c r="AV15" s="302"/>
      <c r="AW15" s="302"/>
      <c r="AX15" s="302"/>
      <c r="AY15" s="302"/>
      <c r="AZ15" s="302"/>
      <c r="BA15" s="302"/>
      <c r="BB15" s="303"/>
      <c r="BC15" s="527">
        <f t="shared" si="1"/>
        <v>0</v>
      </c>
      <c r="BD15" s="528"/>
      <c r="BE15" s="528"/>
      <c r="BF15" s="528"/>
      <c r="BG15" s="528"/>
      <c r="BH15" s="528"/>
      <c r="BI15" s="528"/>
      <c r="BJ15" s="529"/>
      <c r="BK15" s="527">
        <v>0</v>
      </c>
      <c r="BL15" s="528"/>
      <c r="BM15" s="528"/>
      <c r="BN15" s="528"/>
      <c r="BO15" s="528"/>
      <c r="BP15" s="528"/>
      <c r="BQ15" s="528"/>
      <c r="BR15" s="529"/>
      <c r="BS15" s="527">
        <v>0</v>
      </c>
      <c r="BT15" s="528"/>
      <c r="BU15" s="528"/>
      <c r="BV15" s="528"/>
      <c r="BW15" s="528"/>
      <c r="BX15" s="528"/>
      <c r="BY15" s="528"/>
      <c r="BZ15" s="529"/>
      <c r="CA15" s="527">
        <v>20.052</v>
      </c>
      <c r="CB15" s="528"/>
      <c r="CC15" s="528"/>
      <c r="CD15" s="528"/>
      <c r="CE15" s="528"/>
      <c r="CF15" s="528"/>
      <c r="CG15" s="528"/>
      <c r="CH15" s="529"/>
      <c r="CI15" s="304">
        <v>0</v>
      </c>
      <c r="CJ15" s="305"/>
      <c r="CK15" s="305"/>
      <c r="CL15" s="305"/>
      <c r="CM15" s="305"/>
      <c r="CN15" s="305"/>
      <c r="CO15" s="305"/>
      <c r="CP15" s="306"/>
      <c r="CQ15" s="527">
        <v>24.508</v>
      </c>
      <c r="CR15" s="528"/>
      <c r="CS15" s="528"/>
      <c r="CT15" s="528"/>
      <c r="CU15" s="528"/>
      <c r="CV15" s="528"/>
      <c r="CW15" s="528"/>
      <c r="CX15" s="529"/>
      <c r="CY15" s="301">
        <v>0</v>
      </c>
      <c r="CZ15" s="302"/>
      <c r="DA15" s="302"/>
      <c r="DB15" s="302"/>
      <c r="DC15" s="302"/>
      <c r="DD15" s="302"/>
      <c r="DE15" s="302"/>
      <c r="DF15" s="303"/>
      <c r="DG15" s="527">
        <v>0</v>
      </c>
      <c r="DH15" s="528"/>
      <c r="DI15" s="528"/>
      <c r="DJ15" s="528"/>
      <c r="DK15" s="528"/>
      <c r="DL15" s="528"/>
      <c r="DM15" s="528"/>
      <c r="DN15" s="529"/>
      <c r="DO15" s="301">
        <v>0</v>
      </c>
      <c r="DP15" s="302"/>
      <c r="DQ15" s="302"/>
      <c r="DR15" s="302"/>
      <c r="DS15" s="302"/>
      <c r="DT15" s="302"/>
      <c r="DU15" s="302"/>
      <c r="DV15" s="303"/>
      <c r="DW15" s="527">
        <f>BC15</f>
        <v>0</v>
      </c>
      <c r="DX15" s="286"/>
      <c r="DY15" s="286"/>
      <c r="DZ15" s="286"/>
      <c r="EA15" s="286"/>
      <c r="EB15" s="286"/>
      <c r="EC15" s="286"/>
      <c r="ED15" s="286"/>
      <c r="EE15" s="287"/>
      <c r="EF15" s="527">
        <f>DO15</f>
        <v>0</v>
      </c>
      <c r="EG15" s="286"/>
      <c r="EH15" s="286"/>
      <c r="EI15" s="286"/>
      <c r="EJ15" s="286"/>
      <c r="EK15" s="286"/>
      <c r="EL15" s="286"/>
      <c r="EM15" s="286"/>
      <c r="EN15" s="287"/>
      <c r="EO15" s="527">
        <f>BC15</f>
        <v>0</v>
      </c>
      <c r="EP15" s="286"/>
      <c r="EQ15" s="286"/>
      <c r="ER15" s="286"/>
      <c r="ES15" s="286"/>
      <c r="ET15" s="286"/>
      <c r="EU15" s="286"/>
      <c r="EV15" s="286"/>
      <c r="EW15" s="287"/>
      <c r="EX15" s="527">
        <f>EF15</f>
        <v>0</v>
      </c>
      <c r="EY15" s="286"/>
      <c r="EZ15" s="286"/>
      <c r="FA15" s="286"/>
      <c r="FB15" s="286"/>
      <c r="FC15" s="286"/>
      <c r="FD15" s="286"/>
      <c r="FE15" s="286"/>
      <c r="FF15" s="287"/>
      <c r="FG15" s="301">
        <f>AJ15-BC15</f>
        <v>355.673065</v>
      </c>
      <c r="FH15" s="286"/>
      <c r="FI15" s="286"/>
      <c r="FJ15" s="286"/>
      <c r="FK15" s="286"/>
      <c r="FL15" s="286"/>
      <c r="FM15" s="286"/>
      <c r="FN15" s="286"/>
      <c r="FO15" s="286"/>
      <c r="FP15" s="286"/>
      <c r="FQ15" s="287"/>
      <c r="FR15" s="285"/>
      <c r="FS15" s="286"/>
      <c r="FT15" s="286"/>
      <c r="FU15" s="286"/>
      <c r="FV15" s="286"/>
      <c r="FW15" s="286"/>
      <c r="FX15" s="286"/>
      <c r="FY15" s="286"/>
      <c r="FZ15" s="286"/>
      <c r="GA15" s="287"/>
      <c r="GB15" s="285"/>
      <c r="GC15" s="286"/>
      <c r="GD15" s="286"/>
      <c r="GE15" s="286"/>
      <c r="GF15" s="286"/>
      <c r="GG15" s="287"/>
      <c r="GH15" s="285"/>
      <c r="GI15" s="286"/>
      <c r="GJ15" s="286"/>
      <c r="GK15" s="286"/>
      <c r="GL15" s="286"/>
      <c r="GM15" s="286"/>
      <c r="GN15" s="286"/>
      <c r="GO15" s="286"/>
      <c r="GP15" s="286"/>
      <c r="GQ15" s="286"/>
      <c r="GR15" s="286"/>
      <c r="GS15" s="287"/>
      <c r="GT15" s="285"/>
      <c r="GU15" s="286"/>
      <c r="GV15" s="286"/>
      <c r="GW15" s="286"/>
      <c r="GX15" s="286"/>
      <c r="GY15" s="286"/>
      <c r="GZ15" s="286"/>
      <c r="HA15" s="286"/>
      <c r="HB15" s="286"/>
      <c r="HC15" s="286"/>
      <c r="HD15" s="286"/>
      <c r="HE15" s="287"/>
      <c r="HF15" s="524"/>
      <c r="HG15" s="525"/>
      <c r="HH15" s="525"/>
      <c r="HI15" s="525"/>
      <c r="HJ15" s="525"/>
      <c r="HK15" s="525"/>
      <c r="HL15" s="525"/>
      <c r="HM15" s="525"/>
      <c r="HN15" s="525"/>
      <c r="HO15" s="525"/>
      <c r="HP15" s="525"/>
      <c r="HQ15" s="525"/>
      <c r="HR15" s="525"/>
      <c r="HS15" s="525"/>
      <c r="HT15" s="525"/>
      <c r="HU15" s="525"/>
      <c r="HV15" s="525"/>
      <c r="HW15" s="525"/>
      <c r="HX15" s="525"/>
      <c r="HY15" s="525"/>
      <c r="HZ15" s="525"/>
      <c r="IA15" s="525"/>
      <c r="IB15" s="530"/>
    </row>
    <row r="16" spans="1:236" s="7" customFormat="1" ht="11.25">
      <c r="A16" s="307" t="s">
        <v>26</v>
      </c>
      <c r="B16" s="308"/>
      <c r="C16" s="308"/>
      <c r="D16" s="308"/>
      <c r="E16" s="309"/>
      <c r="F16" s="524" t="s">
        <v>58</v>
      </c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6"/>
      <c r="AJ16" s="301">
        <f>24.776*1.045</f>
        <v>25.890919999999998</v>
      </c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1">
        <f>BK16+CA16+CQ16+DG16</f>
        <v>5.292</v>
      </c>
      <c r="AV16" s="302"/>
      <c r="AW16" s="302"/>
      <c r="AX16" s="302"/>
      <c r="AY16" s="302"/>
      <c r="AZ16" s="302"/>
      <c r="BA16" s="302"/>
      <c r="BB16" s="303"/>
      <c r="BC16" s="527">
        <f t="shared" si="1"/>
        <v>0</v>
      </c>
      <c r="BD16" s="528"/>
      <c r="BE16" s="528"/>
      <c r="BF16" s="528"/>
      <c r="BG16" s="528"/>
      <c r="BH16" s="528"/>
      <c r="BI16" s="528"/>
      <c r="BJ16" s="529"/>
      <c r="BK16" s="527">
        <v>0.529</v>
      </c>
      <c r="BL16" s="528"/>
      <c r="BM16" s="528"/>
      <c r="BN16" s="528"/>
      <c r="BO16" s="528"/>
      <c r="BP16" s="528"/>
      <c r="BQ16" s="528"/>
      <c r="BR16" s="529"/>
      <c r="BS16" s="527">
        <v>0</v>
      </c>
      <c r="BT16" s="528"/>
      <c r="BU16" s="528"/>
      <c r="BV16" s="528"/>
      <c r="BW16" s="528"/>
      <c r="BX16" s="528"/>
      <c r="BY16" s="528"/>
      <c r="BZ16" s="529"/>
      <c r="CA16" s="527">
        <v>1.5875</v>
      </c>
      <c r="CB16" s="528"/>
      <c r="CC16" s="528"/>
      <c r="CD16" s="528"/>
      <c r="CE16" s="528"/>
      <c r="CF16" s="528"/>
      <c r="CG16" s="528"/>
      <c r="CH16" s="529"/>
      <c r="CI16" s="304">
        <v>0</v>
      </c>
      <c r="CJ16" s="305"/>
      <c r="CK16" s="305"/>
      <c r="CL16" s="305"/>
      <c r="CM16" s="305"/>
      <c r="CN16" s="305"/>
      <c r="CO16" s="305"/>
      <c r="CP16" s="306"/>
      <c r="CQ16" s="527">
        <v>1.5875</v>
      </c>
      <c r="CR16" s="528"/>
      <c r="CS16" s="528"/>
      <c r="CT16" s="528"/>
      <c r="CU16" s="528"/>
      <c r="CV16" s="528"/>
      <c r="CW16" s="528"/>
      <c r="CX16" s="529"/>
      <c r="CY16" s="301">
        <v>0</v>
      </c>
      <c r="CZ16" s="302"/>
      <c r="DA16" s="302"/>
      <c r="DB16" s="302"/>
      <c r="DC16" s="302"/>
      <c r="DD16" s="302"/>
      <c r="DE16" s="302"/>
      <c r="DF16" s="303"/>
      <c r="DG16" s="527">
        <v>1.588</v>
      </c>
      <c r="DH16" s="528"/>
      <c r="DI16" s="528"/>
      <c r="DJ16" s="528"/>
      <c r="DK16" s="528"/>
      <c r="DL16" s="528"/>
      <c r="DM16" s="528"/>
      <c r="DN16" s="529"/>
      <c r="DO16" s="301">
        <v>0</v>
      </c>
      <c r="DP16" s="302"/>
      <c r="DQ16" s="302"/>
      <c r="DR16" s="302"/>
      <c r="DS16" s="302"/>
      <c r="DT16" s="302"/>
      <c r="DU16" s="302"/>
      <c r="DV16" s="303"/>
      <c r="DW16" s="527">
        <f>BC16</f>
        <v>0</v>
      </c>
      <c r="DX16" s="286"/>
      <c r="DY16" s="286"/>
      <c r="DZ16" s="286"/>
      <c r="EA16" s="286"/>
      <c r="EB16" s="286"/>
      <c r="EC16" s="286"/>
      <c r="ED16" s="286"/>
      <c r="EE16" s="287"/>
      <c r="EF16" s="527">
        <f>DO16</f>
        <v>0</v>
      </c>
      <c r="EG16" s="286"/>
      <c r="EH16" s="286"/>
      <c r="EI16" s="286"/>
      <c r="EJ16" s="286"/>
      <c r="EK16" s="286"/>
      <c r="EL16" s="286"/>
      <c r="EM16" s="286"/>
      <c r="EN16" s="287"/>
      <c r="EO16" s="527">
        <f>BC16</f>
        <v>0</v>
      </c>
      <c r="EP16" s="286"/>
      <c r="EQ16" s="286"/>
      <c r="ER16" s="286"/>
      <c r="ES16" s="286"/>
      <c r="ET16" s="286"/>
      <c r="EU16" s="286"/>
      <c r="EV16" s="286"/>
      <c r="EW16" s="287"/>
      <c r="EX16" s="527">
        <f>EF16</f>
        <v>0</v>
      </c>
      <c r="EY16" s="286"/>
      <c r="EZ16" s="286"/>
      <c r="FA16" s="286"/>
      <c r="FB16" s="286"/>
      <c r="FC16" s="286"/>
      <c r="FD16" s="286"/>
      <c r="FE16" s="286"/>
      <c r="FF16" s="287"/>
      <c r="FG16" s="301">
        <f t="shared" si="0"/>
        <v>25.890919999999998</v>
      </c>
      <c r="FH16" s="286"/>
      <c r="FI16" s="286"/>
      <c r="FJ16" s="286"/>
      <c r="FK16" s="286"/>
      <c r="FL16" s="286"/>
      <c r="FM16" s="286"/>
      <c r="FN16" s="286"/>
      <c r="FO16" s="286"/>
      <c r="FP16" s="286"/>
      <c r="FQ16" s="287"/>
      <c r="FR16" s="285"/>
      <c r="FS16" s="286"/>
      <c r="FT16" s="286"/>
      <c r="FU16" s="286"/>
      <c r="FV16" s="286"/>
      <c r="FW16" s="286"/>
      <c r="FX16" s="286"/>
      <c r="FY16" s="286"/>
      <c r="FZ16" s="286"/>
      <c r="GA16" s="287"/>
      <c r="GB16" s="285"/>
      <c r="GC16" s="286"/>
      <c r="GD16" s="286"/>
      <c r="GE16" s="286"/>
      <c r="GF16" s="286"/>
      <c r="GG16" s="287"/>
      <c r="GH16" s="285"/>
      <c r="GI16" s="286"/>
      <c r="GJ16" s="286"/>
      <c r="GK16" s="286"/>
      <c r="GL16" s="286"/>
      <c r="GM16" s="286"/>
      <c r="GN16" s="286"/>
      <c r="GO16" s="286"/>
      <c r="GP16" s="286"/>
      <c r="GQ16" s="286"/>
      <c r="GR16" s="286"/>
      <c r="GS16" s="287"/>
      <c r="GT16" s="285"/>
      <c r="GU16" s="286"/>
      <c r="GV16" s="286"/>
      <c r="GW16" s="286"/>
      <c r="GX16" s="286"/>
      <c r="GY16" s="286"/>
      <c r="GZ16" s="286"/>
      <c r="HA16" s="286"/>
      <c r="HB16" s="286"/>
      <c r="HC16" s="286"/>
      <c r="HD16" s="286"/>
      <c r="HE16" s="287"/>
      <c r="HF16" s="524"/>
      <c r="HG16" s="525"/>
      <c r="HH16" s="525"/>
      <c r="HI16" s="525"/>
      <c r="HJ16" s="525"/>
      <c r="HK16" s="525"/>
      <c r="HL16" s="525"/>
      <c r="HM16" s="525"/>
      <c r="HN16" s="525"/>
      <c r="HO16" s="525"/>
      <c r="HP16" s="525"/>
      <c r="HQ16" s="525"/>
      <c r="HR16" s="525"/>
      <c r="HS16" s="525"/>
      <c r="HT16" s="525"/>
      <c r="HU16" s="525"/>
      <c r="HV16" s="525"/>
      <c r="HW16" s="525"/>
      <c r="HX16" s="525"/>
      <c r="HY16" s="525"/>
      <c r="HZ16" s="525"/>
      <c r="IA16" s="525"/>
      <c r="IB16" s="530"/>
    </row>
    <row r="17" spans="1:236" s="7" customFormat="1" ht="11.25">
      <c r="A17" s="307" t="s">
        <v>54</v>
      </c>
      <c r="B17" s="308"/>
      <c r="C17" s="308"/>
      <c r="D17" s="308"/>
      <c r="E17" s="309"/>
      <c r="F17" s="524" t="s">
        <v>59</v>
      </c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6"/>
      <c r="AJ17" s="301">
        <f>27.755*1.045</f>
        <v>29.003974999999997</v>
      </c>
      <c r="AK17" s="302"/>
      <c r="AL17" s="302"/>
      <c r="AM17" s="302"/>
      <c r="AN17" s="302"/>
      <c r="AO17" s="302"/>
      <c r="AP17" s="302"/>
      <c r="AQ17" s="302"/>
      <c r="AR17" s="302"/>
      <c r="AS17" s="302"/>
      <c r="AT17" s="303"/>
      <c r="AU17" s="301">
        <f>BK17+CA17+CQ17+DG17</f>
        <v>5.3474</v>
      </c>
      <c r="AV17" s="302"/>
      <c r="AW17" s="302"/>
      <c r="AX17" s="302"/>
      <c r="AY17" s="302"/>
      <c r="AZ17" s="302"/>
      <c r="BA17" s="302"/>
      <c r="BB17" s="303"/>
      <c r="BC17" s="527">
        <f t="shared" si="1"/>
        <v>0.004838</v>
      </c>
      <c r="BD17" s="528"/>
      <c r="BE17" s="528"/>
      <c r="BF17" s="528"/>
      <c r="BG17" s="528"/>
      <c r="BH17" s="528"/>
      <c r="BI17" s="528"/>
      <c r="BJ17" s="529"/>
      <c r="BK17" s="527">
        <v>0</v>
      </c>
      <c r="BL17" s="528"/>
      <c r="BM17" s="528"/>
      <c r="BN17" s="528"/>
      <c r="BO17" s="528"/>
      <c r="BP17" s="528"/>
      <c r="BQ17" s="528"/>
      <c r="BR17" s="529"/>
      <c r="BS17" s="527">
        <v>0.004838</v>
      </c>
      <c r="BT17" s="528"/>
      <c r="BU17" s="528"/>
      <c r="BV17" s="528"/>
      <c r="BW17" s="528"/>
      <c r="BX17" s="528"/>
      <c r="BY17" s="528"/>
      <c r="BZ17" s="529"/>
      <c r="CA17" s="531">
        <v>3.7434</v>
      </c>
      <c r="CB17" s="532"/>
      <c r="CC17" s="532"/>
      <c r="CD17" s="532"/>
      <c r="CE17" s="532"/>
      <c r="CF17" s="532"/>
      <c r="CG17" s="532"/>
      <c r="CH17" s="533"/>
      <c r="CI17" s="304">
        <v>0</v>
      </c>
      <c r="CJ17" s="305"/>
      <c r="CK17" s="305"/>
      <c r="CL17" s="305"/>
      <c r="CM17" s="305"/>
      <c r="CN17" s="305"/>
      <c r="CO17" s="305"/>
      <c r="CP17" s="306"/>
      <c r="CQ17" s="527">
        <v>1.604</v>
      </c>
      <c r="CR17" s="528"/>
      <c r="CS17" s="528"/>
      <c r="CT17" s="528"/>
      <c r="CU17" s="528"/>
      <c r="CV17" s="528"/>
      <c r="CW17" s="528"/>
      <c r="CX17" s="529"/>
      <c r="CY17" s="301">
        <v>0</v>
      </c>
      <c r="CZ17" s="302"/>
      <c r="DA17" s="302"/>
      <c r="DB17" s="302"/>
      <c r="DC17" s="302"/>
      <c r="DD17" s="302"/>
      <c r="DE17" s="302"/>
      <c r="DF17" s="303"/>
      <c r="DG17" s="527">
        <v>0</v>
      </c>
      <c r="DH17" s="528"/>
      <c r="DI17" s="528"/>
      <c r="DJ17" s="528"/>
      <c r="DK17" s="528"/>
      <c r="DL17" s="528"/>
      <c r="DM17" s="528"/>
      <c r="DN17" s="529"/>
      <c r="DO17" s="301">
        <v>0</v>
      </c>
      <c r="DP17" s="302"/>
      <c r="DQ17" s="302"/>
      <c r="DR17" s="302"/>
      <c r="DS17" s="302"/>
      <c r="DT17" s="302"/>
      <c r="DU17" s="302"/>
      <c r="DV17" s="303"/>
      <c r="DW17" s="527">
        <f>BC17</f>
        <v>0.004838</v>
      </c>
      <c r="DX17" s="286"/>
      <c r="DY17" s="286"/>
      <c r="DZ17" s="286"/>
      <c r="EA17" s="286"/>
      <c r="EB17" s="286"/>
      <c r="EC17" s="286"/>
      <c r="ED17" s="286"/>
      <c r="EE17" s="287"/>
      <c r="EF17" s="527">
        <f>DO17</f>
        <v>0</v>
      </c>
      <c r="EG17" s="286"/>
      <c r="EH17" s="286"/>
      <c r="EI17" s="286"/>
      <c r="EJ17" s="286"/>
      <c r="EK17" s="286"/>
      <c r="EL17" s="286"/>
      <c r="EM17" s="286"/>
      <c r="EN17" s="287"/>
      <c r="EO17" s="527">
        <f>BC17</f>
        <v>0.004838</v>
      </c>
      <c r="EP17" s="286"/>
      <c r="EQ17" s="286"/>
      <c r="ER17" s="286"/>
      <c r="ES17" s="286"/>
      <c r="ET17" s="286"/>
      <c r="EU17" s="286"/>
      <c r="EV17" s="286"/>
      <c r="EW17" s="287"/>
      <c r="EX17" s="527">
        <f>EF17</f>
        <v>0</v>
      </c>
      <c r="EY17" s="286"/>
      <c r="EZ17" s="286"/>
      <c r="FA17" s="286"/>
      <c r="FB17" s="286"/>
      <c r="FC17" s="286"/>
      <c r="FD17" s="286"/>
      <c r="FE17" s="286"/>
      <c r="FF17" s="287"/>
      <c r="FG17" s="301">
        <f t="shared" si="0"/>
        <v>28.999136999999997</v>
      </c>
      <c r="FH17" s="286"/>
      <c r="FI17" s="286"/>
      <c r="FJ17" s="286"/>
      <c r="FK17" s="286"/>
      <c r="FL17" s="286"/>
      <c r="FM17" s="286"/>
      <c r="FN17" s="286"/>
      <c r="FO17" s="286"/>
      <c r="FP17" s="286"/>
      <c r="FQ17" s="287"/>
      <c r="FR17" s="285"/>
      <c r="FS17" s="286"/>
      <c r="FT17" s="286"/>
      <c r="FU17" s="286"/>
      <c r="FV17" s="286"/>
      <c r="FW17" s="286"/>
      <c r="FX17" s="286"/>
      <c r="FY17" s="286"/>
      <c r="FZ17" s="286"/>
      <c r="GA17" s="287"/>
      <c r="GB17" s="285"/>
      <c r="GC17" s="286"/>
      <c r="GD17" s="286"/>
      <c r="GE17" s="286"/>
      <c r="GF17" s="286"/>
      <c r="GG17" s="287"/>
      <c r="GH17" s="285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7"/>
      <c r="GT17" s="285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7"/>
      <c r="HF17" s="524"/>
      <c r="HG17" s="525"/>
      <c r="HH17" s="525"/>
      <c r="HI17" s="525"/>
      <c r="HJ17" s="525"/>
      <c r="HK17" s="525"/>
      <c r="HL17" s="525"/>
      <c r="HM17" s="525"/>
      <c r="HN17" s="525"/>
      <c r="HO17" s="525"/>
      <c r="HP17" s="525"/>
      <c r="HQ17" s="525"/>
      <c r="HR17" s="525"/>
      <c r="HS17" s="525"/>
      <c r="HT17" s="525"/>
      <c r="HU17" s="525"/>
      <c r="HV17" s="525"/>
      <c r="HW17" s="525"/>
      <c r="HX17" s="525"/>
      <c r="HY17" s="525"/>
      <c r="HZ17" s="525"/>
      <c r="IA17" s="525"/>
      <c r="IB17" s="530"/>
    </row>
    <row r="18" spans="1:236" s="7" customFormat="1" ht="11.25">
      <c r="A18" s="307" t="s">
        <v>55</v>
      </c>
      <c r="B18" s="308"/>
      <c r="C18" s="308"/>
      <c r="D18" s="308"/>
      <c r="E18" s="309"/>
      <c r="F18" s="524" t="s">
        <v>60</v>
      </c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6"/>
      <c r="AJ18" s="301">
        <f>6.34*1.045</f>
        <v>6.625299999999999</v>
      </c>
      <c r="AK18" s="302"/>
      <c r="AL18" s="302"/>
      <c r="AM18" s="302"/>
      <c r="AN18" s="302"/>
      <c r="AO18" s="302"/>
      <c r="AP18" s="302"/>
      <c r="AQ18" s="302"/>
      <c r="AR18" s="302"/>
      <c r="AS18" s="302"/>
      <c r="AT18" s="303"/>
      <c r="AU18" s="301">
        <f>BK18+CA18+CQ18+DG18</f>
        <v>4.4564</v>
      </c>
      <c r="AV18" s="302"/>
      <c r="AW18" s="302"/>
      <c r="AX18" s="302"/>
      <c r="AY18" s="302"/>
      <c r="AZ18" s="302"/>
      <c r="BA18" s="302"/>
      <c r="BB18" s="303"/>
      <c r="BC18" s="527">
        <f t="shared" si="1"/>
        <v>1.617</v>
      </c>
      <c r="BD18" s="528"/>
      <c r="BE18" s="528"/>
      <c r="BF18" s="528"/>
      <c r="BG18" s="528"/>
      <c r="BH18" s="528"/>
      <c r="BI18" s="528"/>
      <c r="BJ18" s="529"/>
      <c r="BK18" s="527">
        <v>0</v>
      </c>
      <c r="BL18" s="528"/>
      <c r="BM18" s="528"/>
      <c r="BN18" s="528"/>
      <c r="BO18" s="528"/>
      <c r="BP18" s="528"/>
      <c r="BQ18" s="528"/>
      <c r="BR18" s="529"/>
      <c r="BS18" s="527">
        <v>1.617</v>
      </c>
      <c r="BT18" s="528"/>
      <c r="BU18" s="528"/>
      <c r="BV18" s="528"/>
      <c r="BW18" s="528"/>
      <c r="BX18" s="528"/>
      <c r="BY18" s="528"/>
      <c r="BZ18" s="529"/>
      <c r="CA18" s="527">
        <v>0.8914</v>
      </c>
      <c r="CB18" s="528"/>
      <c r="CC18" s="528"/>
      <c r="CD18" s="528"/>
      <c r="CE18" s="528"/>
      <c r="CF18" s="528"/>
      <c r="CG18" s="528"/>
      <c r="CH18" s="529"/>
      <c r="CI18" s="304">
        <v>0</v>
      </c>
      <c r="CJ18" s="305"/>
      <c r="CK18" s="305"/>
      <c r="CL18" s="305"/>
      <c r="CM18" s="305"/>
      <c r="CN18" s="305"/>
      <c r="CO18" s="305"/>
      <c r="CP18" s="306"/>
      <c r="CQ18" s="527">
        <v>1.782</v>
      </c>
      <c r="CR18" s="528"/>
      <c r="CS18" s="528"/>
      <c r="CT18" s="528"/>
      <c r="CU18" s="528"/>
      <c r="CV18" s="528"/>
      <c r="CW18" s="528"/>
      <c r="CX18" s="529"/>
      <c r="CY18" s="301">
        <v>0</v>
      </c>
      <c r="CZ18" s="302"/>
      <c r="DA18" s="302"/>
      <c r="DB18" s="302"/>
      <c r="DC18" s="302"/>
      <c r="DD18" s="302"/>
      <c r="DE18" s="302"/>
      <c r="DF18" s="303"/>
      <c r="DG18" s="527">
        <v>1.783</v>
      </c>
      <c r="DH18" s="528"/>
      <c r="DI18" s="528"/>
      <c r="DJ18" s="528"/>
      <c r="DK18" s="528"/>
      <c r="DL18" s="528"/>
      <c r="DM18" s="528"/>
      <c r="DN18" s="529"/>
      <c r="DO18" s="301">
        <v>0</v>
      </c>
      <c r="DP18" s="302"/>
      <c r="DQ18" s="302"/>
      <c r="DR18" s="302"/>
      <c r="DS18" s="302"/>
      <c r="DT18" s="302"/>
      <c r="DU18" s="302"/>
      <c r="DV18" s="303"/>
      <c r="DW18" s="527">
        <f>BC18</f>
        <v>1.617</v>
      </c>
      <c r="DX18" s="286"/>
      <c r="DY18" s="286"/>
      <c r="DZ18" s="286"/>
      <c r="EA18" s="286"/>
      <c r="EB18" s="286"/>
      <c r="EC18" s="286"/>
      <c r="ED18" s="286"/>
      <c r="EE18" s="287"/>
      <c r="EF18" s="527">
        <f>DO18</f>
        <v>0</v>
      </c>
      <c r="EG18" s="286"/>
      <c r="EH18" s="286"/>
      <c r="EI18" s="286"/>
      <c r="EJ18" s="286"/>
      <c r="EK18" s="286"/>
      <c r="EL18" s="286"/>
      <c r="EM18" s="286"/>
      <c r="EN18" s="287"/>
      <c r="EO18" s="527">
        <f>BC18</f>
        <v>1.617</v>
      </c>
      <c r="EP18" s="286"/>
      <c r="EQ18" s="286"/>
      <c r="ER18" s="286"/>
      <c r="ES18" s="286"/>
      <c r="ET18" s="286"/>
      <c r="EU18" s="286"/>
      <c r="EV18" s="286"/>
      <c r="EW18" s="287"/>
      <c r="EX18" s="527">
        <f>EF18</f>
        <v>0</v>
      </c>
      <c r="EY18" s="286"/>
      <c r="EZ18" s="286"/>
      <c r="FA18" s="286"/>
      <c r="FB18" s="286"/>
      <c r="FC18" s="286"/>
      <c r="FD18" s="286"/>
      <c r="FE18" s="286"/>
      <c r="FF18" s="287"/>
      <c r="FG18" s="301">
        <f t="shared" si="0"/>
        <v>5.008299999999999</v>
      </c>
      <c r="FH18" s="286"/>
      <c r="FI18" s="286"/>
      <c r="FJ18" s="286"/>
      <c r="FK18" s="286"/>
      <c r="FL18" s="286"/>
      <c r="FM18" s="286"/>
      <c r="FN18" s="286"/>
      <c r="FO18" s="286"/>
      <c r="FP18" s="286"/>
      <c r="FQ18" s="287"/>
      <c r="FR18" s="285"/>
      <c r="FS18" s="286"/>
      <c r="FT18" s="286"/>
      <c r="FU18" s="286"/>
      <c r="FV18" s="286"/>
      <c r="FW18" s="286"/>
      <c r="FX18" s="286"/>
      <c r="FY18" s="286"/>
      <c r="FZ18" s="286"/>
      <c r="GA18" s="287"/>
      <c r="GB18" s="285"/>
      <c r="GC18" s="286"/>
      <c r="GD18" s="286"/>
      <c r="GE18" s="286"/>
      <c r="GF18" s="286"/>
      <c r="GG18" s="287"/>
      <c r="GH18" s="285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7"/>
      <c r="GT18" s="285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7"/>
      <c r="HF18" s="524"/>
      <c r="HG18" s="525"/>
      <c r="HH18" s="525"/>
      <c r="HI18" s="525"/>
      <c r="HJ18" s="525"/>
      <c r="HK18" s="525"/>
      <c r="HL18" s="525"/>
      <c r="HM18" s="525"/>
      <c r="HN18" s="525"/>
      <c r="HO18" s="525"/>
      <c r="HP18" s="525"/>
      <c r="HQ18" s="525"/>
      <c r="HR18" s="525"/>
      <c r="HS18" s="525"/>
      <c r="HT18" s="525"/>
      <c r="HU18" s="525"/>
      <c r="HV18" s="525"/>
      <c r="HW18" s="525"/>
      <c r="HX18" s="525"/>
      <c r="HY18" s="525"/>
      <c r="HZ18" s="525"/>
      <c r="IA18" s="525"/>
      <c r="IB18" s="530"/>
    </row>
    <row r="19" spans="1:236" s="7" customFormat="1" ht="38.25" customHeight="1">
      <c r="A19" s="307" t="s">
        <v>56</v>
      </c>
      <c r="B19" s="308"/>
      <c r="C19" s="308"/>
      <c r="D19" s="308"/>
      <c r="E19" s="309"/>
      <c r="F19" s="288" t="s">
        <v>61</v>
      </c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534"/>
      <c r="AJ19" s="301">
        <f>7.009*1.045</f>
        <v>7.324405</v>
      </c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1">
        <f>BK19+CA19+CQ19+DG19</f>
        <v>5.57</v>
      </c>
      <c r="AV19" s="302"/>
      <c r="AW19" s="302"/>
      <c r="AX19" s="302"/>
      <c r="AY19" s="302"/>
      <c r="AZ19" s="302"/>
      <c r="BA19" s="302"/>
      <c r="BB19" s="303"/>
      <c r="BC19" s="527">
        <f t="shared" si="1"/>
        <v>0.11918</v>
      </c>
      <c r="BD19" s="528"/>
      <c r="BE19" s="528"/>
      <c r="BF19" s="528"/>
      <c r="BG19" s="528"/>
      <c r="BH19" s="528"/>
      <c r="BI19" s="528"/>
      <c r="BJ19" s="529"/>
      <c r="BK19" s="527">
        <v>0.222</v>
      </c>
      <c r="BL19" s="528"/>
      <c r="BM19" s="528"/>
      <c r="BN19" s="528"/>
      <c r="BO19" s="528"/>
      <c r="BP19" s="528"/>
      <c r="BQ19" s="528"/>
      <c r="BR19" s="529"/>
      <c r="BS19" s="527">
        <v>0.11918</v>
      </c>
      <c r="BT19" s="528"/>
      <c r="BU19" s="528"/>
      <c r="BV19" s="528"/>
      <c r="BW19" s="528"/>
      <c r="BX19" s="528"/>
      <c r="BY19" s="528"/>
      <c r="BZ19" s="529"/>
      <c r="CA19" s="527">
        <v>1.7825</v>
      </c>
      <c r="CB19" s="528"/>
      <c r="CC19" s="528"/>
      <c r="CD19" s="528"/>
      <c r="CE19" s="528"/>
      <c r="CF19" s="528"/>
      <c r="CG19" s="528"/>
      <c r="CH19" s="529"/>
      <c r="CI19" s="304">
        <v>0</v>
      </c>
      <c r="CJ19" s="305"/>
      <c r="CK19" s="305"/>
      <c r="CL19" s="305"/>
      <c r="CM19" s="305"/>
      <c r="CN19" s="305"/>
      <c r="CO19" s="305"/>
      <c r="CP19" s="306"/>
      <c r="CQ19" s="527">
        <v>1.7825</v>
      </c>
      <c r="CR19" s="528"/>
      <c r="CS19" s="528"/>
      <c r="CT19" s="528"/>
      <c r="CU19" s="528"/>
      <c r="CV19" s="528"/>
      <c r="CW19" s="528"/>
      <c r="CX19" s="529"/>
      <c r="CY19" s="301">
        <v>0</v>
      </c>
      <c r="CZ19" s="302"/>
      <c r="DA19" s="302"/>
      <c r="DB19" s="302"/>
      <c r="DC19" s="302"/>
      <c r="DD19" s="302"/>
      <c r="DE19" s="302"/>
      <c r="DF19" s="303"/>
      <c r="DG19" s="527">
        <v>1.783</v>
      </c>
      <c r="DH19" s="528"/>
      <c r="DI19" s="528"/>
      <c r="DJ19" s="528"/>
      <c r="DK19" s="528"/>
      <c r="DL19" s="528"/>
      <c r="DM19" s="528"/>
      <c r="DN19" s="529"/>
      <c r="DO19" s="301">
        <v>0</v>
      </c>
      <c r="DP19" s="302"/>
      <c r="DQ19" s="302"/>
      <c r="DR19" s="302"/>
      <c r="DS19" s="302"/>
      <c r="DT19" s="302"/>
      <c r="DU19" s="302"/>
      <c r="DV19" s="303"/>
      <c r="DW19" s="527">
        <f>BC19</f>
        <v>0.11918</v>
      </c>
      <c r="DX19" s="286"/>
      <c r="DY19" s="286"/>
      <c r="DZ19" s="286"/>
      <c r="EA19" s="286"/>
      <c r="EB19" s="286"/>
      <c r="EC19" s="286"/>
      <c r="ED19" s="286"/>
      <c r="EE19" s="287"/>
      <c r="EF19" s="527">
        <f>DO19</f>
        <v>0</v>
      </c>
      <c r="EG19" s="286"/>
      <c r="EH19" s="286"/>
      <c r="EI19" s="286"/>
      <c r="EJ19" s="286"/>
      <c r="EK19" s="286"/>
      <c r="EL19" s="286"/>
      <c r="EM19" s="286"/>
      <c r="EN19" s="287"/>
      <c r="EO19" s="527">
        <f>BC19</f>
        <v>0.11918</v>
      </c>
      <c r="EP19" s="286"/>
      <c r="EQ19" s="286"/>
      <c r="ER19" s="286"/>
      <c r="ES19" s="286"/>
      <c r="ET19" s="286"/>
      <c r="EU19" s="286"/>
      <c r="EV19" s="286"/>
      <c r="EW19" s="287"/>
      <c r="EX19" s="527">
        <f>EF19</f>
        <v>0</v>
      </c>
      <c r="EY19" s="286"/>
      <c r="EZ19" s="286"/>
      <c r="FA19" s="286"/>
      <c r="FB19" s="286"/>
      <c r="FC19" s="286"/>
      <c r="FD19" s="286"/>
      <c r="FE19" s="286"/>
      <c r="FF19" s="287"/>
      <c r="FG19" s="301">
        <f t="shared" si="0"/>
        <v>7.2052249999999995</v>
      </c>
      <c r="FH19" s="286"/>
      <c r="FI19" s="286"/>
      <c r="FJ19" s="286"/>
      <c r="FK19" s="286"/>
      <c r="FL19" s="286"/>
      <c r="FM19" s="286"/>
      <c r="FN19" s="286"/>
      <c r="FO19" s="286"/>
      <c r="FP19" s="286"/>
      <c r="FQ19" s="287"/>
      <c r="FR19" s="285"/>
      <c r="FS19" s="286"/>
      <c r="FT19" s="286"/>
      <c r="FU19" s="286"/>
      <c r="FV19" s="286"/>
      <c r="FW19" s="286"/>
      <c r="FX19" s="286"/>
      <c r="FY19" s="286"/>
      <c r="FZ19" s="286"/>
      <c r="GA19" s="287"/>
      <c r="GB19" s="285"/>
      <c r="GC19" s="286"/>
      <c r="GD19" s="286"/>
      <c r="GE19" s="286"/>
      <c r="GF19" s="286"/>
      <c r="GG19" s="287"/>
      <c r="GH19" s="285"/>
      <c r="GI19" s="286"/>
      <c r="GJ19" s="286"/>
      <c r="GK19" s="286"/>
      <c r="GL19" s="286"/>
      <c r="GM19" s="286"/>
      <c r="GN19" s="286"/>
      <c r="GO19" s="286"/>
      <c r="GP19" s="286"/>
      <c r="GQ19" s="286"/>
      <c r="GR19" s="286"/>
      <c r="GS19" s="287"/>
      <c r="GT19" s="285"/>
      <c r="GU19" s="286"/>
      <c r="GV19" s="286"/>
      <c r="GW19" s="286"/>
      <c r="GX19" s="286"/>
      <c r="GY19" s="286"/>
      <c r="GZ19" s="286"/>
      <c r="HA19" s="286"/>
      <c r="HB19" s="286"/>
      <c r="HC19" s="286"/>
      <c r="HD19" s="286"/>
      <c r="HE19" s="287"/>
      <c r="HF19" s="524"/>
      <c r="HG19" s="525"/>
      <c r="HH19" s="525"/>
      <c r="HI19" s="525"/>
      <c r="HJ19" s="525"/>
      <c r="HK19" s="525"/>
      <c r="HL19" s="525"/>
      <c r="HM19" s="525"/>
      <c r="HN19" s="525"/>
      <c r="HO19" s="525"/>
      <c r="HP19" s="525"/>
      <c r="HQ19" s="525"/>
      <c r="HR19" s="525"/>
      <c r="HS19" s="525"/>
      <c r="HT19" s="525"/>
      <c r="HU19" s="525"/>
      <c r="HV19" s="525"/>
      <c r="HW19" s="525"/>
      <c r="HX19" s="525"/>
      <c r="HY19" s="525"/>
      <c r="HZ19" s="525"/>
      <c r="IA19" s="525"/>
      <c r="IB19" s="530"/>
    </row>
    <row r="20" spans="1:236" ht="22.5" customHeight="1">
      <c r="A20" s="515" t="s">
        <v>48</v>
      </c>
      <c r="B20" s="516"/>
      <c r="C20" s="516"/>
      <c r="D20" s="516"/>
      <c r="E20" s="517"/>
      <c r="F20" s="500" t="s">
        <v>28</v>
      </c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2"/>
      <c r="AJ20" s="474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4"/>
      <c r="AV20" s="472"/>
      <c r="AW20" s="472"/>
      <c r="AX20" s="472"/>
      <c r="AY20" s="472"/>
      <c r="AZ20" s="472"/>
      <c r="BA20" s="472"/>
      <c r="BB20" s="473"/>
      <c r="BC20" s="535"/>
      <c r="BD20" s="472"/>
      <c r="BE20" s="472"/>
      <c r="BF20" s="472"/>
      <c r="BG20" s="472"/>
      <c r="BH20" s="472"/>
      <c r="BI20" s="472"/>
      <c r="BJ20" s="473"/>
      <c r="BK20" s="509"/>
      <c r="BL20" s="513"/>
      <c r="BM20" s="513"/>
      <c r="BN20" s="513"/>
      <c r="BO20" s="513"/>
      <c r="BP20" s="513"/>
      <c r="BQ20" s="513"/>
      <c r="BR20" s="514"/>
      <c r="BS20" s="509"/>
      <c r="BT20" s="513"/>
      <c r="BU20" s="513"/>
      <c r="BV20" s="513"/>
      <c r="BW20" s="513"/>
      <c r="BX20" s="513"/>
      <c r="BY20" s="513"/>
      <c r="BZ20" s="514"/>
      <c r="CA20" s="509"/>
      <c r="CB20" s="513"/>
      <c r="CC20" s="513"/>
      <c r="CD20" s="513"/>
      <c r="CE20" s="513"/>
      <c r="CF20" s="513"/>
      <c r="CG20" s="513"/>
      <c r="CH20" s="514"/>
      <c r="CI20" s="248"/>
      <c r="CJ20" s="249"/>
      <c r="CK20" s="249"/>
      <c r="CL20" s="249"/>
      <c r="CM20" s="249"/>
      <c r="CN20" s="249"/>
      <c r="CO20" s="249"/>
      <c r="CP20" s="250"/>
      <c r="CQ20" s="509"/>
      <c r="CR20" s="513"/>
      <c r="CS20" s="513"/>
      <c r="CT20" s="513"/>
      <c r="CU20" s="513"/>
      <c r="CV20" s="513"/>
      <c r="CW20" s="513"/>
      <c r="CX20" s="514"/>
      <c r="CY20" s="474"/>
      <c r="CZ20" s="472"/>
      <c r="DA20" s="472"/>
      <c r="DB20" s="472"/>
      <c r="DC20" s="472"/>
      <c r="DD20" s="472"/>
      <c r="DE20" s="472"/>
      <c r="DF20" s="473"/>
      <c r="DG20" s="509"/>
      <c r="DH20" s="513"/>
      <c r="DI20" s="513"/>
      <c r="DJ20" s="513"/>
      <c r="DK20" s="513"/>
      <c r="DL20" s="513"/>
      <c r="DM20" s="513"/>
      <c r="DN20" s="514"/>
      <c r="DO20" s="474"/>
      <c r="DP20" s="472"/>
      <c r="DQ20" s="472"/>
      <c r="DR20" s="472"/>
      <c r="DS20" s="472"/>
      <c r="DT20" s="472"/>
      <c r="DU20" s="472"/>
      <c r="DV20" s="473"/>
      <c r="DW20" s="509"/>
      <c r="DX20" s="472"/>
      <c r="DY20" s="472"/>
      <c r="DZ20" s="472"/>
      <c r="EA20" s="472"/>
      <c r="EB20" s="472"/>
      <c r="EC20" s="472"/>
      <c r="ED20" s="472"/>
      <c r="EE20" s="473"/>
      <c r="EF20" s="509"/>
      <c r="EG20" s="472"/>
      <c r="EH20" s="472"/>
      <c r="EI20" s="472"/>
      <c r="EJ20" s="472"/>
      <c r="EK20" s="472"/>
      <c r="EL20" s="472"/>
      <c r="EM20" s="472"/>
      <c r="EN20" s="473"/>
      <c r="EO20" s="509"/>
      <c r="EP20" s="472"/>
      <c r="EQ20" s="472"/>
      <c r="ER20" s="472"/>
      <c r="ES20" s="472"/>
      <c r="ET20" s="472"/>
      <c r="EU20" s="472"/>
      <c r="EV20" s="472"/>
      <c r="EW20" s="473"/>
      <c r="EX20" s="509"/>
      <c r="EY20" s="472"/>
      <c r="EZ20" s="472"/>
      <c r="FA20" s="472"/>
      <c r="FB20" s="472"/>
      <c r="FC20" s="472"/>
      <c r="FD20" s="472"/>
      <c r="FE20" s="472"/>
      <c r="FF20" s="473"/>
      <c r="FG20" s="474"/>
      <c r="FH20" s="472"/>
      <c r="FI20" s="472"/>
      <c r="FJ20" s="472"/>
      <c r="FK20" s="472"/>
      <c r="FL20" s="472"/>
      <c r="FM20" s="472"/>
      <c r="FN20" s="472"/>
      <c r="FO20" s="472"/>
      <c r="FP20" s="472"/>
      <c r="FQ20" s="473"/>
      <c r="FR20" s="474"/>
      <c r="FS20" s="472"/>
      <c r="FT20" s="472"/>
      <c r="FU20" s="472"/>
      <c r="FV20" s="472"/>
      <c r="FW20" s="472"/>
      <c r="FX20" s="472"/>
      <c r="FY20" s="472"/>
      <c r="FZ20" s="472"/>
      <c r="GA20" s="473"/>
      <c r="GB20" s="474"/>
      <c r="GC20" s="472"/>
      <c r="GD20" s="472"/>
      <c r="GE20" s="472"/>
      <c r="GF20" s="472"/>
      <c r="GG20" s="473"/>
      <c r="GH20" s="474"/>
      <c r="GI20" s="472"/>
      <c r="GJ20" s="472"/>
      <c r="GK20" s="472"/>
      <c r="GL20" s="472"/>
      <c r="GM20" s="472"/>
      <c r="GN20" s="472"/>
      <c r="GO20" s="472"/>
      <c r="GP20" s="472"/>
      <c r="GQ20" s="472"/>
      <c r="GR20" s="472"/>
      <c r="GS20" s="473"/>
      <c r="GT20" s="474"/>
      <c r="GU20" s="472"/>
      <c r="GV20" s="472"/>
      <c r="GW20" s="472"/>
      <c r="GX20" s="472"/>
      <c r="GY20" s="472"/>
      <c r="GZ20" s="472"/>
      <c r="HA20" s="472"/>
      <c r="HB20" s="472"/>
      <c r="HC20" s="472"/>
      <c r="HD20" s="472"/>
      <c r="HE20" s="473"/>
      <c r="HF20" s="521"/>
      <c r="HG20" s="522"/>
      <c r="HH20" s="522"/>
      <c r="HI20" s="522"/>
      <c r="HJ20" s="522"/>
      <c r="HK20" s="522"/>
      <c r="HL20" s="522"/>
      <c r="HM20" s="522"/>
      <c r="HN20" s="522"/>
      <c r="HO20" s="522"/>
      <c r="HP20" s="522"/>
      <c r="HQ20" s="522"/>
      <c r="HR20" s="522"/>
      <c r="HS20" s="522"/>
      <c r="HT20" s="522"/>
      <c r="HU20" s="522"/>
      <c r="HV20" s="522"/>
      <c r="HW20" s="522"/>
      <c r="HX20" s="522"/>
      <c r="HY20" s="522"/>
      <c r="HZ20" s="522"/>
      <c r="IA20" s="522"/>
      <c r="IB20" s="523"/>
    </row>
    <row r="21" spans="1:236" s="7" customFormat="1" ht="22.5" customHeight="1">
      <c r="A21" s="515" t="s">
        <v>49</v>
      </c>
      <c r="B21" s="516"/>
      <c r="C21" s="516"/>
      <c r="D21" s="516"/>
      <c r="E21" s="517"/>
      <c r="F21" s="500" t="s">
        <v>29</v>
      </c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2"/>
      <c r="AJ21" s="510">
        <f>AJ22</f>
        <v>3.3502699999999996</v>
      </c>
      <c r="AK21" s="511"/>
      <c r="AL21" s="511"/>
      <c r="AM21" s="511"/>
      <c r="AN21" s="511"/>
      <c r="AO21" s="511"/>
      <c r="AP21" s="511"/>
      <c r="AQ21" s="511"/>
      <c r="AR21" s="511"/>
      <c r="AS21" s="511"/>
      <c r="AT21" s="511"/>
      <c r="AU21" s="510">
        <f>AU22</f>
        <v>3.3419999999999996</v>
      </c>
      <c r="AV21" s="472"/>
      <c r="AW21" s="472"/>
      <c r="AX21" s="472"/>
      <c r="AY21" s="472"/>
      <c r="AZ21" s="472"/>
      <c r="BA21" s="472"/>
      <c r="BB21" s="473"/>
      <c r="BC21" s="509">
        <f>+BS21+CI21+CY21+DO21</f>
        <v>0.0472</v>
      </c>
      <c r="BD21" s="513"/>
      <c r="BE21" s="513"/>
      <c r="BF21" s="513"/>
      <c r="BG21" s="513"/>
      <c r="BH21" s="513"/>
      <c r="BI21" s="513"/>
      <c r="BJ21" s="514"/>
      <c r="BK21" s="509">
        <f>+BK22</f>
        <v>0.334</v>
      </c>
      <c r="BL21" s="513"/>
      <c r="BM21" s="513"/>
      <c r="BN21" s="513"/>
      <c r="BO21" s="513"/>
      <c r="BP21" s="513"/>
      <c r="BQ21" s="513"/>
      <c r="BR21" s="514"/>
      <c r="BS21" s="509">
        <f>+BS22</f>
        <v>0.0472</v>
      </c>
      <c r="BT21" s="513"/>
      <c r="BU21" s="513"/>
      <c r="BV21" s="513"/>
      <c r="BW21" s="513"/>
      <c r="BX21" s="513"/>
      <c r="BY21" s="513"/>
      <c r="BZ21" s="514"/>
      <c r="CA21" s="509">
        <f>+CA22</f>
        <v>1.0025</v>
      </c>
      <c r="CB21" s="513"/>
      <c r="CC21" s="513"/>
      <c r="CD21" s="513"/>
      <c r="CE21" s="513"/>
      <c r="CF21" s="513"/>
      <c r="CG21" s="513"/>
      <c r="CH21" s="514"/>
      <c r="CI21" s="536">
        <f>CI22</f>
        <v>0</v>
      </c>
      <c r="CJ21" s="249"/>
      <c r="CK21" s="249"/>
      <c r="CL21" s="249"/>
      <c r="CM21" s="249"/>
      <c r="CN21" s="249"/>
      <c r="CO21" s="249"/>
      <c r="CP21" s="250"/>
      <c r="CQ21" s="509">
        <f>+CQ22</f>
        <v>1.0025</v>
      </c>
      <c r="CR21" s="513"/>
      <c r="CS21" s="513"/>
      <c r="CT21" s="513"/>
      <c r="CU21" s="513"/>
      <c r="CV21" s="513"/>
      <c r="CW21" s="513"/>
      <c r="CX21" s="514"/>
      <c r="CY21" s="509">
        <f>+CY22</f>
        <v>0</v>
      </c>
      <c r="CZ21" s="513"/>
      <c r="DA21" s="513"/>
      <c r="DB21" s="513"/>
      <c r="DC21" s="513"/>
      <c r="DD21" s="513"/>
      <c r="DE21" s="513"/>
      <c r="DF21" s="514"/>
      <c r="DG21" s="509">
        <f>+DG22</f>
        <v>1.003</v>
      </c>
      <c r="DH21" s="513"/>
      <c r="DI21" s="513"/>
      <c r="DJ21" s="513"/>
      <c r="DK21" s="513"/>
      <c r="DL21" s="513"/>
      <c r="DM21" s="513"/>
      <c r="DN21" s="514"/>
      <c r="DO21" s="510">
        <f>DO22</f>
        <v>0</v>
      </c>
      <c r="DP21" s="511"/>
      <c r="DQ21" s="511"/>
      <c r="DR21" s="511"/>
      <c r="DS21" s="511"/>
      <c r="DT21" s="511"/>
      <c r="DU21" s="511"/>
      <c r="DV21" s="512"/>
      <c r="DW21" s="509">
        <f>DW22</f>
        <v>0.0472</v>
      </c>
      <c r="DX21" s="472"/>
      <c r="DY21" s="472"/>
      <c r="DZ21" s="472"/>
      <c r="EA21" s="472"/>
      <c r="EB21" s="472"/>
      <c r="EC21" s="472"/>
      <c r="ED21" s="472"/>
      <c r="EE21" s="473"/>
      <c r="EF21" s="509">
        <f>EF22</f>
        <v>0</v>
      </c>
      <c r="EG21" s="472"/>
      <c r="EH21" s="472"/>
      <c r="EI21" s="472"/>
      <c r="EJ21" s="472"/>
      <c r="EK21" s="472"/>
      <c r="EL21" s="472"/>
      <c r="EM21" s="472"/>
      <c r="EN21" s="473"/>
      <c r="EO21" s="509">
        <f>EO22</f>
        <v>0.0472</v>
      </c>
      <c r="EP21" s="472"/>
      <c r="EQ21" s="472"/>
      <c r="ER21" s="472"/>
      <c r="ES21" s="472"/>
      <c r="ET21" s="472"/>
      <c r="EU21" s="472"/>
      <c r="EV21" s="472"/>
      <c r="EW21" s="473"/>
      <c r="EX21" s="509">
        <f>EX22</f>
        <v>0</v>
      </c>
      <c r="EY21" s="472"/>
      <c r="EZ21" s="472"/>
      <c r="FA21" s="472"/>
      <c r="FB21" s="472"/>
      <c r="FC21" s="472"/>
      <c r="FD21" s="472"/>
      <c r="FE21" s="472"/>
      <c r="FF21" s="473"/>
      <c r="FG21" s="510">
        <f>AJ21-BS21-CI21-CY21-DO21</f>
        <v>3.3030699999999995</v>
      </c>
      <c r="FH21" s="472"/>
      <c r="FI21" s="472"/>
      <c r="FJ21" s="472"/>
      <c r="FK21" s="472"/>
      <c r="FL21" s="472"/>
      <c r="FM21" s="472"/>
      <c r="FN21" s="472"/>
      <c r="FO21" s="472"/>
      <c r="FP21" s="472"/>
      <c r="FQ21" s="473"/>
      <c r="FR21" s="474"/>
      <c r="FS21" s="472"/>
      <c r="FT21" s="472"/>
      <c r="FU21" s="472"/>
      <c r="FV21" s="472"/>
      <c r="FW21" s="472"/>
      <c r="FX21" s="472"/>
      <c r="FY21" s="472"/>
      <c r="FZ21" s="472"/>
      <c r="GA21" s="473"/>
      <c r="GB21" s="474"/>
      <c r="GC21" s="472"/>
      <c r="GD21" s="472"/>
      <c r="GE21" s="472"/>
      <c r="GF21" s="472"/>
      <c r="GG21" s="473"/>
      <c r="GH21" s="474"/>
      <c r="GI21" s="472"/>
      <c r="GJ21" s="472"/>
      <c r="GK21" s="472"/>
      <c r="GL21" s="472"/>
      <c r="GM21" s="472"/>
      <c r="GN21" s="472"/>
      <c r="GO21" s="472"/>
      <c r="GP21" s="472"/>
      <c r="GQ21" s="472"/>
      <c r="GR21" s="472"/>
      <c r="GS21" s="473"/>
      <c r="GT21" s="474"/>
      <c r="GU21" s="472"/>
      <c r="GV21" s="472"/>
      <c r="GW21" s="472"/>
      <c r="GX21" s="472"/>
      <c r="GY21" s="472"/>
      <c r="GZ21" s="472"/>
      <c r="HA21" s="472"/>
      <c r="HB21" s="472"/>
      <c r="HC21" s="472"/>
      <c r="HD21" s="472"/>
      <c r="HE21" s="473"/>
      <c r="HF21" s="521"/>
      <c r="HG21" s="522"/>
      <c r="HH21" s="522"/>
      <c r="HI21" s="522"/>
      <c r="HJ21" s="522"/>
      <c r="HK21" s="522"/>
      <c r="HL21" s="522"/>
      <c r="HM21" s="522"/>
      <c r="HN21" s="522"/>
      <c r="HO21" s="522"/>
      <c r="HP21" s="522"/>
      <c r="HQ21" s="522"/>
      <c r="HR21" s="522"/>
      <c r="HS21" s="522"/>
      <c r="HT21" s="522"/>
      <c r="HU21" s="522"/>
      <c r="HV21" s="522"/>
      <c r="HW21" s="522"/>
      <c r="HX21" s="522"/>
      <c r="HY21" s="522"/>
      <c r="HZ21" s="522"/>
      <c r="IA21" s="522"/>
      <c r="IB21" s="523"/>
    </row>
    <row r="22" spans="1:236" s="7" customFormat="1" ht="24.75" customHeight="1">
      <c r="A22" s="307" t="s">
        <v>25</v>
      </c>
      <c r="B22" s="308"/>
      <c r="C22" s="308"/>
      <c r="D22" s="308"/>
      <c r="E22" s="309"/>
      <c r="F22" s="288" t="s">
        <v>62</v>
      </c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534"/>
      <c r="AJ22" s="301">
        <f>3.206*1.045</f>
        <v>3.3502699999999996</v>
      </c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1">
        <f>BK22+CA22+CQ22+DG22</f>
        <v>3.3419999999999996</v>
      </c>
      <c r="AV22" s="302"/>
      <c r="AW22" s="302"/>
      <c r="AX22" s="302"/>
      <c r="AY22" s="302"/>
      <c r="AZ22" s="302"/>
      <c r="BA22" s="302"/>
      <c r="BB22" s="303"/>
      <c r="BC22" s="527">
        <f>+BS22+CI22+CY22+DO22</f>
        <v>0.0472</v>
      </c>
      <c r="BD22" s="528"/>
      <c r="BE22" s="528"/>
      <c r="BF22" s="528"/>
      <c r="BG22" s="528"/>
      <c r="BH22" s="528"/>
      <c r="BI22" s="528"/>
      <c r="BJ22" s="529"/>
      <c r="BK22" s="527">
        <v>0.334</v>
      </c>
      <c r="BL22" s="528"/>
      <c r="BM22" s="528"/>
      <c r="BN22" s="528"/>
      <c r="BO22" s="528"/>
      <c r="BP22" s="528"/>
      <c r="BQ22" s="528"/>
      <c r="BR22" s="529"/>
      <c r="BS22" s="527">
        <v>0.0472</v>
      </c>
      <c r="BT22" s="528"/>
      <c r="BU22" s="528"/>
      <c r="BV22" s="528"/>
      <c r="BW22" s="528"/>
      <c r="BX22" s="528"/>
      <c r="BY22" s="528"/>
      <c r="BZ22" s="529"/>
      <c r="CA22" s="527">
        <v>1.0025</v>
      </c>
      <c r="CB22" s="528"/>
      <c r="CC22" s="528"/>
      <c r="CD22" s="528"/>
      <c r="CE22" s="528"/>
      <c r="CF22" s="528"/>
      <c r="CG22" s="528"/>
      <c r="CH22" s="529"/>
      <c r="CI22" s="531">
        <v>0</v>
      </c>
      <c r="CJ22" s="532"/>
      <c r="CK22" s="532"/>
      <c r="CL22" s="532"/>
      <c r="CM22" s="532"/>
      <c r="CN22" s="532"/>
      <c r="CO22" s="532"/>
      <c r="CP22" s="533"/>
      <c r="CQ22" s="527">
        <v>1.0025</v>
      </c>
      <c r="CR22" s="528"/>
      <c r="CS22" s="528"/>
      <c r="CT22" s="528"/>
      <c r="CU22" s="528"/>
      <c r="CV22" s="528"/>
      <c r="CW22" s="528"/>
      <c r="CX22" s="529"/>
      <c r="CY22" s="527">
        <v>0</v>
      </c>
      <c r="CZ22" s="286"/>
      <c r="DA22" s="286"/>
      <c r="DB22" s="286"/>
      <c r="DC22" s="286"/>
      <c r="DD22" s="286"/>
      <c r="DE22" s="286"/>
      <c r="DF22" s="287"/>
      <c r="DG22" s="527">
        <v>1.003</v>
      </c>
      <c r="DH22" s="528"/>
      <c r="DI22" s="528"/>
      <c r="DJ22" s="528"/>
      <c r="DK22" s="528"/>
      <c r="DL22" s="528"/>
      <c r="DM22" s="528"/>
      <c r="DN22" s="529"/>
      <c r="DO22" s="301">
        <v>0</v>
      </c>
      <c r="DP22" s="302"/>
      <c r="DQ22" s="302"/>
      <c r="DR22" s="302"/>
      <c r="DS22" s="302"/>
      <c r="DT22" s="302"/>
      <c r="DU22" s="302"/>
      <c r="DV22" s="303"/>
      <c r="DW22" s="527">
        <f>BS22+CI22+CY22+DO22</f>
        <v>0.0472</v>
      </c>
      <c r="DX22" s="286"/>
      <c r="DY22" s="286"/>
      <c r="DZ22" s="286"/>
      <c r="EA22" s="286"/>
      <c r="EB22" s="286"/>
      <c r="EC22" s="286"/>
      <c r="ED22" s="286"/>
      <c r="EE22" s="287"/>
      <c r="EF22" s="527">
        <f>DO22</f>
        <v>0</v>
      </c>
      <c r="EG22" s="286"/>
      <c r="EH22" s="286"/>
      <c r="EI22" s="286"/>
      <c r="EJ22" s="286"/>
      <c r="EK22" s="286"/>
      <c r="EL22" s="286"/>
      <c r="EM22" s="286"/>
      <c r="EN22" s="287"/>
      <c r="EO22" s="527">
        <f>BS22+CI22+CY22+DO22</f>
        <v>0.0472</v>
      </c>
      <c r="EP22" s="528"/>
      <c r="EQ22" s="528"/>
      <c r="ER22" s="528"/>
      <c r="ES22" s="528"/>
      <c r="ET22" s="528"/>
      <c r="EU22" s="528"/>
      <c r="EV22" s="528"/>
      <c r="EW22" s="529"/>
      <c r="EX22" s="527">
        <f>EF22</f>
        <v>0</v>
      </c>
      <c r="EY22" s="286"/>
      <c r="EZ22" s="286"/>
      <c r="FA22" s="286"/>
      <c r="FB22" s="286"/>
      <c r="FC22" s="286"/>
      <c r="FD22" s="286"/>
      <c r="FE22" s="286"/>
      <c r="FF22" s="287"/>
      <c r="FG22" s="301">
        <f>AJ22-BC22</f>
        <v>3.3030699999999995</v>
      </c>
      <c r="FH22" s="286"/>
      <c r="FI22" s="286"/>
      <c r="FJ22" s="286"/>
      <c r="FK22" s="286"/>
      <c r="FL22" s="286"/>
      <c r="FM22" s="286"/>
      <c r="FN22" s="286"/>
      <c r="FO22" s="286"/>
      <c r="FP22" s="286"/>
      <c r="FQ22" s="287"/>
      <c r="FR22" s="285"/>
      <c r="FS22" s="286"/>
      <c r="FT22" s="286"/>
      <c r="FU22" s="286"/>
      <c r="FV22" s="286"/>
      <c r="FW22" s="286"/>
      <c r="FX22" s="286"/>
      <c r="FY22" s="286"/>
      <c r="FZ22" s="286"/>
      <c r="GA22" s="287"/>
      <c r="GB22" s="285"/>
      <c r="GC22" s="286"/>
      <c r="GD22" s="286"/>
      <c r="GE22" s="286"/>
      <c r="GF22" s="286"/>
      <c r="GG22" s="287"/>
      <c r="GH22" s="285"/>
      <c r="GI22" s="286"/>
      <c r="GJ22" s="286"/>
      <c r="GK22" s="286"/>
      <c r="GL22" s="286"/>
      <c r="GM22" s="286"/>
      <c r="GN22" s="286"/>
      <c r="GO22" s="286"/>
      <c r="GP22" s="286"/>
      <c r="GQ22" s="286"/>
      <c r="GR22" s="286"/>
      <c r="GS22" s="287"/>
      <c r="GT22" s="285"/>
      <c r="GU22" s="286"/>
      <c r="GV22" s="286"/>
      <c r="GW22" s="286"/>
      <c r="GX22" s="286"/>
      <c r="GY22" s="286"/>
      <c r="GZ22" s="286"/>
      <c r="HA22" s="286"/>
      <c r="HB22" s="286"/>
      <c r="HC22" s="286"/>
      <c r="HD22" s="286"/>
      <c r="HE22" s="287"/>
      <c r="HF22" s="524"/>
      <c r="HG22" s="525"/>
      <c r="HH22" s="525"/>
      <c r="HI22" s="525"/>
      <c r="HJ22" s="525"/>
      <c r="HK22" s="525"/>
      <c r="HL22" s="525"/>
      <c r="HM22" s="525"/>
      <c r="HN22" s="525"/>
      <c r="HO22" s="525"/>
      <c r="HP22" s="525"/>
      <c r="HQ22" s="525"/>
      <c r="HR22" s="525"/>
      <c r="HS22" s="525"/>
      <c r="HT22" s="525"/>
      <c r="HU22" s="525"/>
      <c r="HV22" s="525"/>
      <c r="HW22" s="525"/>
      <c r="HX22" s="525"/>
      <c r="HY22" s="525"/>
      <c r="HZ22" s="525"/>
      <c r="IA22" s="525"/>
      <c r="IB22" s="530"/>
    </row>
    <row r="23" spans="1:236" s="7" customFormat="1" ht="33.75" customHeight="1">
      <c r="A23" s="515" t="s">
        <v>50</v>
      </c>
      <c r="B23" s="516"/>
      <c r="C23" s="516"/>
      <c r="D23" s="516"/>
      <c r="E23" s="517"/>
      <c r="F23" s="500" t="s">
        <v>30</v>
      </c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2"/>
      <c r="AJ23" s="474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4"/>
      <c r="AV23" s="472"/>
      <c r="AW23" s="472"/>
      <c r="AX23" s="472"/>
      <c r="AY23" s="472"/>
      <c r="AZ23" s="472"/>
      <c r="BA23" s="472"/>
      <c r="BB23" s="473"/>
      <c r="BC23" s="474"/>
      <c r="BD23" s="472"/>
      <c r="BE23" s="472"/>
      <c r="BF23" s="472"/>
      <c r="BG23" s="472"/>
      <c r="BH23" s="472"/>
      <c r="BI23" s="472"/>
      <c r="BJ23" s="473"/>
      <c r="BK23" s="509"/>
      <c r="BL23" s="513"/>
      <c r="BM23" s="513"/>
      <c r="BN23" s="513"/>
      <c r="BO23" s="513"/>
      <c r="BP23" s="513"/>
      <c r="BQ23" s="513"/>
      <c r="BR23" s="514"/>
      <c r="BS23" s="509"/>
      <c r="BT23" s="513"/>
      <c r="BU23" s="513"/>
      <c r="BV23" s="513"/>
      <c r="BW23" s="513"/>
      <c r="BX23" s="513"/>
      <c r="BY23" s="513"/>
      <c r="BZ23" s="514"/>
      <c r="CA23" s="509"/>
      <c r="CB23" s="513"/>
      <c r="CC23" s="513"/>
      <c r="CD23" s="513"/>
      <c r="CE23" s="513"/>
      <c r="CF23" s="513"/>
      <c r="CG23" s="513"/>
      <c r="CH23" s="514"/>
      <c r="CI23" s="248"/>
      <c r="CJ23" s="249"/>
      <c r="CK23" s="249"/>
      <c r="CL23" s="249"/>
      <c r="CM23" s="249"/>
      <c r="CN23" s="249"/>
      <c r="CO23" s="249"/>
      <c r="CP23" s="250"/>
      <c r="CQ23" s="509"/>
      <c r="CR23" s="513"/>
      <c r="CS23" s="513"/>
      <c r="CT23" s="513"/>
      <c r="CU23" s="513"/>
      <c r="CV23" s="513"/>
      <c r="CW23" s="513"/>
      <c r="CX23" s="514"/>
      <c r="CY23" s="474"/>
      <c r="CZ23" s="472"/>
      <c r="DA23" s="472"/>
      <c r="DB23" s="472"/>
      <c r="DC23" s="472"/>
      <c r="DD23" s="472"/>
      <c r="DE23" s="472"/>
      <c r="DF23" s="473"/>
      <c r="DG23" s="509"/>
      <c r="DH23" s="513"/>
      <c r="DI23" s="513"/>
      <c r="DJ23" s="513"/>
      <c r="DK23" s="513"/>
      <c r="DL23" s="513"/>
      <c r="DM23" s="513"/>
      <c r="DN23" s="514"/>
      <c r="DO23" s="474"/>
      <c r="DP23" s="472"/>
      <c r="DQ23" s="472"/>
      <c r="DR23" s="472"/>
      <c r="DS23" s="472"/>
      <c r="DT23" s="472"/>
      <c r="DU23" s="472"/>
      <c r="DV23" s="473"/>
      <c r="DW23" s="509"/>
      <c r="DX23" s="472"/>
      <c r="DY23" s="472"/>
      <c r="DZ23" s="472"/>
      <c r="EA23" s="472"/>
      <c r="EB23" s="472"/>
      <c r="EC23" s="472"/>
      <c r="ED23" s="472"/>
      <c r="EE23" s="473"/>
      <c r="EF23" s="509"/>
      <c r="EG23" s="472"/>
      <c r="EH23" s="472"/>
      <c r="EI23" s="472"/>
      <c r="EJ23" s="472"/>
      <c r="EK23" s="472"/>
      <c r="EL23" s="472"/>
      <c r="EM23" s="472"/>
      <c r="EN23" s="473"/>
      <c r="EO23" s="509"/>
      <c r="EP23" s="472"/>
      <c r="EQ23" s="472"/>
      <c r="ER23" s="472"/>
      <c r="ES23" s="472"/>
      <c r="ET23" s="472"/>
      <c r="EU23" s="472"/>
      <c r="EV23" s="472"/>
      <c r="EW23" s="473"/>
      <c r="EX23" s="509"/>
      <c r="EY23" s="472"/>
      <c r="EZ23" s="472"/>
      <c r="FA23" s="472"/>
      <c r="FB23" s="472"/>
      <c r="FC23" s="472"/>
      <c r="FD23" s="472"/>
      <c r="FE23" s="472"/>
      <c r="FF23" s="473"/>
      <c r="FG23" s="474"/>
      <c r="FH23" s="472"/>
      <c r="FI23" s="472"/>
      <c r="FJ23" s="472"/>
      <c r="FK23" s="472"/>
      <c r="FL23" s="472"/>
      <c r="FM23" s="472"/>
      <c r="FN23" s="472"/>
      <c r="FO23" s="472"/>
      <c r="FP23" s="472"/>
      <c r="FQ23" s="473"/>
      <c r="FR23" s="474"/>
      <c r="FS23" s="472"/>
      <c r="FT23" s="472"/>
      <c r="FU23" s="472"/>
      <c r="FV23" s="472"/>
      <c r="FW23" s="472"/>
      <c r="FX23" s="472"/>
      <c r="FY23" s="472"/>
      <c r="FZ23" s="472"/>
      <c r="GA23" s="473"/>
      <c r="GB23" s="474"/>
      <c r="GC23" s="472"/>
      <c r="GD23" s="472"/>
      <c r="GE23" s="472"/>
      <c r="GF23" s="472"/>
      <c r="GG23" s="473"/>
      <c r="GH23" s="474"/>
      <c r="GI23" s="472"/>
      <c r="GJ23" s="472"/>
      <c r="GK23" s="472"/>
      <c r="GL23" s="472"/>
      <c r="GM23" s="472"/>
      <c r="GN23" s="472"/>
      <c r="GO23" s="472"/>
      <c r="GP23" s="472"/>
      <c r="GQ23" s="472"/>
      <c r="GR23" s="472"/>
      <c r="GS23" s="473"/>
      <c r="GT23" s="474"/>
      <c r="GU23" s="472"/>
      <c r="GV23" s="472"/>
      <c r="GW23" s="472"/>
      <c r="GX23" s="472"/>
      <c r="GY23" s="472"/>
      <c r="GZ23" s="472"/>
      <c r="HA23" s="472"/>
      <c r="HB23" s="472"/>
      <c r="HC23" s="472"/>
      <c r="HD23" s="472"/>
      <c r="HE23" s="473"/>
      <c r="HF23" s="521"/>
      <c r="HG23" s="522"/>
      <c r="HH23" s="522"/>
      <c r="HI23" s="522"/>
      <c r="HJ23" s="522"/>
      <c r="HK23" s="522"/>
      <c r="HL23" s="522"/>
      <c r="HM23" s="522"/>
      <c r="HN23" s="522"/>
      <c r="HO23" s="522"/>
      <c r="HP23" s="522"/>
      <c r="HQ23" s="522"/>
      <c r="HR23" s="522"/>
      <c r="HS23" s="522"/>
      <c r="HT23" s="522"/>
      <c r="HU23" s="522"/>
      <c r="HV23" s="522"/>
      <c r="HW23" s="522"/>
      <c r="HX23" s="522"/>
      <c r="HY23" s="522"/>
      <c r="HZ23" s="522"/>
      <c r="IA23" s="522"/>
      <c r="IB23" s="523"/>
    </row>
    <row r="24" spans="1:236" s="7" customFormat="1" ht="11.25">
      <c r="A24" s="515" t="s">
        <v>26</v>
      </c>
      <c r="B24" s="516"/>
      <c r="C24" s="516"/>
      <c r="D24" s="516"/>
      <c r="E24" s="517"/>
      <c r="F24" s="474" t="s">
        <v>31</v>
      </c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3"/>
      <c r="AJ24" s="474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4"/>
      <c r="AV24" s="472"/>
      <c r="AW24" s="472"/>
      <c r="AX24" s="472"/>
      <c r="AY24" s="472"/>
      <c r="AZ24" s="472"/>
      <c r="BA24" s="472"/>
      <c r="BB24" s="473"/>
      <c r="BC24" s="509">
        <f>+BS24+CI24+CY24+DO24</f>
        <v>0</v>
      </c>
      <c r="BD24" s="513"/>
      <c r="BE24" s="513"/>
      <c r="BF24" s="513"/>
      <c r="BG24" s="513"/>
      <c r="BH24" s="513"/>
      <c r="BI24" s="513"/>
      <c r="BJ24" s="514"/>
      <c r="BK24" s="509">
        <f>+BK25+BK26</f>
        <v>0</v>
      </c>
      <c r="BL24" s="513"/>
      <c r="BM24" s="513"/>
      <c r="BN24" s="513"/>
      <c r="BO24" s="513"/>
      <c r="BP24" s="513"/>
      <c r="BQ24" s="513"/>
      <c r="BR24" s="514"/>
      <c r="BS24" s="509">
        <f>+BS25+BS26</f>
        <v>0</v>
      </c>
      <c r="BT24" s="513"/>
      <c r="BU24" s="513"/>
      <c r="BV24" s="513"/>
      <c r="BW24" s="513"/>
      <c r="BX24" s="513"/>
      <c r="BY24" s="513"/>
      <c r="BZ24" s="514"/>
      <c r="CA24" s="509">
        <f>+CA25+CA26</f>
        <v>0</v>
      </c>
      <c r="CB24" s="513"/>
      <c r="CC24" s="513"/>
      <c r="CD24" s="513"/>
      <c r="CE24" s="513"/>
      <c r="CF24" s="513"/>
      <c r="CG24" s="513"/>
      <c r="CH24" s="514"/>
      <c r="CI24" s="537">
        <f>CI26</f>
        <v>0</v>
      </c>
      <c r="CJ24" s="249"/>
      <c r="CK24" s="249"/>
      <c r="CL24" s="249"/>
      <c r="CM24" s="249"/>
      <c r="CN24" s="249"/>
      <c r="CO24" s="249"/>
      <c r="CP24" s="250"/>
      <c r="CQ24" s="509">
        <f>+CQ25+CQ26</f>
        <v>0</v>
      </c>
      <c r="CR24" s="513"/>
      <c r="CS24" s="513"/>
      <c r="CT24" s="513"/>
      <c r="CU24" s="513"/>
      <c r="CV24" s="513"/>
      <c r="CW24" s="513"/>
      <c r="CX24" s="514"/>
      <c r="CY24" s="509">
        <f>+CY25+CY26</f>
        <v>0</v>
      </c>
      <c r="CZ24" s="513"/>
      <c r="DA24" s="513"/>
      <c r="DB24" s="513"/>
      <c r="DC24" s="513"/>
      <c r="DD24" s="513"/>
      <c r="DE24" s="513"/>
      <c r="DF24" s="514"/>
      <c r="DG24" s="509">
        <f>+DG25+DG26</f>
        <v>0</v>
      </c>
      <c r="DH24" s="513"/>
      <c r="DI24" s="513"/>
      <c r="DJ24" s="513"/>
      <c r="DK24" s="513"/>
      <c r="DL24" s="513"/>
      <c r="DM24" s="513"/>
      <c r="DN24" s="514"/>
      <c r="DO24" s="510">
        <v>0</v>
      </c>
      <c r="DP24" s="511"/>
      <c r="DQ24" s="511"/>
      <c r="DR24" s="511"/>
      <c r="DS24" s="511"/>
      <c r="DT24" s="511"/>
      <c r="DU24" s="511"/>
      <c r="DV24" s="512"/>
      <c r="DW24" s="509">
        <f>DW26</f>
        <v>0</v>
      </c>
      <c r="DX24" s="472"/>
      <c r="DY24" s="472"/>
      <c r="DZ24" s="472"/>
      <c r="EA24" s="472"/>
      <c r="EB24" s="472"/>
      <c r="EC24" s="472"/>
      <c r="ED24" s="472"/>
      <c r="EE24" s="473"/>
      <c r="EF24" s="509">
        <f>EF26</f>
        <v>0</v>
      </c>
      <c r="EG24" s="472"/>
      <c r="EH24" s="472"/>
      <c r="EI24" s="472"/>
      <c r="EJ24" s="472"/>
      <c r="EK24" s="472"/>
      <c r="EL24" s="472"/>
      <c r="EM24" s="472"/>
      <c r="EN24" s="473"/>
      <c r="EO24" s="509">
        <f>EO26</f>
        <v>0</v>
      </c>
      <c r="EP24" s="472"/>
      <c r="EQ24" s="472"/>
      <c r="ER24" s="472"/>
      <c r="ES24" s="472"/>
      <c r="ET24" s="472"/>
      <c r="EU24" s="472"/>
      <c r="EV24" s="472"/>
      <c r="EW24" s="473"/>
      <c r="EX24" s="509">
        <f>EX26</f>
        <v>0</v>
      </c>
      <c r="EY24" s="472"/>
      <c r="EZ24" s="472"/>
      <c r="FA24" s="472"/>
      <c r="FB24" s="472"/>
      <c r="FC24" s="472"/>
      <c r="FD24" s="472"/>
      <c r="FE24" s="472"/>
      <c r="FF24" s="473"/>
      <c r="FG24" s="538">
        <v>0</v>
      </c>
      <c r="FH24" s="539"/>
      <c r="FI24" s="539"/>
      <c r="FJ24" s="539"/>
      <c r="FK24" s="539"/>
      <c r="FL24" s="539"/>
      <c r="FM24" s="539"/>
      <c r="FN24" s="539"/>
      <c r="FO24" s="539"/>
      <c r="FP24" s="539"/>
      <c r="FQ24" s="540"/>
      <c r="FR24" s="474"/>
      <c r="FS24" s="472"/>
      <c r="FT24" s="472"/>
      <c r="FU24" s="472"/>
      <c r="FV24" s="472"/>
      <c r="FW24" s="472"/>
      <c r="FX24" s="472"/>
      <c r="FY24" s="472"/>
      <c r="FZ24" s="472"/>
      <c r="GA24" s="473"/>
      <c r="GB24" s="474"/>
      <c r="GC24" s="472"/>
      <c r="GD24" s="472"/>
      <c r="GE24" s="472"/>
      <c r="GF24" s="472"/>
      <c r="GG24" s="473"/>
      <c r="GH24" s="474"/>
      <c r="GI24" s="472"/>
      <c r="GJ24" s="472"/>
      <c r="GK24" s="472"/>
      <c r="GL24" s="472"/>
      <c r="GM24" s="472"/>
      <c r="GN24" s="472"/>
      <c r="GO24" s="472"/>
      <c r="GP24" s="472"/>
      <c r="GQ24" s="472"/>
      <c r="GR24" s="472"/>
      <c r="GS24" s="473"/>
      <c r="GT24" s="474"/>
      <c r="GU24" s="472"/>
      <c r="GV24" s="472"/>
      <c r="GW24" s="472"/>
      <c r="GX24" s="472"/>
      <c r="GY24" s="472"/>
      <c r="GZ24" s="472"/>
      <c r="HA24" s="472"/>
      <c r="HB24" s="472"/>
      <c r="HC24" s="472"/>
      <c r="HD24" s="472"/>
      <c r="HE24" s="473"/>
      <c r="HF24" s="521"/>
      <c r="HG24" s="522"/>
      <c r="HH24" s="522"/>
      <c r="HI24" s="522"/>
      <c r="HJ24" s="522"/>
      <c r="HK24" s="522"/>
      <c r="HL24" s="522"/>
      <c r="HM24" s="522"/>
      <c r="HN24" s="522"/>
      <c r="HO24" s="522"/>
      <c r="HP24" s="522"/>
      <c r="HQ24" s="522"/>
      <c r="HR24" s="522"/>
      <c r="HS24" s="522"/>
      <c r="HT24" s="522"/>
      <c r="HU24" s="522"/>
      <c r="HV24" s="522"/>
      <c r="HW24" s="522"/>
      <c r="HX24" s="522"/>
      <c r="HY24" s="522"/>
      <c r="HZ24" s="522"/>
      <c r="IA24" s="522"/>
      <c r="IB24" s="523"/>
    </row>
    <row r="25" spans="1:236" ht="22.5" customHeight="1">
      <c r="A25" s="515" t="s">
        <v>51</v>
      </c>
      <c r="B25" s="516"/>
      <c r="C25" s="516"/>
      <c r="D25" s="516"/>
      <c r="E25" s="517"/>
      <c r="F25" s="500" t="s">
        <v>24</v>
      </c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2"/>
      <c r="AJ25" s="474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4"/>
      <c r="AV25" s="472"/>
      <c r="AW25" s="472"/>
      <c r="AX25" s="472"/>
      <c r="AY25" s="472"/>
      <c r="AZ25" s="472"/>
      <c r="BA25" s="472"/>
      <c r="BB25" s="473"/>
      <c r="BC25" s="474"/>
      <c r="BD25" s="472"/>
      <c r="BE25" s="472"/>
      <c r="BF25" s="472"/>
      <c r="BG25" s="472"/>
      <c r="BH25" s="472"/>
      <c r="BI25" s="472"/>
      <c r="BJ25" s="473"/>
      <c r="BK25" s="509"/>
      <c r="BL25" s="513"/>
      <c r="BM25" s="513"/>
      <c r="BN25" s="513"/>
      <c r="BO25" s="513"/>
      <c r="BP25" s="513"/>
      <c r="BQ25" s="513"/>
      <c r="BR25" s="514"/>
      <c r="BS25" s="509"/>
      <c r="BT25" s="513"/>
      <c r="BU25" s="513"/>
      <c r="BV25" s="513"/>
      <c r="BW25" s="513"/>
      <c r="BX25" s="513"/>
      <c r="BY25" s="513"/>
      <c r="BZ25" s="514"/>
      <c r="CA25" s="509"/>
      <c r="CB25" s="513"/>
      <c r="CC25" s="513"/>
      <c r="CD25" s="513"/>
      <c r="CE25" s="513"/>
      <c r="CF25" s="513"/>
      <c r="CG25" s="513"/>
      <c r="CH25" s="514"/>
      <c r="CI25" s="248"/>
      <c r="CJ25" s="249"/>
      <c r="CK25" s="249"/>
      <c r="CL25" s="249"/>
      <c r="CM25" s="249"/>
      <c r="CN25" s="249"/>
      <c r="CO25" s="249"/>
      <c r="CP25" s="250"/>
      <c r="CQ25" s="509"/>
      <c r="CR25" s="513"/>
      <c r="CS25" s="513"/>
      <c r="CT25" s="513"/>
      <c r="CU25" s="513"/>
      <c r="CV25" s="513"/>
      <c r="CW25" s="513"/>
      <c r="CX25" s="514"/>
      <c r="CY25" s="474"/>
      <c r="CZ25" s="472"/>
      <c r="DA25" s="472"/>
      <c r="DB25" s="472"/>
      <c r="DC25" s="472"/>
      <c r="DD25" s="472"/>
      <c r="DE25" s="472"/>
      <c r="DF25" s="473"/>
      <c r="DG25" s="509"/>
      <c r="DH25" s="513"/>
      <c r="DI25" s="513"/>
      <c r="DJ25" s="513"/>
      <c r="DK25" s="513"/>
      <c r="DL25" s="513"/>
      <c r="DM25" s="513"/>
      <c r="DN25" s="514"/>
      <c r="DO25" s="474"/>
      <c r="DP25" s="472"/>
      <c r="DQ25" s="472"/>
      <c r="DR25" s="472"/>
      <c r="DS25" s="472"/>
      <c r="DT25" s="472"/>
      <c r="DU25" s="472"/>
      <c r="DV25" s="473"/>
      <c r="DW25" s="509"/>
      <c r="DX25" s="472"/>
      <c r="DY25" s="472"/>
      <c r="DZ25" s="472"/>
      <c r="EA25" s="472"/>
      <c r="EB25" s="472"/>
      <c r="EC25" s="472"/>
      <c r="ED25" s="472"/>
      <c r="EE25" s="473"/>
      <c r="EF25" s="509"/>
      <c r="EG25" s="472"/>
      <c r="EH25" s="472"/>
      <c r="EI25" s="472"/>
      <c r="EJ25" s="472"/>
      <c r="EK25" s="472"/>
      <c r="EL25" s="472"/>
      <c r="EM25" s="472"/>
      <c r="EN25" s="473"/>
      <c r="EO25" s="509"/>
      <c r="EP25" s="472"/>
      <c r="EQ25" s="472"/>
      <c r="ER25" s="472"/>
      <c r="ES25" s="472"/>
      <c r="ET25" s="472"/>
      <c r="EU25" s="472"/>
      <c r="EV25" s="472"/>
      <c r="EW25" s="473"/>
      <c r="EX25" s="509"/>
      <c r="EY25" s="472"/>
      <c r="EZ25" s="472"/>
      <c r="FA25" s="472"/>
      <c r="FB25" s="472"/>
      <c r="FC25" s="472"/>
      <c r="FD25" s="472"/>
      <c r="FE25" s="472"/>
      <c r="FF25" s="473"/>
      <c r="FG25" s="538"/>
      <c r="FH25" s="539"/>
      <c r="FI25" s="539"/>
      <c r="FJ25" s="539"/>
      <c r="FK25" s="539"/>
      <c r="FL25" s="539"/>
      <c r="FM25" s="539"/>
      <c r="FN25" s="539"/>
      <c r="FO25" s="539"/>
      <c r="FP25" s="539"/>
      <c r="FQ25" s="540"/>
      <c r="FR25" s="474"/>
      <c r="FS25" s="472"/>
      <c r="FT25" s="472"/>
      <c r="FU25" s="472"/>
      <c r="FV25" s="472"/>
      <c r="FW25" s="472"/>
      <c r="FX25" s="472"/>
      <c r="FY25" s="472"/>
      <c r="FZ25" s="472"/>
      <c r="GA25" s="473"/>
      <c r="GB25" s="474"/>
      <c r="GC25" s="472"/>
      <c r="GD25" s="472"/>
      <c r="GE25" s="472"/>
      <c r="GF25" s="472"/>
      <c r="GG25" s="473"/>
      <c r="GH25" s="474"/>
      <c r="GI25" s="472"/>
      <c r="GJ25" s="472"/>
      <c r="GK25" s="472"/>
      <c r="GL25" s="472"/>
      <c r="GM25" s="472"/>
      <c r="GN25" s="472"/>
      <c r="GO25" s="472"/>
      <c r="GP25" s="472"/>
      <c r="GQ25" s="472"/>
      <c r="GR25" s="472"/>
      <c r="GS25" s="473"/>
      <c r="GT25" s="474"/>
      <c r="GU25" s="472"/>
      <c r="GV25" s="472"/>
      <c r="GW25" s="472"/>
      <c r="GX25" s="472"/>
      <c r="GY25" s="472"/>
      <c r="GZ25" s="472"/>
      <c r="HA25" s="472"/>
      <c r="HB25" s="472"/>
      <c r="HC25" s="472"/>
      <c r="HD25" s="472"/>
      <c r="HE25" s="473"/>
      <c r="HF25" s="521"/>
      <c r="HG25" s="522"/>
      <c r="HH25" s="522"/>
      <c r="HI25" s="522"/>
      <c r="HJ25" s="522"/>
      <c r="HK25" s="522"/>
      <c r="HL25" s="522"/>
      <c r="HM25" s="522"/>
      <c r="HN25" s="522"/>
      <c r="HO25" s="522"/>
      <c r="HP25" s="522"/>
      <c r="HQ25" s="522"/>
      <c r="HR25" s="522"/>
      <c r="HS25" s="522"/>
      <c r="HT25" s="522"/>
      <c r="HU25" s="522"/>
      <c r="HV25" s="522"/>
      <c r="HW25" s="522"/>
      <c r="HX25" s="522"/>
      <c r="HY25" s="522"/>
      <c r="HZ25" s="522"/>
      <c r="IA25" s="522"/>
      <c r="IB25" s="523"/>
    </row>
    <row r="26" spans="1:236" s="7" customFormat="1" ht="11.25">
      <c r="A26" s="515" t="s">
        <v>52</v>
      </c>
      <c r="B26" s="516"/>
      <c r="C26" s="516"/>
      <c r="D26" s="516"/>
      <c r="E26" s="517"/>
      <c r="F26" s="474" t="s">
        <v>32</v>
      </c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3"/>
      <c r="AJ26" s="474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4"/>
      <c r="AV26" s="472"/>
      <c r="AW26" s="472"/>
      <c r="AX26" s="472"/>
      <c r="AY26" s="472"/>
      <c r="AZ26" s="472"/>
      <c r="BA26" s="472"/>
      <c r="BB26" s="473"/>
      <c r="BC26" s="527">
        <v>0</v>
      </c>
      <c r="BD26" s="528"/>
      <c r="BE26" s="528"/>
      <c r="BF26" s="528"/>
      <c r="BG26" s="528"/>
      <c r="BH26" s="528"/>
      <c r="BI26" s="528"/>
      <c r="BJ26" s="529"/>
      <c r="BK26" s="527">
        <v>0</v>
      </c>
      <c r="BL26" s="528"/>
      <c r="BM26" s="528"/>
      <c r="BN26" s="528"/>
      <c r="BO26" s="528"/>
      <c r="BP26" s="528"/>
      <c r="BQ26" s="528"/>
      <c r="BR26" s="529"/>
      <c r="BS26" s="527">
        <v>0</v>
      </c>
      <c r="BT26" s="528"/>
      <c r="BU26" s="528"/>
      <c r="BV26" s="528"/>
      <c r="BW26" s="528"/>
      <c r="BX26" s="528"/>
      <c r="BY26" s="528"/>
      <c r="BZ26" s="529"/>
      <c r="CA26" s="527">
        <v>0</v>
      </c>
      <c r="CB26" s="528"/>
      <c r="CC26" s="528"/>
      <c r="CD26" s="528"/>
      <c r="CE26" s="528"/>
      <c r="CF26" s="528"/>
      <c r="CG26" s="528"/>
      <c r="CH26" s="529"/>
      <c r="CI26" s="304">
        <v>0</v>
      </c>
      <c r="CJ26" s="305"/>
      <c r="CK26" s="305"/>
      <c r="CL26" s="305"/>
      <c r="CM26" s="305"/>
      <c r="CN26" s="305"/>
      <c r="CO26" s="305"/>
      <c r="CP26" s="306"/>
      <c r="CQ26" s="527">
        <v>0</v>
      </c>
      <c r="CR26" s="528"/>
      <c r="CS26" s="528"/>
      <c r="CT26" s="528"/>
      <c r="CU26" s="528"/>
      <c r="CV26" s="528"/>
      <c r="CW26" s="528"/>
      <c r="CX26" s="529"/>
      <c r="CY26" s="301">
        <v>0</v>
      </c>
      <c r="CZ26" s="302"/>
      <c r="DA26" s="302"/>
      <c r="DB26" s="302"/>
      <c r="DC26" s="302"/>
      <c r="DD26" s="302"/>
      <c r="DE26" s="302"/>
      <c r="DF26" s="303"/>
      <c r="DG26" s="527">
        <v>0</v>
      </c>
      <c r="DH26" s="528"/>
      <c r="DI26" s="528"/>
      <c r="DJ26" s="528"/>
      <c r="DK26" s="528"/>
      <c r="DL26" s="528"/>
      <c r="DM26" s="528"/>
      <c r="DN26" s="529"/>
      <c r="DO26" s="301">
        <v>0</v>
      </c>
      <c r="DP26" s="302"/>
      <c r="DQ26" s="302"/>
      <c r="DR26" s="302"/>
      <c r="DS26" s="302"/>
      <c r="DT26" s="302"/>
      <c r="DU26" s="302"/>
      <c r="DV26" s="303"/>
      <c r="DW26" s="527">
        <f>BC26</f>
        <v>0</v>
      </c>
      <c r="DX26" s="286"/>
      <c r="DY26" s="286"/>
      <c r="DZ26" s="286"/>
      <c r="EA26" s="286"/>
      <c r="EB26" s="286"/>
      <c r="EC26" s="286"/>
      <c r="ED26" s="286"/>
      <c r="EE26" s="287"/>
      <c r="EF26" s="527">
        <f>CY26</f>
        <v>0</v>
      </c>
      <c r="EG26" s="286"/>
      <c r="EH26" s="286"/>
      <c r="EI26" s="286"/>
      <c r="EJ26" s="286"/>
      <c r="EK26" s="286"/>
      <c r="EL26" s="286"/>
      <c r="EM26" s="286"/>
      <c r="EN26" s="287"/>
      <c r="EO26" s="527">
        <f>BC26</f>
        <v>0</v>
      </c>
      <c r="EP26" s="286"/>
      <c r="EQ26" s="286"/>
      <c r="ER26" s="286"/>
      <c r="ES26" s="286"/>
      <c r="ET26" s="286"/>
      <c r="EU26" s="286"/>
      <c r="EV26" s="286"/>
      <c r="EW26" s="287"/>
      <c r="EX26" s="527">
        <f>EF26</f>
        <v>0</v>
      </c>
      <c r="EY26" s="286"/>
      <c r="EZ26" s="286"/>
      <c r="FA26" s="286"/>
      <c r="FB26" s="286"/>
      <c r="FC26" s="286"/>
      <c r="FD26" s="286"/>
      <c r="FE26" s="286"/>
      <c r="FF26" s="287"/>
      <c r="FG26" s="538">
        <v>0</v>
      </c>
      <c r="FH26" s="539"/>
      <c r="FI26" s="539"/>
      <c r="FJ26" s="539"/>
      <c r="FK26" s="539"/>
      <c r="FL26" s="539"/>
      <c r="FM26" s="539"/>
      <c r="FN26" s="539"/>
      <c r="FO26" s="539"/>
      <c r="FP26" s="539"/>
      <c r="FQ26" s="540"/>
      <c r="FR26" s="474"/>
      <c r="FS26" s="472"/>
      <c r="FT26" s="472"/>
      <c r="FU26" s="472"/>
      <c r="FV26" s="472"/>
      <c r="FW26" s="472"/>
      <c r="FX26" s="472"/>
      <c r="FY26" s="472"/>
      <c r="FZ26" s="472"/>
      <c r="GA26" s="473"/>
      <c r="GB26" s="474"/>
      <c r="GC26" s="472"/>
      <c r="GD26" s="472"/>
      <c r="GE26" s="472"/>
      <c r="GF26" s="472"/>
      <c r="GG26" s="473"/>
      <c r="GH26" s="474"/>
      <c r="GI26" s="472"/>
      <c r="GJ26" s="472"/>
      <c r="GK26" s="472"/>
      <c r="GL26" s="472"/>
      <c r="GM26" s="472"/>
      <c r="GN26" s="472"/>
      <c r="GO26" s="472"/>
      <c r="GP26" s="472"/>
      <c r="GQ26" s="472"/>
      <c r="GR26" s="472"/>
      <c r="GS26" s="473"/>
      <c r="GT26" s="474"/>
      <c r="GU26" s="472"/>
      <c r="GV26" s="472"/>
      <c r="GW26" s="472"/>
      <c r="GX26" s="472"/>
      <c r="GY26" s="472"/>
      <c r="GZ26" s="472"/>
      <c r="HA26" s="472"/>
      <c r="HB26" s="472"/>
      <c r="HC26" s="472"/>
      <c r="HD26" s="472"/>
      <c r="HE26" s="473"/>
      <c r="HF26" s="521"/>
      <c r="HG26" s="522"/>
      <c r="HH26" s="522"/>
      <c r="HI26" s="522"/>
      <c r="HJ26" s="522"/>
      <c r="HK26" s="522"/>
      <c r="HL26" s="522"/>
      <c r="HM26" s="522"/>
      <c r="HN26" s="522"/>
      <c r="HO26" s="522"/>
      <c r="HP26" s="522"/>
      <c r="HQ26" s="522"/>
      <c r="HR26" s="522"/>
      <c r="HS26" s="522"/>
      <c r="HT26" s="522"/>
      <c r="HU26" s="522"/>
      <c r="HV26" s="522"/>
      <c r="HW26" s="522"/>
      <c r="HX26" s="522"/>
      <c r="HY26" s="522"/>
      <c r="HZ26" s="522"/>
      <c r="IA26" s="522"/>
      <c r="IB26" s="523"/>
    </row>
    <row r="27" spans="1:236" s="7" customFormat="1" ht="12.75" customHeight="1">
      <c r="A27" s="543" t="s">
        <v>33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5"/>
      <c r="AJ27" s="474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4"/>
      <c r="AV27" s="472"/>
      <c r="AW27" s="472"/>
      <c r="AX27" s="472"/>
      <c r="AY27" s="472"/>
      <c r="AZ27" s="472"/>
      <c r="BA27" s="472"/>
      <c r="BB27" s="473"/>
      <c r="BC27" s="474"/>
      <c r="BD27" s="472"/>
      <c r="BE27" s="472"/>
      <c r="BF27" s="472"/>
      <c r="BG27" s="472"/>
      <c r="BH27" s="472"/>
      <c r="BI27" s="472"/>
      <c r="BJ27" s="473"/>
      <c r="BK27" s="535"/>
      <c r="BL27" s="541"/>
      <c r="BM27" s="541"/>
      <c r="BN27" s="541"/>
      <c r="BO27" s="541"/>
      <c r="BP27" s="541"/>
      <c r="BQ27" s="541"/>
      <c r="BR27" s="542"/>
      <c r="BS27" s="535"/>
      <c r="BT27" s="541"/>
      <c r="BU27" s="541"/>
      <c r="BV27" s="541"/>
      <c r="BW27" s="541"/>
      <c r="BX27" s="541"/>
      <c r="BY27" s="541"/>
      <c r="BZ27" s="542"/>
      <c r="CA27" s="535"/>
      <c r="CB27" s="541"/>
      <c r="CC27" s="541"/>
      <c r="CD27" s="541"/>
      <c r="CE27" s="541"/>
      <c r="CF27" s="541"/>
      <c r="CG27" s="541"/>
      <c r="CH27" s="542"/>
      <c r="CI27" s="248"/>
      <c r="CJ27" s="249"/>
      <c r="CK27" s="249"/>
      <c r="CL27" s="249"/>
      <c r="CM27" s="249"/>
      <c r="CN27" s="249"/>
      <c r="CO27" s="249"/>
      <c r="CP27" s="250"/>
      <c r="CQ27" s="535"/>
      <c r="CR27" s="541"/>
      <c r="CS27" s="541"/>
      <c r="CT27" s="541"/>
      <c r="CU27" s="541"/>
      <c r="CV27" s="541"/>
      <c r="CW27" s="541"/>
      <c r="CX27" s="542"/>
      <c r="CY27" s="474"/>
      <c r="CZ27" s="472"/>
      <c r="DA27" s="472"/>
      <c r="DB27" s="472"/>
      <c r="DC27" s="472"/>
      <c r="DD27" s="472"/>
      <c r="DE27" s="472"/>
      <c r="DF27" s="473"/>
      <c r="DG27" s="535"/>
      <c r="DH27" s="541"/>
      <c r="DI27" s="541"/>
      <c r="DJ27" s="541"/>
      <c r="DK27" s="541"/>
      <c r="DL27" s="541"/>
      <c r="DM27" s="541"/>
      <c r="DN27" s="542"/>
      <c r="DO27" s="474"/>
      <c r="DP27" s="472"/>
      <c r="DQ27" s="472"/>
      <c r="DR27" s="472"/>
      <c r="DS27" s="472"/>
      <c r="DT27" s="472"/>
      <c r="DU27" s="472"/>
      <c r="DV27" s="473"/>
      <c r="DW27" s="474"/>
      <c r="DX27" s="472"/>
      <c r="DY27" s="472"/>
      <c r="DZ27" s="472"/>
      <c r="EA27" s="472"/>
      <c r="EB27" s="472"/>
      <c r="EC27" s="472"/>
      <c r="ED27" s="472"/>
      <c r="EE27" s="473"/>
      <c r="EF27" s="509"/>
      <c r="EG27" s="472"/>
      <c r="EH27" s="472"/>
      <c r="EI27" s="472"/>
      <c r="EJ27" s="472"/>
      <c r="EK27" s="472"/>
      <c r="EL27" s="472"/>
      <c r="EM27" s="472"/>
      <c r="EN27" s="473"/>
      <c r="EO27" s="474"/>
      <c r="EP27" s="472"/>
      <c r="EQ27" s="472"/>
      <c r="ER27" s="472"/>
      <c r="ES27" s="472"/>
      <c r="ET27" s="472"/>
      <c r="EU27" s="472"/>
      <c r="EV27" s="472"/>
      <c r="EW27" s="473"/>
      <c r="EX27" s="474"/>
      <c r="EY27" s="472"/>
      <c r="EZ27" s="472"/>
      <c r="FA27" s="472"/>
      <c r="FB27" s="472"/>
      <c r="FC27" s="472"/>
      <c r="FD27" s="472"/>
      <c r="FE27" s="472"/>
      <c r="FF27" s="473"/>
      <c r="FG27" s="474"/>
      <c r="FH27" s="472"/>
      <c r="FI27" s="472"/>
      <c r="FJ27" s="472"/>
      <c r="FK27" s="472"/>
      <c r="FL27" s="472"/>
      <c r="FM27" s="472"/>
      <c r="FN27" s="472"/>
      <c r="FO27" s="472"/>
      <c r="FP27" s="472"/>
      <c r="FQ27" s="473"/>
      <c r="FR27" s="474"/>
      <c r="FS27" s="472"/>
      <c r="FT27" s="472"/>
      <c r="FU27" s="472"/>
      <c r="FV27" s="472"/>
      <c r="FW27" s="472"/>
      <c r="FX27" s="472"/>
      <c r="FY27" s="472"/>
      <c r="FZ27" s="472"/>
      <c r="GA27" s="473"/>
      <c r="GB27" s="474"/>
      <c r="GC27" s="472"/>
      <c r="GD27" s="472"/>
      <c r="GE27" s="472"/>
      <c r="GF27" s="472"/>
      <c r="GG27" s="473"/>
      <c r="GH27" s="474"/>
      <c r="GI27" s="472"/>
      <c r="GJ27" s="472"/>
      <c r="GK27" s="472"/>
      <c r="GL27" s="472"/>
      <c r="GM27" s="472"/>
      <c r="GN27" s="472"/>
      <c r="GO27" s="472"/>
      <c r="GP27" s="472"/>
      <c r="GQ27" s="472"/>
      <c r="GR27" s="472"/>
      <c r="GS27" s="473"/>
      <c r="GT27" s="474"/>
      <c r="GU27" s="472"/>
      <c r="GV27" s="472"/>
      <c r="GW27" s="472"/>
      <c r="GX27" s="472"/>
      <c r="GY27" s="472"/>
      <c r="GZ27" s="472"/>
      <c r="HA27" s="472"/>
      <c r="HB27" s="472"/>
      <c r="HC27" s="472"/>
      <c r="HD27" s="472"/>
      <c r="HE27" s="473"/>
      <c r="HF27" s="521"/>
      <c r="HG27" s="522"/>
      <c r="HH27" s="522"/>
      <c r="HI27" s="522"/>
      <c r="HJ27" s="522"/>
      <c r="HK27" s="522"/>
      <c r="HL27" s="522"/>
      <c r="HM27" s="522"/>
      <c r="HN27" s="522"/>
      <c r="HO27" s="522"/>
      <c r="HP27" s="522"/>
      <c r="HQ27" s="522"/>
      <c r="HR27" s="522"/>
      <c r="HS27" s="522"/>
      <c r="HT27" s="522"/>
      <c r="HU27" s="522"/>
      <c r="HV27" s="522"/>
      <c r="HW27" s="522"/>
      <c r="HX27" s="522"/>
      <c r="HY27" s="522"/>
      <c r="HZ27" s="522"/>
      <c r="IA27" s="522"/>
      <c r="IB27" s="523"/>
    </row>
    <row r="28" spans="1:236" s="7" customFormat="1" ht="22.5" customHeight="1">
      <c r="A28" s="515"/>
      <c r="B28" s="516"/>
      <c r="C28" s="516"/>
      <c r="D28" s="516"/>
      <c r="E28" s="517"/>
      <c r="F28" s="500" t="s">
        <v>34</v>
      </c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1"/>
      <c r="AC28" s="501"/>
      <c r="AD28" s="501"/>
      <c r="AE28" s="501"/>
      <c r="AF28" s="501"/>
      <c r="AG28" s="501"/>
      <c r="AH28" s="501"/>
      <c r="AI28" s="502"/>
      <c r="AJ28" s="474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4"/>
      <c r="AV28" s="472"/>
      <c r="AW28" s="472"/>
      <c r="AX28" s="472"/>
      <c r="AY28" s="472"/>
      <c r="AZ28" s="472"/>
      <c r="BA28" s="472"/>
      <c r="BB28" s="473"/>
      <c r="BC28" s="474"/>
      <c r="BD28" s="472"/>
      <c r="BE28" s="472"/>
      <c r="BF28" s="472"/>
      <c r="BG28" s="472"/>
      <c r="BH28" s="472"/>
      <c r="BI28" s="472"/>
      <c r="BJ28" s="473"/>
      <c r="BK28" s="535"/>
      <c r="BL28" s="541"/>
      <c r="BM28" s="541"/>
      <c r="BN28" s="541"/>
      <c r="BO28" s="541"/>
      <c r="BP28" s="541"/>
      <c r="BQ28" s="541"/>
      <c r="BR28" s="542"/>
      <c r="BS28" s="552"/>
      <c r="BT28" s="553"/>
      <c r="BU28" s="553"/>
      <c r="BV28" s="553"/>
      <c r="BW28" s="553"/>
      <c r="BX28" s="553"/>
      <c r="BY28" s="553"/>
      <c r="BZ28" s="554"/>
      <c r="CA28" s="535"/>
      <c r="CB28" s="541"/>
      <c r="CC28" s="541"/>
      <c r="CD28" s="541"/>
      <c r="CE28" s="541"/>
      <c r="CF28" s="541"/>
      <c r="CG28" s="541"/>
      <c r="CH28" s="542"/>
      <c r="CI28" s="248"/>
      <c r="CJ28" s="249"/>
      <c r="CK28" s="249"/>
      <c r="CL28" s="249"/>
      <c r="CM28" s="249"/>
      <c r="CN28" s="249"/>
      <c r="CO28" s="249"/>
      <c r="CP28" s="250"/>
      <c r="CQ28" s="535"/>
      <c r="CR28" s="541"/>
      <c r="CS28" s="541"/>
      <c r="CT28" s="541"/>
      <c r="CU28" s="541"/>
      <c r="CV28" s="541"/>
      <c r="CW28" s="541"/>
      <c r="CX28" s="542"/>
      <c r="CY28" s="474"/>
      <c r="CZ28" s="472"/>
      <c r="DA28" s="472"/>
      <c r="DB28" s="472"/>
      <c r="DC28" s="472"/>
      <c r="DD28" s="472"/>
      <c r="DE28" s="472"/>
      <c r="DF28" s="473"/>
      <c r="DG28" s="535"/>
      <c r="DH28" s="541"/>
      <c r="DI28" s="541"/>
      <c r="DJ28" s="541"/>
      <c r="DK28" s="541"/>
      <c r="DL28" s="541"/>
      <c r="DM28" s="541"/>
      <c r="DN28" s="542"/>
      <c r="DO28" s="474"/>
      <c r="DP28" s="472"/>
      <c r="DQ28" s="472"/>
      <c r="DR28" s="472"/>
      <c r="DS28" s="472"/>
      <c r="DT28" s="472"/>
      <c r="DU28" s="472"/>
      <c r="DV28" s="473"/>
      <c r="DW28" s="474"/>
      <c r="DX28" s="472"/>
      <c r="DY28" s="472"/>
      <c r="DZ28" s="472"/>
      <c r="EA28" s="472"/>
      <c r="EB28" s="472"/>
      <c r="EC28" s="472"/>
      <c r="ED28" s="472"/>
      <c r="EE28" s="473"/>
      <c r="EF28" s="509"/>
      <c r="EG28" s="472"/>
      <c r="EH28" s="472"/>
      <c r="EI28" s="472"/>
      <c r="EJ28" s="472"/>
      <c r="EK28" s="472"/>
      <c r="EL28" s="472"/>
      <c r="EM28" s="472"/>
      <c r="EN28" s="473"/>
      <c r="EO28" s="474"/>
      <c r="EP28" s="472"/>
      <c r="EQ28" s="472"/>
      <c r="ER28" s="472"/>
      <c r="ES28" s="472"/>
      <c r="ET28" s="472"/>
      <c r="EU28" s="472"/>
      <c r="EV28" s="472"/>
      <c r="EW28" s="473"/>
      <c r="EX28" s="474"/>
      <c r="EY28" s="472"/>
      <c r="EZ28" s="472"/>
      <c r="FA28" s="472"/>
      <c r="FB28" s="472"/>
      <c r="FC28" s="472"/>
      <c r="FD28" s="472"/>
      <c r="FE28" s="472"/>
      <c r="FF28" s="473"/>
      <c r="FG28" s="474"/>
      <c r="FH28" s="472"/>
      <c r="FI28" s="472"/>
      <c r="FJ28" s="472"/>
      <c r="FK28" s="472"/>
      <c r="FL28" s="472"/>
      <c r="FM28" s="472"/>
      <c r="FN28" s="472"/>
      <c r="FO28" s="472"/>
      <c r="FP28" s="472"/>
      <c r="FQ28" s="473"/>
      <c r="FR28" s="474"/>
      <c r="FS28" s="472"/>
      <c r="FT28" s="472"/>
      <c r="FU28" s="472"/>
      <c r="FV28" s="472"/>
      <c r="FW28" s="472"/>
      <c r="FX28" s="472"/>
      <c r="FY28" s="472"/>
      <c r="FZ28" s="472"/>
      <c r="GA28" s="473"/>
      <c r="GB28" s="474"/>
      <c r="GC28" s="472"/>
      <c r="GD28" s="472"/>
      <c r="GE28" s="472"/>
      <c r="GF28" s="472"/>
      <c r="GG28" s="473"/>
      <c r="GH28" s="474"/>
      <c r="GI28" s="472"/>
      <c r="GJ28" s="472"/>
      <c r="GK28" s="472"/>
      <c r="GL28" s="472"/>
      <c r="GM28" s="472"/>
      <c r="GN28" s="472"/>
      <c r="GO28" s="472"/>
      <c r="GP28" s="472"/>
      <c r="GQ28" s="472"/>
      <c r="GR28" s="472"/>
      <c r="GS28" s="473"/>
      <c r="GT28" s="474"/>
      <c r="GU28" s="472"/>
      <c r="GV28" s="472"/>
      <c r="GW28" s="472"/>
      <c r="GX28" s="472"/>
      <c r="GY28" s="472"/>
      <c r="GZ28" s="472"/>
      <c r="HA28" s="472"/>
      <c r="HB28" s="472"/>
      <c r="HC28" s="472"/>
      <c r="HD28" s="472"/>
      <c r="HE28" s="473"/>
      <c r="HF28" s="521"/>
      <c r="HG28" s="522"/>
      <c r="HH28" s="522"/>
      <c r="HI28" s="522"/>
      <c r="HJ28" s="522"/>
      <c r="HK28" s="522"/>
      <c r="HL28" s="522"/>
      <c r="HM28" s="522"/>
      <c r="HN28" s="522"/>
      <c r="HO28" s="522"/>
      <c r="HP28" s="522"/>
      <c r="HQ28" s="522"/>
      <c r="HR28" s="522"/>
      <c r="HS28" s="522"/>
      <c r="HT28" s="522"/>
      <c r="HU28" s="522"/>
      <c r="HV28" s="522"/>
      <c r="HW28" s="522"/>
      <c r="HX28" s="522"/>
      <c r="HY28" s="522"/>
      <c r="HZ28" s="522"/>
      <c r="IA28" s="522"/>
      <c r="IB28" s="523"/>
    </row>
    <row r="29" spans="1:236" s="7" customFormat="1" ht="12" thickBot="1">
      <c r="A29" s="291" t="s">
        <v>27</v>
      </c>
      <c r="B29" s="292"/>
      <c r="C29" s="292"/>
      <c r="D29" s="292"/>
      <c r="E29" s="293"/>
      <c r="F29" s="549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1"/>
      <c r="AJ29" s="279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79"/>
      <c r="AV29" s="280"/>
      <c r="AW29" s="280"/>
      <c r="AX29" s="280"/>
      <c r="AY29" s="280"/>
      <c r="AZ29" s="280"/>
      <c r="BA29" s="280"/>
      <c r="BB29" s="281"/>
      <c r="BC29" s="279"/>
      <c r="BD29" s="280"/>
      <c r="BE29" s="280"/>
      <c r="BF29" s="280"/>
      <c r="BG29" s="280"/>
      <c r="BH29" s="280"/>
      <c r="BI29" s="280"/>
      <c r="BJ29" s="281"/>
      <c r="BK29" s="546"/>
      <c r="BL29" s="547"/>
      <c r="BM29" s="547"/>
      <c r="BN29" s="547"/>
      <c r="BO29" s="547"/>
      <c r="BP29" s="547"/>
      <c r="BQ29" s="547"/>
      <c r="BR29" s="548"/>
      <c r="BS29" s="555"/>
      <c r="BT29" s="556"/>
      <c r="BU29" s="556"/>
      <c r="BV29" s="556"/>
      <c r="BW29" s="556"/>
      <c r="BX29" s="556"/>
      <c r="BY29" s="556"/>
      <c r="BZ29" s="557"/>
      <c r="CA29" s="546"/>
      <c r="CB29" s="547"/>
      <c r="CC29" s="547"/>
      <c r="CD29" s="547"/>
      <c r="CE29" s="547"/>
      <c r="CF29" s="547"/>
      <c r="CG29" s="547"/>
      <c r="CH29" s="548"/>
      <c r="CI29" s="279"/>
      <c r="CJ29" s="280"/>
      <c r="CK29" s="280"/>
      <c r="CL29" s="280"/>
      <c r="CM29" s="280"/>
      <c r="CN29" s="280"/>
      <c r="CO29" s="280"/>
      <c r="CP29" s="281"/>
      <c r="CQ29" s="546"/>
      <c r="CR29" s="547"/>
      <c r="CS29" s="547"/>
      <c r="CT29" s="547"/>
      <c r="CU29" s="547"/>
      <c r="CV29" s="547"/>
      <c r="CW29" s="547"/>
      <c r="CX29" s="548"/>
      <c r="CY29" s="279"/>
      <c r="CZ29" s="280"/>
      <c r="DA29" s="280"/>
      <c r="DB29" s="280"/>
      <c r="DC29" s="280"/>
      <c r="DD29" s="280"/>
      <c r="DE29" s="280"/>
      <c r="DF29" s="281"/>
      <c r="DG29" s="546"/>
      <c r="DH29" s="547"/>
      <c r="DI29" s="547"/>
      <c r="DJ29" s="547"/>
      <c r="DK29" s="547"/>
      <c r="DL29" s="547"/>
      <c r="DM29" s="547"/>
      <c r="DN29" s="548"/>
      <c r="DO29" s="279"/>
      <c r="DP29" s="280"/>
      <c r="DQ29" s="280"/>
      <c r="DR29" s="280"/>
      <c r="DS29" s="280"/>
      <c r="DT29" s="280"/>
      <c r="DU29" s="280"/>
      <c r="DV29" s="281"/>
      <c r="DW29" s="279"/>
      <c r="DX29" s="280"/>
      <c r="DY29" s="280"/>
      <c r="DZ29" s="280"/>
      <c r="EA29" s="280"/>
      <c r="EB29" s="280"/>
      <c r="EC29" s="280"/>
      <c r="ED29" s="280"/>
      <c r="EE29" s="281"/>
      <c r="EF29" s="279"/>
      <c r="EG29" s="280"/>
      <c r="EH29" s="280"/>
      <c r="EI29" s="280"/>
      <c r="EJ29" s="280"/>
      <c r="EK29" s="280"/>
      <c r="EL29" s="280"/>
      <c r="EM29" s="280"/>
      <c r="EN29" s="281"/>
      <c r="EO29" s="279"/>
      <c r="EP29" s="280"/>
      <c r="EQ29" s="280"/>
      <c r="ER29" s="280"/>
      <c r="ES29" s="280"/>
      <c r="ET29" s="280"/>
      <c r="EU29" s="280"/>
      <c r="EV29" s="280"/>
      <c r="EW29" s="281"/>
      <c r="EX29" s="279"/>
      <c r="EY29" s="280"/>
      <c r="EZ29" s="280"/>
      <c r="FA29" s="280"/>
      <c r="FB29" s="280"/>
      <c r="FC29" s="280"/>
      <c r="FD29" s="280"/>
      <c r="FE29" s="280"/>
      <c r="FF29" s="281"/>
      <c r="FG29" s="279"/>
      <c r="FH29" s="280"/>
      <c r="FI29" s="280"/>
      <c r="FJ29" s="280"/>
      <c r="FK29" s="280"/>
      <c r="FL29" s="280"/>
      <c r="FM29" s="280"/>
      <c r="FN29" s="280"/>
      <c r="FO29" s="280"/>
      <c r="FP29" s="280"/>
      <c r="FQ29" s="281"/>
      <c r="FR29" s="279"/>
      <c r="FS29" s="280"/>
      <c r="FT29" s="280"/>
      <c r="FU29" s="280"/>
      <c r="FV29" s="280"/>
      <c r="FW29" s="280"/>
      <c r="FX29" s="280"/>
      <c r="FY29" s="280"/>
      <c r="FZ29" s="280"/>
      <c r="GA29" s="281"/>
      <c r="GB29" s="279"/>
      <c r="GC29" s="280"/>
      <c r="GD29" s="280"/>
      <c r="GE29" s="280"/>
      <c r="GF29" s="280"/>
      <c r="GG29" s="281"/>
      <c r="GH29" s="279"/>
      <c r="GI29" s="280"/>
      <c r="GJ29" s="280"/>
      <c r="GK29" s="280"/>
      <c r="GL29" s="280"/>
      <c r="GM29" s="280"/>
      <c r="GN29" s="280"/>
      <c r="GO29" s="280"/>
      <c r="GP29" s="280"/>
      <c r="GQ29" s="280"/>
      <c r="GR29" s="280"/>
      <c r="GS29" s="281"/>
      <c r="GT29" s="279"/>
      <c r="GU29" s="280"/>
      <c r="GV29" s="280"/>
      <c r="GW29" s="280"/>
      <c r="GX29" s="280"/>
      <c r="GY29" s="280"/>
      <c r="GZ29" s="280"/>
      <c r="HA29" s="280"/>
      <c r="HB29" s="280"/>
      <c r="HC29" s="280"/>
      <c r="HD29" s="280"/>
      <c r="HE29" s="281"/>
      <c r="HF29" s="549"/>
      <c r="HG29" s="550"/>
      <c r="HH29" s="550"/>
      <c r="HI29" s="550"/>
      <c r="HJ29" s="550"/>
      <c r="HK29" s="550"/>
      <c r="HL29" s="550"/>
      <c r="HM29" s="550"/>
      <c r="HN29" s="550"/>
      <c r="HO29" s="550"/>
      <c r="HP29" s="550"/>
      <c r="HQ29" s="550"/>
      <c r="HR29" s="550"/>
      <c r="HS29" s="550"/>
      <c r="HT29" s="550"/>
      <c r="HU29" s="550"/>
      <c r="HV29" s="550"/>
      <c r="HW29" s="550"/>
      <c r="HX29" s="550"/>
      <c r="HY29" s="550"/>
      <c r="HZ29" s="550"/>
      <c r="IA29" s="550"/>
      <c r="IB29" s="558"/>
    </row>
    <row r="30" spans="9:10" s="8" customFormat="1" ht="15.75" customHeight="1">
      <c r="I30" s="9" t="s">
        <v>35</v>
      </c>
      <c r="J30" s="8" t="s">
        <v>37</v>
      </c>
    </row>
    <row r="31" spans="7:10" s="8" customFormat="1" ht="10.5">
      <c r="G31" s="9"/>
      <c r="H31" s="9"/>
      <c r="I31" s="9" t="s">
        <v>36</v>
      </c>
      <c r="J31" s="8" t="s">
        <v>53</v>
      </c>
    </row>
    <row r="32" spans="6:10" s="8" customFormat="1" ht="12.75" customHeight="1">
      <c r="F32" s="9"/>
      <c r="G32" s="9"/>
      <c r="H32" s="9"/>
      <c r="I32" s="9" t="s">
        <v>38</v>
      </c>
      <c r="J32" s="8" t="s">
        <v>39</v>
      </c>
    </row>
    <row r="33" s="8" customFormat="1" ht="6" customHeight="1"/>
    <row r="34" s="8" customFormat="1" ht="10.5">
      <c r="G34" s="8" t="s">
        <v>40</v>
      </c>
    </row>
  </sheetData>
  <sheetProtection/>
  <mergeCells count="457">
    <mergeCell ref="GB17:GG17"/>
    <mergeCell ref="GB18:GG18"/>
    <mergeCell ref="HF17:IB17"/>
    <mergeCell ref="HF18:IB18"/>
    <mergeCell ref="GH17:GS17"/>
    <mergeCell ref="GH18:GS18"/>
    <mergeCell ref="GT17:HE17"/>
    <mergeCell ref="GT18:HE18"/>
    <mergeCell ref="EF18:EN18"/>
    <mergeCell ref="EO18:EW18"/>
    <mergeCell ref="FR17:GA17"/>
    <mergeCell ref="FR18:GA18"/>
    <mergeCell ref="EX18:FF18"/>
    <mergeCell ref="FG17:FQ17"/>
    <mergeCell ref="FG18:FQ18"/>
    <mergeCell ref="EO17:EW17"/>
    <mergeCell ref="AJ18:AT18"/>
    <mergeCell ref="DG17:DN17"/>
    <mergeCell ref="DO17:DV17"/>
    <mergeCell ref="BC17:BJ17"/>
    <mergeCell ref="BC18:BJ18"/>
    <mergeCell ref="BK17:BR17"/>
    <mergeCell ref="BK18:BR18"/>
    <mergeCell ref="DG18:DN18"/>
    <mergeCell ref="DO18:DV18"/>
    <mergeCell ref="BS17:BZ17"/>
    <mergeCell ref="AJ17:AT17"/>
    <mergeCell ref="HF29:IB29"/>
    <mergeCell ref="EX29:FF29"/>
    <mergeCell ref="FG29:FQ29"/>
    <mergeCell ref="FR29:GA29"/>
    <mergeCell ref="GB29:GG29"/>
    <mergeCell ref="DW17:EE17"/>
    <mergeCell ref="EF17:EN17"/>
    <mergeCell ref="EX17:FF17"/>
    <mergeCell ref="CI17:CP17"/>
    <mergeCell ref="A17:E17"/>
    <mergeCell ref="A18:E18"/>
    <mergeCell ref="F17:AI17"/>
    <mergeCell ref="F18:AI18"/>
    <mergeCell ref="AU17:BB17"/>
    <mergeCell ref="AU18:BB18"/>
    <mergeCell ref="GH29:GS29"/>
    <mergeCell ref="GT29:HE29"/>
    <mergeCell ref="DW18:EE18"/>
    <mergeCell ref="CA29:CH29"/>
    <mergeCell ref="BC27:BJ27"/>
    <mergeCell ref="BC29:BJ29"/>
    <mergeCell ref="BK29:BR29"/>
    <mergeCell ref="BS29:BZ29"/>
    <mergeCell ref="CA18:CH18"/>
    <mergeCell ref="DW29:EE29"/>
    <mergeCell ref="BS18:BZ18"/>
    <mergeCell ref="DW28:EE28"/>
    <mergeCell ref="CA28:CH28"/>
    <mergeCell ref="CI28:CP28"/>
    <mergeCell ref="CQ28:CX28"/>
    <mergeCell ref="CY28:DF28"/>
    <mergeCell ref="A29:E29"/>
    <mergeCell ref="F29:AI29"/>
    <mergeCell ref="AJ29:AT29"/>
    <mergeCell ref="AU29:BB29"/>
    <mergeCell ref="BS28:BZ28"/>
    <mergeCell ref="AU28:BB28"/>
    <mergeCell ref="BC28:BJ28"/>
    <mergeCell ref="BK28:BR28"/>
    <mergeCell ref="EO29:EW29"/>
    <mergeCell ref="CI29:CP29"/>
    <mergeCell ref="CQ29:CX29"/>
    <mergeCell ref="CY29:DF29"/>
    <mergeCell ref="DG29:DN29"/>
    <mergeCell ref="DO29:DV29"/>
    <mergeCell ref="EF29:EN29"/>
    <mergeCell ref="GT28:HE28"/>
    <mergeCell ref="HF28:IB28"/>
    <mergeCell ref="EF28:EN28"/>
    <mergeCell ref="FG28:FQ28"/>
    <mergeCell ref="FR28:GA28"/>
    <mergeCell ref="GB28:GG28"/>
    <mergeCell ref="GH28:GS28"/>
    <mergeCell ref="EO28:EW28"/>
    <mergeCell ref="EX28:FF28"/>
    <mergeCell ref="BK27:BR27"/>
    <mergeCell ref="BS27:BZ27"/>
    <mergeCell ref="A27:AI27"/>
    <mergeCell ref="A28:E28"/>
    <mergeCell ref="F28:AI28"/>
    <mergeCell ref="AJ28:AT28"/>
    <mergeCell ref="AJ27:AT27"/>
    <mergeCell ref="AU27:BB27"/>
    <mergeCell ref="DG28:DN28"/>
    <mergeCell ref="DO28:DV28"/>
    <mergeCell ref="DG27:DN27"/>
    <mergeCell ref="DO27:DV27"/>
    <mergeCell ref="GT27:HE27"/>
    <mergeCell ref="HF27:IB27"/>
    <mergeCell ref="EO27:EW27"/>
    <mergeCell ref="EX27:FF27"/>
    <mergeCell ref="FG27:FQ27"/>
    <mergeCell ref="FR27:GA27"/>
    <mergeCell ref="GH27:GS27"/>
    <mergeCell ref="GB27:GG27"/>
    <mergeCell ref="HF26:IB26"/>
    <mergeCell ref="CQ26:CX26"/>
    <mergeCell ref="CY26:DF26"/>
    <mergeCell ref="DG26:DN26"/>
    <mergeCell ref="GH26:GS26"/>
    <mergeCell ref="GT26:HE26"/>
    <mergeCell ref="DO26:DV26"/>
    <mergeCell ref="DW26:EE26"/>
    <mergeCell ref="EF26:EN26"/>
    <mergeCell ref="EO26:EW26"/>
    <mergeCell ref="GB26:GG26"/>
    <mergeCell ref="BK26:BR26"/>
    <mergeCell ref="BS26:BZ26"/>
    <mergeCell ref="CA26:CH26"/>
    <mergeCell ref="CI26:CP26"/>
    <mergeCell ref="EX26:FF26"/>
    <mergeCell ref="EF25:EN25"/>
    <mergeCell ref="DW27:EE27"/>
    <mergeCell ref="EF27:EN27"/>
    <mergeCell ref="CA27:CH27"/>
    <mergeCell ref="CI27:CP27"/>
    <mergeCell ref="CQ27:CX27"/>
    <mergeCell ref="CY27:DF27"/>
    <mergeCell ref="BC26:BJ26"/>
    <mergeCell ref="FR26:GA26"/>
    <mergeCell ref="FG26:FQ26"/>
    <mergeCell ref="CQ25:CX25"/>
    <mergeCell ref="DO25:DV25"/>
    <mergeCell ref="DW25:EE25"/>
    <mergeCell ref="CI25:CP25"/>
    <mergeCell ref="EO25:EW25"/>
    <mergeCell ref="CY25:DF25"/>
    <mergeCell ref="DG25:DN25"/>
    <mergeCell ref="F25:AI25"/>
    <mergeCell ref="A26:E26"/>
    <mergeCell ref="AJ26:AT26"/>
    <mergeCell ref="AU26:BB26"/>
    <mergeCell ref="F26:AI26"/>
    <mergeCell ref="A25:E25"/>
    <mergeCell ref="BS25:BZ25"/>
    <mergeCell ref="CA25:CH25"/>
    <mergeCell ref="AJ25:AT25"/>
    <mergeCell ref="AU25:BB25"/>
    <mergeCell ref="BC25:BJ25"/>
    <mergeCell ref="BK25:BR25"/>
    <mergeCell ref="GT25:HE25"/>
    <mergeCell ref="HF25:IB25"/>
    <mergeCell ref="EX25:FF25"/>
    <mergeCell ref="FG25:FQ25"/>
    <mergeCell ref="FR25:GA25"/>
    <mergeCell ref="GB25:GG25"/>
    <mergeCell ref="GH25:GS25"/>
    <mergeCell ref="HF24:IB24"/>
    <mergeCell ref="EO24:EW24"/>
    <mergeCell ref="EX24:FF24"/>
    <mergeCell ref="DW24:EE24"/>
    <mergeCell ref="EF24:EN24"/>
    <mergeCell ref="GB24:GG24"/>
    <mergeCell ref="GH24:GS24"/>
    <mergeCell ref="GT24:HE24"/>
    <mergeCell ref="FG24:FQ24"/>
    <mergeCell ref="FR24:GA24"/>
    <mergeCell ref="BC24:BJ24"/>
    <mergeCell ref="BK24:BR24"/>
    <mergeCell ref="BS24:BZ24"/>
    <mergeCell ref="DW23:EE23"/>
    <mergeCell ref="A24:E24"/>
    <mergeCell ref="F24:AI24"/>
    <mergeCell ref="AJ24:AT24"/>
    <mergeCell ref="AU24:BB24"/>
    <mergeCell ref="DG24:DN24"/>
    <mergeCell ref="DO24:DV24"/>
    <mergeCell ref="EF23:EN23"/>
    <mergeCell ref="CA24:CH24"/>
    <mergeCell ref="CI24:CP24"/>
    <mergeCell ref="CQ24:CX24"/>
    <mergeCell ref="CY24:DF24"/>
    <mergeCell ref="CI23:CP23"/>
    <mergeCell ref="HF23:IB23"/>
    <mergeCell ref="FG23:FQ23"/>
    <mergeCell ref="FR23:GA23"/>
    <mergeCell ref="GB23:GG23"/>
    <mergeCell ref="GH23:GS23"/>
    <mergeCell ref="GT23:HE23"/>
    <mergeCell ref="EO23:EW23"/>
    <mergeCell ref="EX23:FF23"/>
    <mergeCell ref="DG23:DN23"/>
    <mergeCell ref="DO23:DV23"/>
    <mergeCell ref="CQ23:CX23"/>
    <mergeCell ref="CY23:DF23"/>
    <mergeCell ref="HF22:IB22"/>
    <mergeCell ref="EX22:FF22"/>
    <mergeCell ref="FG22:FQ22"/>
    <mergeCell ref="FR22:GA22"/>
    <mergeCell ref="GB22:GG22"/>
    <mergeCell ref="GH22:GS22"/>
    <mergeCell ref="CI22:CP22"/>
    <mergeCell ref="CQ22:CX22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I21:CP21"/>
    <mergeCell ref="CQ21:CX21"/>
    <mergeCell ref="CY21:DF21"/>
    <mergeCell ref="DG21:DN21"/>
    <mergeCell ref="EO22:EW22"/>
    <mergeCell ref="DW22:EE22"/>
    <mergeCell ref="GT22:HE22"/>
    <mergeCell ref="GH21:GS21"/>
    <mergeCell ref="GT21:HE21"/>
    <mergeCell ref="EO21:EW21"/>
    <mergeCell ref="CY22:DF22"/>
    <mergeCell ref="DG22:DN22"/>
    <mergeCell ref="DO22:DV22"/>
    <mergeCell ref="EF22:EN22"/>
    <mergeCell ref="CA20:CH20"/>
    <mergeCell ref="HF21:IB21"/>
    <mergeCell ref="F21:AI21"/>
    <mergeCell ref="EX21:FF21"/>
    <mergeCell ref="FG21:FQ21"/>
    <mergeCell ref="FR21:GA21"/>
    <mergeCell ref="GB21:GG21"/>
    <mergeCell ref="DO21:DV21"/>
    <mergeCell ref="DW21:EE21"/>
    <mergeCell ref="EF21:EN21"/>
    <mergeCell ref="BK20:BR20"/>
    <mergeCell ref="BS20:BZ20"/>
    <mergeCell ref="A21:E21"/>
    <mergeCell ref="AJ21:AT21"/>
    <mergeCell ref="AU21:BB21"/>
    <mergeCell ref="BC21:BJ21"/>
    <mergeCell ref="BK21:BR21"/>
    <mergeCell ref="BS21:BZ21"/>
    <mergeCell ref="BC20:BJ20"/>
    <mergeCell ref="CA21:CH21"/>
    <mergeCell ref="A22:E22"/>
    <mergeCell ref="F22:AI22"/>
    <mergeCell ref="AJ22:AT22"/>
    <mergeCell ref="AU22:BB22"/>
    <mergeCell ref="BC22:BJ22"/>
    <mergeCell ref="BK22:BR22"/>
    <mergeCell ref="BS22:BZ22"/>
    <mergeCell ref="CA22:CH22"/>
    <mergeCell ref="HF20:IB20"/>
    <mergeCell ref="EO20:EW20"/>
    <mergeCell ref="EX20:FF20"/>
    <mergeCell ref="FG20:FQ20"/>
    <mergeCell ref="FR20:GA20"/>
    <mergeCell ref="GB20:GG20"/>
    <mergeCell ref="GH20:GS20"/>
    <mergeCell ref="DO19:DV19"/>
    <mergeCell ref="EO19:EW19"/>
    <mergeCell ref="DG20:DN20"/>
    <mergeCell ref="DO20:DV20"/>
    <mergeCell ref="DW19:EE19"/>
    <mergeCell ref="CY20:DF20"/>
    <mergeCell ref="GT20:HE20"/>
    <mergeCell ref="DW20:EE20"/>
    <mergeCell ref="EF20:EN20"/>
    <mergeCell ref="EF19:EN19"/>
    <mergeCell ref="AJ19:AT19"/>
    <mergeCell ref="BC19:BJ19"/>
    <mergeCell ref="BK19:BR19"/>
    <mergeCell ref="CI19:CP19"/>
    <mergeCell ref="AU19:BB19"/>
    <mergeCell ref="BS19:BZ19"/>
    <mergeCell ref="CA19:CH19"/>
    <mergeCell ref="CY19:DF19"/>
    <mergeCell ref="DG19:DN19"/>
    <mergeCell ref="EX19:FF19"/>
    <mergeCell ref="CI20:CP20"/>
    <mergeCell ref="CQ20:CX20"/>
    <mergeCell ref="A20:E20"/>
    <mergeCell ref="F20:AI20"/>
    <mergeCell ref="AJ20:AT20"/>
    <mergeCell ref="AU20:BB20"/>
    <mergeCell ref="CQ19:CX19"/>
    <mergeCell ref="A19:E19"/>
    <mergeCell ref="F19:AI19"/>
    <mergeCell ref="HF19:IB19"/>
    <mergeCell ref="GB19:GG19"/>
    <mergeCell ref="FG19:FQ19"/>
    <mergeCell ref="GH19:GS19"/>
    <mergeCell ref="GT19:HE19"/>
    <mergeCell ref="FR19:GA19"/>
    <mergeCell ref="CI18:CP18"/>
    <mergeCell ref="CQ18:CX18"/>
    <mergeCell ref="CY18:DF18"/>
    <mergeCell ref="CY16:DF16"/>
    <mergeCell ref="CY17:DF17"/>
    <mergeCell ref="CQ17:CX17"/>
    <mergeCell ref="DO16:DV16"/>
    <mergeCell ref="DW16:EE16"/>
    <mergeCell ref="EF16:EN16"/>
    <mergeCell ref="CA17:CH17"/>
    <mergeCell ref="CI16:CP16"/>
    <mergeCell ref="CQ16:CX16"/>
    <mergeCell ref="GB16:GG16"/>
    <mergeCell ref="EO16:EW16"/>
    <mergeCell ref="EX16:FF16"/>
    <mergeCell ref="FG16:FQ16"/>
    <mergeCell ref="FR16:GA16"/>
    <mergeCell ref="BC16:BJ16"/>
    <mergeCell ref="CA16:CH16"/>
    <mergeCell ref="BK16:BR16"/>
    <mergeCell ref="BS16:BZ16"/>
    <mergeCell ref="A16:E16"/>
    <mergeCell ref="F16:AI16"/>
    <mergeCell ref="AJ16:AT16"/>
    <mergeCell ref="AU16:BB16"/>
    <mergeCell ref="CA15:CH15"/>
    <mergeCell ref="EF15:EN15"/>
    <mergeCell ref="EO15:EW15"/>
    <mergeCell ref="DG15:DN15"/>
    <mergeCell ref="DG16:DN16"/>
    <mergeCell ref="GT16:HE16"/>
    <mergeCell ref="HF16:IB16"/>
    <mergeCell ref="GH15:GS15"/>
    <mergeCell ref="GT15:HE15"/>
    <mergeCell ref="HF15:IB15"/>
    <mergeCell ref="GH16:GS16"/>
    <mergeCell ref="GB15:GG15"/>
    <mergeCell ref="DO15:DV15"/>
    <mergeCell ref="DW15:EE15"/>
    <mergeCell ref="DG14:DN14"/>
    <mergeCell ref="DO14:DV14"/>
    <mergeCell ref="CI15:CP15"/>
    <mergeCell ref="CQ15:CX15"/>
    <mergeCell ref="CY15:DF15"/>
    <mergeCell ref="FR15:GA15"/>
    <mergeCell ref="A15:E15"/>
    <mergeCell ref="F15:AI15"/>
    <mergeCell ref="AJ15:AT15"/>
    <mergeCell ref="AU15:BB15"/>
    <mergeCell ref="EX15:FF15"/>
    <mergeCell ref="FG15:FQ15"/>
    <mergeCell ref="BC15:BJ15"/>
    <mergeCell ref="BK15:BR15"/>
    <mergeCell ref="BS15:BZ15"/>
    <mergeCell ref="DW14:EE14"/>
    <mergeCell ref="EF14:EN14"/>
    <mergeCell ref="HF14:IB14"/>
    <mergeCell ref="EO14:EW14"/>
    <mergeCell ref="EX14:FF14"/>
    <mergeCell ref="FG14:FQ14"/>
    <mergeCell ref="FR14:GA14"/>
    <mergeCell ref="GB14:GG14"/>
    <mergeCell ref="GH14:GS14"/>
    <mergeCell ref="GT13:HE13"/>
    <mergeCell ref="FR13:GA13"/>
    <mergeCell ref="GB13:GG13"/>
    <mergeCell ref="CA14:CH14"/>
    <mergeCell ref="CI14:CP14"/>
    <mergeCell ref="CQ14:CX14"/>
    <mergeCell ref="CY14:DF14"/>
    <mergeCell ref="EX13:FF13"/>
    <mergeCell ref="GT14:HE14"/>
    <mergeCell ref="GH13:GS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3:CH13"/>
    <mergeCell ref="FG13:FQ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GB12:GG12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A12:E12"/>
    <mergeCell ref="F12:AI12"/>
    <mergeCell ref="AJ12:AT12"/>
    <mergeCell ref="AU12:BB12"/>
    <mergeCell ref="FG12:FQ12"/>
    <mergeCell ref="FR12:GA12"/>
    <mergeCell ref="GH12:GS12"/>
    <mergeCell ref="EO12:EW12"/>
    <mergeCell ref="EX12:FF12"/>
    <mergeCell ref="GZ6:HA6"/>
    <mergeCell ref="DG12:DN12"/>
    <mergeCell ref="DO12:DV12"/>
    <mergeCell ref="BC12:BJ12"/>
    <mergeCell ref="BK12:BR12"/>
    <mergeCell ref="CA12:CH12"/>
    <mergeCell ref="CI12:CP12"/>
    <mergeCell ref="BS12:BZ12"/>
    <mergeCell ref="CQ12:CX12"/>
    <mergeCell ref="CY12:DF12"/>
    <mergeCell ref="GH10:HE10"/>
    <mergeCell ref="HG6:HQ6"/>
    <mergeCell ref="HD1:IB1"/>
    <mergeCell ref="HA4:IB4"/>
    <mergeCell ref="HA5:IB5"/>
    <mergeCell ref="A2:IB2"/>
    <mergeCell ref="GM3:IB3"/>
    <mergeCell ref="HR6:HT6"/>
    <mergeCell ref="HU6:HW6"/>
    <mergeCell ref="HE6:HF6"/>
    <mergeCell ref="HF9:IB11"/>
    <mergeCell ref="DW12:EE12"/>
    <mergeCell ref="EF12:EN12"/>
    <mergeCell ref="CQ10:DF10"/>
    <mergeCell ref="EF11:EN11"/>
    <mergeCell ref="DW11:EE11"/>
    <mergeCell ref="DW9:EN10"/>
    <mergeCell ref="DG11:DN11"/>
    <mergeCell ref="DO11:DV11"/>
    <mergeCell ref="AU9:DV9"/>
    <mergeCell ref="HB6:HD6"/>
    <mergeCell ref="FR10:GA11"/>
    <mergeCell ref="GB10:GG11"/>
    <mergeCell ref="EO9:FF10"/>
    <mergeCell ref="EO11:EW11"/>
    <mergeCell ref="EX11:FF11"/>
    <mergeCell ref="FG9:FQ11"/>
    <mergeCell ref="FR9:HE9"/>
    <mergeCell ref="GH11:GS11"/>
    <mergeCell ref="GT11:HE11"/>
    <mergeCell ref="A9:E11"/>
    <mergeCell ref="F9:AI11"/>
    <mergeCell ref="AJ9:AT11"/>
    <mergeCell ref="CA11:CH11"/>
    <mergeCell ref="AU11:BB11"/>
    <mergeCell ref="CY11:DF11"/>
    <mergeCell ref="DG10:DV10"/>
    <mergeCell ref="CI11:CP11"/>
    <mergeCell ref="CQ11:CX11"/>
    <mergeCell ref="CA10:CP10"/>
    <mergeCell ref="BC11:BJ11"/>
    <mergeCell ref="AU10:BJ10"/>
    <mergeCell ref="BK10:BZ10"/>
    <mergeCell ref="BK11:BR11"/>
    <mergeCell ref="BS11:BZ11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инвестиционной программе </dc:title>
  <dc:subject/>
  <dc:creator>КонсультантПлюс</dc:creator>
  <cp:keywords/>
  <dc:description/>
  <cp:lastModifiedBy>pda</cp:lastModifiedBy>
  <cp:lastPrinted>2018-05-10T08:51:43Z</cp:lastPrinted>
  <dcterms:created xsi:type="dcterms:W3CDTF">2010-07-13T07:14:44Z</dcterms:created>
  <dcterms:modified xsi:type="dcterms:W3CDTF">2018-05-14T11:10:51Z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XXJ7TYMEEKJ2-6342-10</vt:lpwstr>
  </property>
  <property fmtid="{D5CDD505-2E9C-101B-9397-08002B2CF9AE}" pid="4" name="_dlc_DocIdItemGu">
    <vt:lpwstr>4d8f3367-fce4-4353-a0e0-9fe9c6953640</vt:lpwstr>
  </property>
  <property fmtid="{D5CDD505-2E9C-101B-9397-08002B2CF9AE}" pid="5" name="_dlc_DocIdU">
    <vt:lpwstr>https://vip.gov.mari.ru/mecon/_layouts/DocIdRedir.aspx?ID=XXJ7TYMEEKJ2-6342-10, XXJ7TYMEEKJ2-6342-10</vt:lpwstr>
  </property>
  <property fmtid="{D5CDD505-2E9C-101B-9397-08002B2CF9AE}" pid="6" name="Описан">
    <vt:lpwstr>за 1 квартал 2018 года</vt:lpwstr>
  </property>
  <property fmtid="{D5CDD505-2E9C-101B-9397-08002B2CF9AE}" pid="7" name="Пап">
    <vt:lpwstr>за 2018 год</vt:lpwstr>
  </property>
</Properties>
</file>