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315" windowWidth="16845" windowHeight="11070" tabRatio="799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</sheets>
  <definedNames>
    <definedName name="_xlnm.Print_Area" localSheetId="0">'Лист1'!$A$1:$H$53</definedName>
    <definedName name="_xlnm.Print_Area" localSheetId="10">'Лист11'!$A$1:$F$16</definedName>
    <definedName name="_xlnm.Print_Area" localSheetId="12">'Лист13'!$A$1:$F$18</definedName>
    <definedName name="_xlnm.Print_Area" localSheetId="13">'Лист14'!$A$1:$K$22</definedName>
    <definedName name="_xlnm.Print_Area" localSheetId="14">'Лист15'!$A$1:$E$14</definedName>
    <definedName name="_xlnm.Print_Area" localSheetId="16">'Лист17'!$A$1:$C$20</definedName>
    <definedName name="_xlnm.Print_Area" localSheetId="17">'Лист18'!$A$1:$D$21</definedName>
    <definedName name="_xlnm.Print_Area" localSheetId="18">'Лист19'!$A$1:$F$19</definedName>
    <definedName name="_xlnm.Print_Area" localSheetId="1">'Лист2'!$A$1:$G$21</definedName>
    <definedName name="_xlnm.Print_Area" localSheetId="3">'Лист4'!$A$1:$H$22</definedName>
    <definedName name="_xlnm.Print_Area" localSheetId="5">'Лист6'!$A$1:$H$21</definedName>
    <definedName name="_xlnm.Print_Area" localSheetId="7">'Лист8'!$A$1:$N$29</definedName>
  </definedNames>
  <calcPr fullCalcOnLoad="1"/>
</workbook>
</file>

<file path=xl/sharedStrings.xml><?xml version="1.0" encoding="utf-8"?>
<sst xmlns="http://schemas.openxmlformats.org/spreadsheetml/2006/main" count="563" uniqueCount="258">
  <si>
    <t>№</t>
  </si>
  <si>
    <t>%</t>
  </si>
  <si>
    <t>1.</t>
  </si>
  <si>
    <t>2.</t>
  </si>
  <si>
    <t>высшая</t>
  </si>
  <si>
    <t>3.</t>
  </si>
  <si>
    <t>главная</t>
  </si>
  <si>
    <t>4.</t>
  </si>
  <si>
    <t>ведущая</t>
  </si>
  <si>
    <t>5.</t>
  </si>
  <si>
    <t>старшая</t>
  </si>
  <si>
    <t>6.</t>
  </si>
  <si>
    <t>младшая</t>
  </si>
  <si>
    <t>Должности муниципальной службы</t>
  </si>
  <si>
    <t>Всего, ед.</t>
  </si>
  <si>
    <t xml:space="preserve">                 количество вакантных должностей мс</t>
  </si>
  <si>
    <t>7.</t>
  </si>
  <si>
    <t>8.</t>
  </si>
  <si>
    <t>9.</t>
  </si>
  <si>
    <t>10.</t>
  </si>
  <si>
    <t>11.</t>
  </si>
  <si>
    <t>12.</t>
  </si>
  <si>
    <t>13.</t>
  </si>
  <si>
    <t>14.</t>
  </si>
  <si>
    <t>соответствуют замещаемой должности</t>
  </si>
  <si>
    <t>не соответствуют замещаемой должности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</si>
  <si>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</si>
  <si>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</si>
  <si>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</si>
  <si>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</si>
  <si>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</si>
  <si>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</si>
  <si>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</si>
  <si>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</si>
  <si>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</si>
  <si>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</si>
  <si>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</si>
  <si>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</si>
  <si>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</si>
  <si>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</si>
  <si>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</si>
  <si>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в том числе по группам должностей МС</t>
  </si>
  <si>
    <t>№ п/п</t>
  </si>
  <si>
    <t>Из них:</t>
  </si>
  <si>
    <t>31.</t>
  </si>
  <si>
    <t>32.</t>
  </si>
  <si>
    <t>33.</t>
  </si>
  <si>
    <t>% от общего числа служащих</t>
  </si>
  <si>
    <t>на отчетную дату</t>
  </si>
  <si>
    <t>Сменяемость</t>
  </si>
  <si>
    <t>Пребывали в должности менее 1 года</t>
  </si>
  <si>
    <t>Выдвинуты в порядке должностного роста</t>
  </si>
  <si>
    <t>Перешли в бизнес</t>
  </si>
  <si>
    <t>всего служащих</t>
  </si>
  <si>
    <t>на начало отчетного года</t>
  </si>
  <si>
    <t>на конец отчетного года</t>
  </si>
  <si>
    <t>из них в течение отчетного периода</t>
  </si>
  <si>
    <t>в связи с сокращением штатной численности, преобразованием муниципальных органов</t>
  </si>
  <si>
    <t>число</t>
  </si>
  <si>
    <t>% от общего количества конкурсов</t>
  </si>
  <si>
    <t>количество лиц, не допущенных для участия в конкурсах</t>
  </si>
  <si>
    <t>человек</t>
  </si>
  <si>
    <t>% от числа подавших документы</t>
  </si>
  <si>
    <t>количество лиц, не прошедших конкурс</t>
  </si>
  <si>
    <t>количество лиц, назначенных на вакантные должности</t>
  </si>
  <si>
    <t>по результатам конкурса</t>
  </si>
  <si>
    <t>%*</t>
  </si>
  <si>
    <t>без проведения конкурса</t>
  </si>
  <si>
    <t>из кадрового резерва</t>
  </si>
  <si>
    <t>%**</t>
  </si>
  <si>
    <t>на должности, исполнение обязанностей по которым связано с гос. тайной</t>
  </si>
  <si>
    <t>* - % от количества лиц, назначенных на вакантные должности</t>
  </si>
  <si>
    <t>** - % от количества лиц, назначенных без проведения конкурса</t>
  </si>
  <si>
    <t>за отчетный период</t>
  </si>
  <si>
    <t>с начала отчетного года</t>
  </si>
  <si>
    <t>из них:</t>
  </si>
  <si>
    <t>ранее срока, установленного для прохождения службы в предыдущем классном чине</t>
  </si>
  <si>
    <t>по результатам квалификационного экзамена</t>
  </si>
  <si>
    <t>без сдачи квалификационного экзамена</t>
  </si>
  <si>
    <t>* - % от общего числа служащих</t>
  </si>
  <si>
    <t>** - % от числа служащих, которым присвоен классный чин</t>
  </si>
  <si>
    <t>включены в кадровый резерв</t>
  </si>
  <si>
    <t>иные основания</t>
  </si>
  <si>
    <t>по конкурсу</t>
  </si>
  <si>
    <t>муниципальных сдужащих</t>
  </si>
  <si>
    <t>граждан</t>
  </si>
  <si>
    <t>состав резерва</t>
  </si>
  <si>
    <t>% от общего количества служащих, стоящих на учете</t>
  </si>
  <si>
    <t xml:space="preserve">% </t>
  </si>
  <si>
    <t>34.</t>
  </si>
  <si>
    <t>всего</t>
  </si>
  <si>
    <t>% от общего количества органов местного самоуправления</t>
  </si>
  <si>
    <t>организаций</t>
  </si>
  <si>
    <t>1. Показатели, характеризующие кадровую ситуацию и кадровый потенциал 
органов местного самоуправления городского округа (муниципального района)</t>
  </si>
  <si>
    <t>Всего должностей в администрации муниципального района</t>
  </si>
  <si>
    <t xml:space="preserve">     из них: должности муниципальной службы</t>
  </si>
  <si>
    <t xml:space="preserve">                иные должности</t>
  </si>
  <si>
    <t xml:space="preserve">                количество вакантных должностей мс</t>
  </si>
  <si>
    <t xml:space="preserve">     из них: должности муниципальной службы (мс)</t>
  </si>
  <si>
    <t xml:space="preserve">     из них: должности муниципальной службы </t>
  </si>
  <si>
    <t>19.</t>
  </si>
  <si>
    <t>35.</t>
  </si>
  <si>
    <t>36.</t>
  </si>
  <si>
    <t>37.</t>
  </si>
  <si>
    <t>38.</t>
  </si>
  <si>
    <t>39.</t>
  </si>
  <si>
    <t>40.</t>
  </si>
  <si>
    <t>Перечень вопросов кадровой работы, отраженных на официальном сайте органа местного самоуправления</t>
  </si>
  <si>
    <t>Проведение социалогических опросов по оценке деятельности муниципальных служащих</t>
  </si>
  <si>
    <t>дата проведения и тема опроса</t>
  </si>
  <si>
    <t>результаты опроса</t>
  </si>
  <si>
    <t>Количество жалоб на деятельность муниципальных служащих, поступивших от</t>
  </si>
  <si>
    <t>с 1 января 2013 г.</t>
  </si>
  <si>
    <t>До достижения ими 65 лет</t>
  </si>
  <si>
    <t>Всего служащих</t>
  </si>
  <si>
    <t>Высвобождено за отчетный год</t>
  </si>
  <si>
    <t>2. Внедрение на муниципальной службе эффективных технологий и современных методов кадровой работы</t>
  </si>
  <si>
    <t>Общее количество конкурсов (в том числе повторных и несостоявшихся)</t>
  </si>
  <si>
    <t>Количество повторных конкурсов, проводимых, если в результате проведения первоначального конкурса не были выявлены кандидаты, отвечающие квалификационным требованиям к вакантной должности</t>
  </si>
  <si>
    <t>Количество несостоявшихся конкурсов в связи с наличием менее двух кандидатов на вакантную должность</t>
  </si>
  <si>
    <t>Количество конкурсов, результаты которых были обжалованы</t>
  </si>
  <si>
    <t>Количество лиц, подавших документы для участия в конкурсах с начала отчетного года</t>
  </si>
  <si>
    <t>Из числа лиц, подавших документы для участия в конкурсах:</t>
  </si>
  <si>
    <t>Всего замещено должностей муниципальной службы с начала отчетного года</t>
  </si>
  <si>
    <t>Из них назначены:</t>
  </si>
  <si>
    <t>без проведения конкурса по иным основаниям, не предусмотренным муниципальными правовыми актами</t>
  </si>
  <si>
    <t>Количество лиц (граждан и муниципальных служащих)</t>
  </si>
  <si>
    <t>Назначены из кадрового резерва в течение отчетного года</t>
  </si>
  <si>
    <t>Доля должностей, замещенных на основе назначения из резерва, от количества назначений</t>
  </si>
  <si>
    <t>Количество должностей, на которые сформирован кадровый резерв</t>
  </si>
  <si>
    <t>Доля от общего количества должностей муниципальной службы</t>
  </si>
  <si>
    <t>Количество служащих, прошедших аттестацию</t>
  </si>
  <si>
    <t>Количество служащих, которым присвоен классный чин</t>
  </si>
  <si>
    <t>утверждена в отчетном периоде</t>
  </si>
  <si>
    <t>3. Повышение эффективности муниципальной службы и результативности профессиональной служебной деятельности муниципальных служащих</t>
  </si>
  <si>
    <t>Количество муниципальных служащих, состоящих на учете</t>
  </si>
  <si>
    <t>Количество муниципальных служащих, получивших субсидию</t>
  </si>
  <si>
    <t>Количество должностей, для которых утверждены должностные инструкции</t>
  </si>
  <si>
    <t>Количество служащих, должностные инструкции которых содержат показатели результативности</t>
  </si>
  <si>
    <t xml:space="preserve">Количество должностей муниципальной службы, должностные инструкции по которым могут содержать показатели результативности </t>
  </si>
  <si>
    <t xml:space="preserve">Доля (%) от общего количества должностей муниципальной службы, должностные инструкции по которым могут содержать показатели результативности </t>
  </si>
  <si>
    <t>4. Совершенствование нормативной правовой базы муниципальной службы</t>
  </si>
  <si>
    <t>Наименование муниципального правового акта</t>
  </si>
  <si>
    <t>Реквизиты документа</t>
  </si>
  <si>
    <t>Количество проведенных мероприятий по разъяснению актуальных вопросов реформирования муниципальной службы</t>
  </si>
  <si>
    <t xml:space="preserve">Количество лиц, ознакомленных с актуальными изменениями законодательства </t>
  </si>
  <si>
    <t>Общее количество органов местного самоуправления</t>
  </si>
  <si>
    <t>Количество органов местного самоуправления, внедривших современные технологии оценки знаний и навыков</t>
  </si>
  <si>
    <t>Методы, применяемые при проведении оценочных процедур</t>
  </si>
  <si>
    <t>Количество лиц, участвовавших в конкретной процедуре</t>
  </si>
  <si>
    <t xml:space="preserve"> 1.1.  Должности муниципальной службы</t>
  </si>
  <si>
    <t>Количество служащих 
до 30 лет</t>
  </si>
  <si>
    <t>Из них имеют стаж муниципальной службы более 3 лет</t>
  </si>
  <si>
    <t>2.1. Информация о конкурсах на замещение вакантных должностей муниципальной службы</t>
  </si>
  <si>
    <t>Предупреждено 
о предстоящем возможном увольнении 
(на отчетную дату)</t>
  </si>
  <si>
    <t xml:space="preserve"> 2.2. Информация об участии граждан в конкурсах на замещение вакантных должностей муниципальной службы</t>
  </si>
  <si>
    <t xml:space="preserve"> 2.5. Аттестация муниципальных служащих</t>
  </si>
  <si>
    <t xml:space="preserve"> 2.6. Информация о присвоении муниципальным служащим классных чинов</t>
  </si>
  <si>
    <t>Наличие в органе местного самоуправления программы профессионального развития служащих</t>
  </si>
  <si>
    <t>Количество служащих, имеющих индивидуальный план профессионального развития</t>
  </si>
  <si>
    <t xml:space="preserve"> 3.1. Предоставление единовременной субсидии на приобретение жилого помещения</t>
  </si>
  <si>
    <t>всего, чел.</t>
  </si>
  <si>
    <t>% от общей численности муниципальных служащих</t>
  </si>
  <si>
    <t xml:space="preserve">Из них по программам профессиональной переподготовки </t>
  </si>
  <si>
    <t>Количество служащих, прошедших обкчение по программам ДПО</t>
  </si>
  <si>
    <t>Итого обученных за отчетный период</t>
  </si>
  <si>
    <t>в т.ч. с использованием дистанционных образовательных технологий</t>
  </si>
  <si>
    <t>в т.ч. по программам антикоррупционной направленности</t>
  </si>
  <si>
    <t>Из них по программам повышения квалификации</t>
  </si>
  <si>
    <t>Всего</t>
  </si>
  <si>
    <t>Руководитель администрации городского округа (муниципального района)</t>
  </si>
  <si>
    <t>Руководитель иного органа местного самоуправления</t>
  </si>
  <si>
    <t>Руководитель администрации городского (сельского) поселения</t>
  </si>
  <si>
    <t>Лица, состоящие в кадровом резерве на муниципальной службе</t>
  </si>
  <si>
    <t>Лица, состоящие в резерве управленческих кадров</t>
  </si>
  <si>
    <t xml:space="preserve"> 4.3. Организационно-методическое сопровождение реформирования и развития муниципальной службы</t>
  </si>
  <si>
    <t>4.4. Инструменты взаимодействия муниципальной службы с институтами гражданского общества</t>
  </si>
  <si>
    <t xml:space="preserve"> 1.2. Количество муниципальных служащих в органах местного самоуправления городского округа (муниципального района) 
в возрасте до 30 лет, имеющих стаж муниципальной службы более 3 лет</t>
  </si>
  <si>
    <t>Информация о реализации программы "Развитие муниципальной службы в Республике Марий Эл"</t>
  </si>
  <si>
    <t>41.</t>
  </si>
  <si>
    <t>42.</t>
  </si>
  <si>
    <t>43.</t>
  </si>
  <si>
    <t>44.</t>
  </si>
  <si>
    <t xml:space="preserve"> 1.3. Сменяемость муниципальных служащих в органах местного самоуправления городского округа (муниципального района)</t>
  </si>
  <si>
    <t xml:space="preserve"> 1.4. Сменяемость муниципальных служащих (в связи с организационно-штатными мероприятиями) в органах местного самоуправления городского округа (муниципального района)</t>
  </si>
  <si>
    <t xml:space="preserve"> 2.3. Информация о замещении вакантных должностей муниципальной службы</t>
  </si>
  <si>
    <t xml:space="preserve"> 2.4. Формирование кадрового резерва и его применение в формировании кадрового состава муниципальной службы</t>
  </si>
  <si>
    <t xml:space="preserve"> 2.7. Информация о программах профессионального развития муниципальных служащих в органах местного самоуправления</t>
  </si>
  <si>
    <t xml:space="preserve">2.8. Сведения об обучении муниципальных служащих в системе дополнительного профессионального образования (ДПО) </t>
  </si>
  <si>
    <t xml:space="preserve"> 3.2. Создание и внедрение системы показателей результативности профессиональной служебной деятельности муниципальных служащих</t>
  </si>
  <si>
    <t xml:space="preserve"> 3.3. Современные технологии оценки профессиональных знаний и навыков муниципальных служащих</t>
  </si>
  <si>
    <t xml:space="preserve"> 4.1. Перечень принятых муниципальных правовых актов, регулирующих вопросы муниципальной службы
 (за отчетный период) </t>
  </si>
  <si>
    <t xml:space="preserve"> 4.2. Перечень принятых муниципальных правовых актов в сфере реализации законодательства о противодействии коррупции на муниципальной службе в муниципальных образованиях (городских округах, муниципальных районах) (за отчетный период) </t>
  </si>
  <si>
    <t>Всего должностей  в администрации городского округа</t>
  </si>
  <si>
    <t>Всего должностей  в администрациях городских поселений на территории муниципального района</t>
  </si>
  <si>
    <t>Всего должностей  в администрациях сельских  поселений на территории муниципипального района</t>
  </si>
  <si>
    <t>Всего должностей  в аппарате собрания депутатов муниципального района</t>
  </si>
  <si>
    <t xml:space="preserve">Всего должностей  в аппарате собрания депутатов городского округа </t>
  </si>
  <si>
    <t>Всего должностей  в финансовом органе местного самоуправления муниципального района</t>
  </si>
  <si>
    <t>Всего должностей  в финансовом органе местного самоуправления городского округа</t>
  </si>
  <si>
    <t>Всего должностей  в контрольно-счетном органе</t>
  </si>
  <si>
    <t>Итого должностей  в муниципальном районе</t>
  </si>
  <si>
    <t>Итого должностей  в  городском округе:</t>
  </si>
  <si>
    <t>х</t>
  </si>
  <si>
    <t>Перешли на гражданскую службу</t>
  </si>
  <si>
    <t>ОМСУ</t>
  </si>
  <si>
    <t xml:space="preserve">Собрание </t>
  </si>
  <si>
    <t>Администрация</t>
  </si>
  <si>
    <t xml:space="preserve">Финотдел </t>
  </si>
  <si>
    <t>Сельские адм.</t>
  </si>
  <si>
    <t xml:space="preserve">Виловатовская </t>
  </si>
  <si>
    <t xml:space="preserve">Еласовская </t>
  </si>
  <si>
    <t xml:space="preserve">Емешевская </t>
  </si>
  <si>
    <t>Красноволжск</t>
  </si>
  <si>
    <t xml:space="preserve">Кузнецовская </t>
  </si>
  <si>
    <t xml:space="preserve">Микряковская </t>
  </si>
  <si>
    <t xml:space="preserve">Озеркинская </t>
  </si>
  <si>
    <t xml:space="preserve">Пайгусовская </t>
  </si>
  <si>
    <t xml:space="preserve">Тр.Посадская </t>
  </si>
  <si>
    <t xml:space="preserve">Усолинская </t>
  </si>
  <si>
    <t xml:space="preserve">ВСЕГО </t>
  </si>
  <si>
    <t xml:space="preserve">ОМСУ </t>
  </si>
  <si>
    <t>ВСЕГО                                в том числе:</t>
  </si>
  <si>
    <t>ВСЕГО                    в т.ч.</t>
  </si>
  <si>
    <t>ВСЕГО ,                     в том числе</t>
  </si>
  <si>
    <t xml:space="preserve">Итого </t>
  </si>
  <si>
    <t xml:space="preserve">Примечание: В 2012 году утверждена МП "Развитие муниципальной службы в МО "Горномарийский муниципальный район" </t>
  </si>
  <si>
    <t xml:space="preserve">в которую также включены мероприятия профразвития муниципальных служащих </t>
  </si>
  <si>
    <t>ОМСУ:</t>
  </si>
  <si>
    <t xml:space="preserve">Администрация района </t>
  </si>
  <si>
    <t xml:space="preserve">Финансовый отдел </t>
  </si>
  <si>
    <t>Представительный орган района</t>
  </si>
  <si>
    <t xml:space="preserve">Сельские администрации -10 </t>
  </si>
  <si>
    <t>Представительный орган поселения - 10 (не освобожденные муниципальные должности)</t>
  </si>
  <si>
    <t xml:space="preserve">Глава муниципального образования района </t>
  </si>
  <si>
    <t xml:space="preserve">Глава муниципального образования поселения - 10 (не освобожденная муниципальная должность) </t>
  </si>
  <si>
    <t xml:space="preserve">Об утверждении перечня должностей муниципальной службы в администрации Горномарийского муниципального района, при назначении на которые граждане обязаны предоставлять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супруга (супруги) и несовершеннолетних детей, и при замещении которых муниципальные служащие обязаны предоставлять сведения о своих доходах, расходах, об имуществе и обязательствах имущественного характера, а также сведения о доходах, расходах, об имуществе и обязательствах имущественного характера своих супруга (супруги) и несовершеннолетних детей </t>
  </si>
  <si>
    <t>07.03.2013 г. № 256</t>
  </si>
  <si>
    <t>О нормах возмещения командировочных расходов для муниципальных служащих и работников учреждений и организаций, финансируемых за счет средств бюджета МО "Горномарийский муниципальный район"</t>
  </si>
  <si>
    <t>11.03.2013 г. № 257</t>
  </si>
  <si>
    <t xml:space="preserve">* две вакантные должности на отчетный период </t>
  </si>
  <si>
    <t>Администрация*</t>
  </si>
  <si>
    <t xml:space="preserve">тестирование </t>
  </si>
  <si>
    <t>О внесении изменений в постановление от 25.10.2012 г. № 900 "Об утверждении порядка уведомления гражданином, замещавшим должность муниципальной службы, комиссии по соблюдению требований к служебному поведению муниципальных служащих и урегулированию конфликта интересов, если в течение двух лет со дня увольнения с муниципальной службы гражданин замещает на условиях трудового договора должности в организации и (или) выполняет в данной организации работы на условиях гражданско-правового договора, если отдельные функции муниципального управления данной организацией входили в его должностные (служебные обязанности)</t>
  </si>
  <si>
    <t>15.04.2013 г. № 411</t>
  </si>
  <si>
    <t>О внесении изменений в распоряжение администрации от 26.04.2010 г. № 69-р "О размещении сведений о доходах, об имуществе и обязательствах имущественного характера лиц, замещающих должности муниципальной службы в администрации Горномарийского муниципального района и членов их семьи на официальном сайте администрации Горномарийского муниципального района и предоставлении этих сведений районным СМИ для опубликования"</t>
  </si>
  <si>
    <t xml:space="preserve">О внесении изменений в Положение о проверке достоверности и полноты сведений, предоставляемых гражданами, претендующими на замещение должностей муниципальной службы в администрации Горномарийского муниципального района, и соблюдения муниципальными служащими администрации к служебному поведению в новой редакции </t>
  </si>
  <si>
    <t>22.04.2013 г . № 78-р</t>
  </si>
  <si>
    <t>01.04.2013 № 63-р</t>
  </si>
  <si>
    <t xml:space="preserve">Сведения о доходах за 2012 год </t>
  </si>
  <si>
    <t>-</t>
  </si>
  <si>
    <t xml:space="preserve">Информация о конкурсе на замещение вакантной должности муниципальной службы </t>
  </si>
  <si>
    <t>В разделе "Резерв управленческих кадров" добавлены формы документов и информация о лицах, включенных в управл.резерв</t>
  </si>
  <si>
    <t>Обновлен резерв кадров муниципальной службы</t>
  </si>
  <si>
    <t>Добавлена информация в раздел "Урегулирование конфликта интересов": образцы документов, обеспечивающих работу комиссии, обзор типовых ситуаций конфликта; обзор типовых вопросов, возникающих при заполнении сведений о доходах и пр. http://www.gornomari.ru/administration/municslugba/uregkonfintermenu</t>
  </si>
  <si>
    <t xml:space="preserve">Порядок поступления на муниципальную службу </t>
  </si>
  <si>
    <t xml:space="preserve">Правовые документы по вопросам муниципальной службы </t>
  </si>
  <si>
    <t xml:space="preserve">Статотчет о кадровом составе, отчет о расходовании средств на содержание муниципальных служащих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</si>
</sst>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sz val="11"/>
      <color indexed="29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sz val="11"/>
      <color indexed="28"/>
      <name val="Calibri"/>
      <family val="2"/>
    </font>
    <font>
      <b/>
      <sz val="10"/>
      <color indexed="2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0"/>
      <name val="Times New Roman"/>
      <family val="1"/>
    </font>
    <font>
      <sz val="11"/>
      <color indexed="4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Times New Roman"/>
      <family val="1"/>
    </font>
    <font>
      <b/>
      <sz val="11"/>
      <color indexed="2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indexed="40"/>
      <name val="Times New Roman"/>
      <family val="1"/>
    </font>
    <font>
      <sz val="11"/>
      <color indexed="28"/>
      <name val="Times New Roman"/>
      <family val="1"/>
    </font>
    <font>
      <sz val="11"/>
      <color indexed="17"/>
      <name val="Times New Roman"/>
      <family val="1"/>
    </font>
    <font>
      <b/>
      <sz val="12"/>
      <color indexed="30"/>
      <name val="Calibri"/>
      <family val="2"/>
    </font>
    <font>
      <b/>
      <sz val="11"/>
      <color indexed="10"/>
      <name val="Calibri"/>
      <family val="2"/>
    </font>
    <font>
      <b/>
      <sz val="12"/>
      <color indexed="28"/>
      <name val="Times New Roman"/>
      <family val="1"/>
    </font>
    <font>
      <b/>
      <sz val="11"/>
      <color indexed="28"/>
      <name val="Calibri"/>
      <family val="2"/>
    </font>
    <font>
      <b/>
      <sz val="12"/>
      <color indexed="17"/>
      <name val="Times New Roman"/>
      <family val="1"/>
    </font>
    <font>
      <b/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sz val="11"/>
      <color rgb="FF660066"/>
      <name val="Calibri"/>
      <family val="2"/>
    </font>
    <font>
      <sz val="11"/>
      <color rgb="FF006600"/>
      <name val="Calibri"/>
      <family val="2"/>
    </font>
    <font>
      <b/>
      <sz val="10"/>
      <color rgb="FF660066"/>
      <name val="Times New Roman"/>
      <family val="1"/>
    </font>
    <font>
      <b/>
      <sz val="10"/>
      <color rgb="FF0066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sz val="11"/>
      <color rgb="FF00B0F0"/>
      <name val="Calibri"/>
      <family val="2"/>
    </font>
    <font>
      <b/>
      <sz val="12"/>
      <color theme="1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660066"/>
      <name val="Times New Roman"/>
      <family val="1"/>
    </font>
    <font>
      <b/>
      <sz val="11"/>
      <color rgb="FF0066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Calibri"/>
      <family val="2"/>
    </font>
    <font>
      <sz val="11"/>
      <color rgb="FF00B0F0"/>
      <name val="Times New Roman"/>
      <family val="1"/>
    </font>
    <font>
      <sz val="11"/>
      <color rgb="FF660066"/>
      <name val="Times New Roman"/>
      <family val="1"/>
    </font>
    <font>
      <sz val="11"/>
      <color rgb="FF006600"/>
      <name val="Times New Roman"/>
      <family val="1"/>
    </font>
    <font>
      <b/>
      <sz val="12"/>
      <color rgb="FF0070C0"/>
      <name val="Calibri"/>
      <family val="2"/>
    </font>
    <font>
      <b/>
      <sz val="11"/>
      <color rgb="FFFF0000"/>
      <name val="Calibri"/>
      <family val="2"/>
    </font>
    <font>
      <b/>
      <sz val="12"/>
      <color rgb="FF660066"/>
      <name val="Times New Roman"/>
      <family val="1"/>
    </font>
    <font>
      <b/>
      <sz val="11"/>
      <color rgb="FF660066"/>
      <name val="Calibri"/>
      <family val="2"/>
    </font>
    <font>
      <b/>
      <sz val="12"/>
      <color rgb="FF006600"/>
      <name val="Times New Roman"/>
      <family val="1"/>
    </font>
    <font>
      <b/>
      <sz val="11"/>
      <color rgb="FF006600"/>
      <name val="Calibri"/>
      <family val="2"/>
    </font>
    <font>
      <sz val="9"/>
      <color theme="1"/>
      <name val="Times New Roman"/>
      <family val="1"/>
    </font>
    <font>
      <sz val="11"/>
      <color rgb="FF7030A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13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6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9" fillId="32" borderId="10" xfId="0" applyFont="1" applyFill="1" applyBorder="1" applyAlignment="1">
      <alignment horizontal="center" vertical="top" wrapText="1"/>
    </xf>
    <xf numFmtId="168" fontId="6" fillId="0" borderId="0" xfId="0" applyNumberFormat="1" applyFont="1" applyAlignment="1">
      <alignment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3" fillId="0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32" borderId="10" xfId="0" applyFill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3" fillId="0" borderId="0" xfId="0" applyFont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/>
    </xf>
    <xf numFmtId="0" fontId="73" fillId="0" borderId="14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wrapText="1"/>
    </xf>
    <xf numFmtId="0" fontId="7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15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74" fillId="0" borderId="16" xfId="0" applyFont="1" applyBorder="1" applyAlignment="1">
      <alignment horizontal="center" vertical="center" wrapText="1"/>
    </xf>
    <xf numFmtId="0" fontId="64" fillId="35" borderId="10" xfId="0" applyFont="1" applyFill="1" applyBorder="1" applyAlignment="1">
      <alignment/>
    </xf>
    <xf numFmtId="0" fontId="84" fillId="35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/>
    </xf>
    <xf numFmtId="0" fontId="86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88" fillId="0" borderId="10" xfId="0" applyFont="1" applyBorder="1" applyAlignment="1">
      <alignment/>
    </xf>
    <xf numFmtId="0" fontId="41" fillId="35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40" fillId="35" borderId="10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84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left" vertical="top" wrapText="1"/>
    </xf>
    <xf numFmtId="0" fontId="4" fillId="36" borderId="10" xfId="0" applyFont="1" applyFill="1" applyBorder="1" applyAlignment="1">
      <alignment horizontal="center" vertical="top" wrapText="1"/>
    </xf>
    <xf numFmtId="9" fontId="15" fillId="34" borderId="10" xfId="56" applyFont="1" applyFill="1" applyBorder="1" applyAlignment="1">
      <alignment horizontal="center" vertical="center" wrapText="1"/>
    </xf>
    <xf numFmtId="9" fontId="93" fillId="0" borderId="10" xfId="56" applyFont="1" applyBorder="1" applyAlignment="1">
      <alignment horizontal="center"/>
    </xf>
    <xf numFmtId="9" fontId="94" fillId="0" borderId="10" xfId="56" applyFont="1" applyBorder="1" applyAlignment="1">
      <alignment horizontal="center"/>
    </xf>
    <xf numFmtId="9" fontId="0" fillId="0" borderId="10" xfId="56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9" fontId="96" fillId="0" borderId="10" xfId="56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9" fontId="98" fillId="0" borderId="10" xfId="56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168" fontId="96" fillId="0" borderId="10" xfId="56" applyNumberFormat="1" applyFont="1" applyBorder="1" applyAlignment="1">
      <alignment horizontal="center"/>
    </xf>
    <xf numFmtId="168" fontId="98" fillId="0" borderId="10" xfId="56" applyNumberFormat="1" applyFont="1" applyBorder="1" applyAlignment="1">
      <alignment horizontal="center"/>
    </xf>
    <xf numFmtId="168" fontId="94" fillId="0" borderId="10" xfId="56" applyNumberFormat="1" applyFont="1" applyBorder="1" applyAlignment="1">
      <alignment horizontal="center"/>
    </xf>
    <xf numFmtId="168" fontId="0" fillId="0" borderId="10" xfId="56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9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64" fillId="33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 vertical="top" wrapText="1"/>
    </xf>
    <xf numFmtId="0" fontId="64" fillId="32" borderId="10" xfId="0" applyFont="1" applyFill="1" applyBorder="1" applyAlignment="1">
      <alignment/>
    </xf>
    <xf numFmtId="0" fontId="4" fillId="36" borderId="14" xfId="0" applyFont="1" applyFill="1" applyBorder="1" applyAlignment="1">
      <alignment horizontal="center" vertical="top" wrapText="1"/>
    </xf>
    <xf numFmtId="0" fontId="9" fillId="36" borderId="14" xfId="0" applyFont="1" applyFill="1" applyBorder="1" applyAlignment="1">
      <alignment horizontal="left" vertical="top" wrapText="1"/>
    </xf>
    <xf numFmtId="0" fontId="9" fillId="36" borderId="14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0" fillId="34" borderId="10" xfId="0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9" fontId="89" fillId="34" borderId="10" xfId="56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73" fillId="33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9" fontId="84" fillId="35" borderId="10" xfId="56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/>
    </xf>
    <xf numFmtId="0" fontId="100" fillId="0" borderId="10" xfId="0" applyFont="1" applyBorder="1" applyAlignment="1">
      <alignment/>
    </xf>
    <xf numFmtId="9" fontId="100" fillId="0" borderId="10" xfId="56" applyFont="1" applyBorder="1" applyAlignment="1">
      <alignment/>
    </xf>
    <xf numFmtId="9" fontId="89" fillId="35" borderId="10" xfId="56" applyFont="1" applyFill="1" applyBorder="1" applyAlignment="1">
      <alignment horizontal="center" vertical="center"/>
    </xf>
    <xf numFmtId="0" fontId="101" fillId="37" borderId="10" xfId="0" applyFont="1" applyFill="1" applyBorder="1" applyAlignment="1">
      <alignment/>
    </xf>
    <xf numFmtId="0" fontId="101" fillId="37" borderId="10" xfId="0" applyFont="1" applyFill="1" applyBorder="1" applyAlignment="1">
      <alignment horizontal="center" vertical="center"/>
    </xf>
    <xf numFmtId="9" fontId="101" fillId="37" borderId="10" xfId="56" applyFont="1" applyFill="1" applyBorder="1" applyAlignment="1">
      <alignment horizontal="center" vertical="center"/>
    </xf>
    <xf numFmtId="0" fontId="64" fillId="37" borderId="10" xfId="0" applyFont="1" applyFill="1" applyBorder="1" applyAlignment="1">
      <alignment/>
    </xf>
    <xf numFmtId="0" fontId="64" fillId="37" borderId="10" xfId="0" applyFont="1" applyFill="1" applyBorder="1" applyAlignment="1">
      <alignment horizontal="center" vertical="center"/>
    </xf>
    <xf numFmtId="9" fontId="64" fillId="37" borderId="10" xfId="0" applyNumberFormat="1" applyFont="1" applyFill="1" applyBorder="1" applyAlignment="1">
      <alignment horizontal="center" vertical="center"/>
    </xf>
    <xf numFmtId="9" fontId="0" fillId="0" borderId="10" xfId="56" applyFont="1" applyBorder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5" fillId="0" borderId="17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left" wrapText="1"/>
    </xf>
    <xf numFmtId="0" fontId="74" fillId="0" borderId="0" xfId="0" applyFont="1" applyAlignment="1">
      <alignment horizontal="left" wrapText="1"/>
    </xf>
    <xf numFmtId="0" fontId="74" fillId="0" borderId="14" xfId="0" applyFont="1" applyBorder="1" applyAlignment="1">
      <alignment horizontal="left" vertical="center" wrapText="1"/>
    </xf>
    <xf numFmtId="0" fontId="74" fillId="0" borderId="14" xfId="0" applyFont="1" applyBorder="1" applyAlignment="1">
      <alignment horizontal="left" wrapText="1"/>
    </xf>
    <xf numFmtId="0" fontId="7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 wrapText="1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102" fillId="0" borderId="0" xfId="0" applyFont="1" applyAlignment="1">
      <alignment horizontal="center" wrapText="1"/>
    </xf>
    <xf numFmtId="0" fontId="74" fillId="0" borderId="0" xfId="0" applyFont="1" applyAlignment="1">
      <alignment/>
    </xf>
    <xf numFmtId="0" fontId="73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5" fillId="0" borderId="17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74" fillId="0" borderId="0" xfId="0" applyFont="1" applyAlignment="1">
      <alignment horizontal="left"/>
    </xf>
    <xf numFmtId="0" fontId="99" fillId="0" borderId="10" xfId="0" applyFont="1" applyBorder="1" applyAlignment="1">
      <alignment horizontal="center" vertical="center" wrapText="1"/>
    </xf>
    <xf numFmtId="0" fontId="99" fillId="0" borderId="16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102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75" zoomScalePageLayoutView="0" workbookViewId="0" topLeftCell="A19">
      <selection activeCell="C48" sqref="C48"/>
    </sheetView>
  </sheetViews>
  <sheetFormatPr defaultColWidth="9.140625" defaultRowHeight="15"/>
  <cols>
    <col min="1" max="1" width="5.00390625" style="0" customWidth="1"/>
    <col min="2" max="2" width="83.421875" style="0" customWidth="1"/>
    <col min="3" max="3" width="6.7109375" style="0" customWidth="1"/>
    <col min="4" max="4" width="7.00390625" style="0" customWidth="1"/>
    <col min="5" max="5" width="6.57421875" style="0" customWidth="1"/>
    <col min="6" max="6" width="7.00390625" style="0" customWidth="1"/>
    <col min="7" max="7" width="6.8515625" style="0" customWidth="1"/>
    <col min="8" max="8" width="7.421875" style="0" customWidth="1"/>
    <col min="9" max="9" width="8.00390625" style="0" customWidth="1"/>
    <col min="10" max="10" width="8.421875" style="0" customWidth="1"/>
    <col min="11" max="11" width="8.00390625" style="0" customWidth="1"/>
    <col min="12" max="12" width="7.7109375" style="0" customWidth="1"/>
    <col min="13" max="13" width="8.421875" style="0" customWidth="1"/>
  </cols>
  <sheetData>
    <row r="1" spans="1:8" ht="18.75">
      <c r="A1" s="155" t="s">
        <v>178</v>
      </c>
      <c r="B1" s="155"/>
      <c r="C1" s="155"/>
      <c r="D1" s="155"/>
      <c r="E1" s="155"/>
      <c r="F1" s="155"/>
      <c r="G1" s="155"/>
      <c r="H1" s="155"/>
    </row>
    <row r="2" spans="1:8" ht="20.25">
      <c r="A2" s="156"/>
      <c r="B2" s="156"/>
      <c r="C2" s="156"/>
      <c r="D2" s="156"/>
      <c r="E2" s="156"/>
      <c r="F2" s="156"/>
      <c r="G2" s="156"/>
      <c r="H2" s="156"/>
    </row>
    <row r="3" spans="1:8" ht="47.25" customHeight="1">
      <c r="A3" s="28"/>
      <c r="B3" s="162" t="s">
        <v>93</v>
      </c>
      <c r="C3" s="162"/>
      <c r="D3" s="162"/>
      <c r="E3" s="162"/>
      <c r="F3" s="162"/>
      <c r="G3" s="162"/>
      <c r="H3" s="28"/>
    </row>
    <row r="4" spans="1:8" ht="20.25">
      <c r="A4" s="28"/>
      <c r="C4" s="28"/>
      <c r="D4" s="28"/>
      <c r="E4" s="28"/>
      <c r="F4" s="28"/>
      <c r="G4" s="28"/>
      <c r="H4" s="28"/>
    </row>
    <row r="5" spans="1:2" ht="16.5" customHeight="1">
      <c r="A5" s="2"/>
      <c r="B5" s="34" t="s">
        <v>150</v>
      </c>
    </row>
    <row r="6" ht="14.25" customHeight="1" thickBot="1">
      <c r="A6" s="1"/>
    </row>
    <row r="7" spans="1:8" ht="17.25" customHeight="1" thickBot="1">
      <c r="A7" s="157" t="s">
        <v>0</v>
      </c>
      <c r="B7" s="163" t="s">
        <v>13</v>
      </c>
      <c r="C7" s="157" t="s">
        <v>14</v>
      </c>
      <c r="D7" s="159" t="s">
        <v>41</v>
      </c>
      <c r="E7" s="160"/>
      <c r="F7" s="160"/>
      <c r="G7" s="160"/>
      <c r="H7" s="161"/>
    </row>
    <row r="8" spans="1:8" ht="24.75" thickBot="1">
      <c r="A8" s="158"/>
      <c r="B8" s="164"/>
      <c r="C8" s="158"/>
      <c r="D8" s="12" t="s">
        <v>4</v>
      </c>
      <c r="E8" s="12" t="s">
        <v>6</v>
      </c>
      <c r="F8" s="12" t="s">
        <v>8</v>
      </c>
      <c r="G8" s="12" t="s">
        <v>10</v>
      </c>
      <c r="H8" s="12" t="s">
        <v>12</v>
      </c>
    </row>
    <row r="9" spans="1:8" ht="15.75" thickBot="1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</row>
    <row r="10" spans="1:8" ht="16.5" customHeight="1">
      <c r="A10" s="113" t="s">
        <v>2</v>
      </c>
      <c r="B10" s="114" t="s">
        <v>94</v>
      </c>
      <c r="C10" s="115">
        <f>C11+C12+C13</f>
        <v>65</v>
      </c>
      <c r="D10" s="113">
        <v>5</v>
      </c>
      <c r="E10" s="113">
        <v>10</v>
      </c>
      <c r="F10" s="113">
        <v>5</v>
      </c>
      <c r="G10" s="113">
        <v>26</v>
      </c>
      <c r="H10" s="113">
        <v>2</v>
      </c>
    </row>
    <row r="11" spans="1:8" ht="16.5" customHeight="1">
      <c r="A11" s="30" t="s">
        <v>3</v>
      </c>
      <c r="B11" s="124" t="s">
        <v>98</v>
      </c>
      <c r="C11" s="125">
        <f>SUM(D11:H11)</f>
        <v>46</v>
      </c>
      <c r="D11" s="126">
        <v>5</v>
      </c>
      <c r="E11" s="126">
        <v>10</v>
      </c>
      <c r="F11" s="126">
        <v>5</v>
      </c>
      <c r="G11" s="126">
        <v>24</v>
      </c>
      <c r="H11" s="126">
        <v>2</v>
      </c>
    </row>
    <row r="12" spans="1:8" ht="15">
      <c r="A12" s="30" t="s">
        <v>5</v>
      </c>
      <c r="B12" s="124" t="s">
        <v>96</v>
      </c>
      <c r="C12" s="33">
        <v>17</v>
      </c>
      <c r="D12" s="30" t="s">
        <v>203</v>
      </c>
      <c r="E12" s="30" t="s">
        <v>203</v>
      </c>
      <c r="F12" s="30" t="s">
        <v>203</v>
      </c>
      <c r="G12" s="30" t="s">
        <v>203</v>
      </c>
      <c r="H12" s="30" t="s">
        <v>203</v>
      </c>
    </row>
    <row r="13" spans="1:8" ht="15">
      <c r="A13" s="127" t="s">
        <v>7</v>
      </c>
      <c r="B13" s="124" t="s">
        <v>97</v>
      </c>
      <c r="C13" s="33">
        <f>SUM(D13:H13)</f>
        <v>2</v>
      </c>
      <c r="D13" s="30"/>
      <c r="E13" s="30"/>
      <c r="F13" s="30"/>
      <c r="G13" s="30">
        <v>2</v>
      </c>
      <c r="H13" s="30"/>
    </row>
    <row r="14" spans="1:8" ht="15">
      <c r="A14" s="10" t="s">
        <v>9</v>
      </c>
      <c r="B14" s="17" t="s">
        <v>193</v>
      </c>
      <c r="C14" s="20"/>
      <c r="D14" s="18"/>
      <c r="E14" s="18"/>
      <c r="F14" s="18"/>
      <c r="G14" s="18"/>
      <c r="H14" s="18"/>
    </row>
    <row r="15" spans="1:8" ht="15">
      <c r="A15" s="10" t="s">
        <v>11</v>
      </c>
      <c r="B15" s="19" t="s">
        <v>99</v>
      </c>
      <c r="C15" s="20"/>
      <c r="D15" s="18"/>
      <c r="E15" s="18"/>
      <c r="F15" s="18"/>
      <c r="G15" s="18"/>
      <c r="H15" s="18"/>
    </row>
    <row r="16" spans="1:8" ht="15">
      <c r="A16" s="10" t="s">
        <v>16</v>
      </c>
      <c r="B16" s="19" t="s">
        <v>96</v>
      </c>
      <c r="C16" s="20"/>
      <c r="D16" s="18" t="s">
        <v>203</v>
      </c>
      <c r="E16" s="18" t="s">
        <v>203</v>
      </c>
      <c r="F16" s="18" t="s">
        <v>203</v>
      </c>
      <c r="G16" s="18" t="s">
        <v>203</v>
      </c>
      <c r="H16" s="18" t="s">
        <v>203</v>
      </c>
    </row>
    <row r="17" spans="1:8" ht="15">
      <c r="A17" s="10" t="s">
        <v>17</v>
      </c>
      <c r="B17" s="19" t="s">
        <v>97</v>
      </c>
      <c r="C17" s="20"/>
      <c r="D17" s="18"/>
      <c r="E17" s="18"/>
      <c r="F17" s="18"/>
      <c r="G17" s="18"/>
      <c r="H17" s="18"/>
    </row>
    <row r="18" spans="1:8" ht="30.75" customHeight="1">
      <c r="A18" s="13" t="s">
        <v>18</v>
      </c>
      <c r="B18" s="15" t="s">
        <v>194</v>
      </c>
      <c r="C18" s="16"/>
      <c r="D18" s="13"/>
      <c r="E18" s="13"/>
      <c r="F18" s="13"/>
      <c r="G18" s="13"/>
      <c r="H18" s="13"/>
    </row>
    <row r="19" spans="1:8" ht="15">
      <c r="A19" s="10" t="s">
        <v>19</v>
      </c>
      <c r="B19" s="11" t="s">
        <v>95</v>
      </c>
      <c r="C19" s="109"/>
      <c r="D19" s="10"/>
      <c r="E19" s="10"/>
      <c r="F19" s="10"/>
      <c r="G19" s="10"/>
      <c r="H19" s="10"/>
    </row>
    <row r="20" spans="1:8" ht="15">
      <c r="A20" s="10" t="s">
        <v>20</v>
      </c>
      <c r="B20" s="11" t="s">
        <v>96</v>
      </c>
      <c r="C20" s="109"/>
      <c r="D20" s="10" t="s">
        <v>203</v>
      </c>
      <c r="E20" s="10" t="s">
        <v>203</v>
      </c>
      <c r="F20" s="10" t="s">
        <v>203</v>
      </c>
      <c r="G20" s="10" t="s">
        <v>203</v>
      </c>
      <c r="H20" s="10" t="s">
        <v>203</v>
      </c>
    </row>
    <row r="21" spans="1:8" ht="15">
      <c r="A21" s="10" t="s">
        <v>21</v>
      </c>
      <c r="B21" s="11" t="s">
        <v>97</v>
      </c>
      <c r="C21" s="109"/>
      <c r="D21" s="10"/>
      <c r="E21" s="10"/>
      <c r="F21" s="10"/>
      <c r="G21" s="10"/>
      <c r="H21" s="10"/>
    </row>
    <row r="22" spans="1:8" ht="30.75" customHeight="1">
      <c r="A22" s="87" t="s">
        <v>22</v>
      </c>
      <c r="B22" s="86" t="s">
        <v>195</v>
      </c>
      <c r="C22" s="111">
        <f>C23+C24+C25</f>
        <v>65</v>
      </c>
      <c r="D22" s="87">
        <v>10</v>
      </c>
      <c r="E22" s="87"/>
      <c r="F22" s="87"/>
      <c r="G22" s="87">
        <v>17</v>
      </c>
      <c r="H22" s="87">
        <v>15</v>
      </c>
    </row>
    <row r="23" spans="1:8" ht="15">
      <c r="A23" s="30" t="s">
        <v>23</v>
      </c>
      <c r="B23" s="124" t="s">
        <v>95</v>
      </c>
      <c r="C23" s="33">
        <f>SUM(D23:H23)</f>
        <v>42</v>
      </c>
      <c r="D23" s="30">
        <v>10</v>
      </c>
      <c r="E23" s="30"/>
      <c r="F23" s="30"/>
      <c r="G23" s="30">
        <v>17</v>
      </c>
      <c r="H23" s="30">
        <v>15</v>
      </c>
    </row>
    <row r="24" spans="1:8" ht="15">
      <c r="A24" s="30" t="s">
        <v>26</v>
      </c>
      <c r="B24" s="124" t="s">
        <v>96</v>
      </c>
      <c r="C24" s="33">
        <v>23</v>
      </c>
      <c r="D24" s="30" t="s">
        <v>203</v>
      </c>
      <c r="E24" s="30" t="s">
        <v>203</v>
      </c>
      <c r="F24" s="30" t="s">
        <v>203</v>
      </c>
      <c r="G24" s="30" t="s">
        <v>203</v>
      </c>
      <c r="H24" s="30" t="s">
        <v>203</v>
      </c>
    </row>
    <row r="25" spans="1:8" ht="15">
      <c r="A25" s="30" t="s">
        <v>27</v>
      </c>
      <c r="B25" s="124" t="s">
        <v>97</v>
      </c>
      <c r="C25" s="33">
        <v>0</v>
      </c>
      <c r="D25" s="30"/>
      <c r="E25" s="30"/>
      <c r="F25" s="30"/>
      <c r="G25" s="30"/>
      <c r="H25" s="30"/>
    </row>
    <row r="26" spans="1:8" ht="15.75" customHeight="1">
      <c r="A26" s="87" t="s">
        <v>28</v>
      </c>
      <c r="B26" s="86" t="s">
        <v>196</v>
      </c>
      <c r="C26" s="111">
        <v>1</v>
      </c>
      <c r="D26" s="111"/>
      <c r="E26" s="111"/>
      <c r="F26" s="87">
        <v>1</v>
      </c>
      <c r="G26" s="111"/>
      <c r="H26" s="111"/>
    </row>
    <row r="27" spans="1:8" ht="15">
      <c r="A27" s="30" t="s">
        <v>29</v>
      </c>
      <c r="B27" s="124" t="s">
        <v>95</v>
      </c>
      <c r="C27" s="33">
        <v>1</v>
      </c>
      <c r="D27" s="30"/>
      <c r="E27" s="30"/>
      <c r="F27" s="30">
        <v>1</v>
      </c>
      <c r="G27" s="30"/>
      <c r="H27" s="30"/>
    </row>
    <row r="28" spans="1:8" ht="15">
      <c r="A28" s="30" t="s">
        <v>100</v>
      </c>
      <c r="B28" s="124" t="s">
        <v>96</v>
      </c>
      <c r="C28" s="33">
        <v>0</v>
      </c>
      <c r="D28" s="30" t="s">
        <v>203</v>
      </c>
      <c r="E28" s="30" t="s">
        <v>203</v>
      </c>
      <c r="F28" s="30" t="s">
        <v>203</v>
      </c>
      <c r="G28" s="30" t="s">
        <v>203</v>
      </c>
      <c r="H28" s="30" t="s">
        <v>203</v>
      </c>
    </row>
    <row r="29" spans="1:8" ht="15">
      <c r="A29" s="30" t="s">
        <v>30</v>
      </c>
      <c r="B29" s="124" t="s">
        <v>97</v>
      </c>
      <c r="C29" s="110">
        <v>0</v>
      </c>
      <c r="D29" s="31"/>
      <c r="E29" s="31"/>
      <c r="F29" s="31"/>
      <c r="G29" s="31"/>
      <c r="H29" s="31"/>
    </row>
    <row r="30" spans="1:8" ht="15">
      <c r="A30" s="10" t="s">
        <v>31</v>
      </c>
      <c r="B30" s="17" t="s">
        <v>197</v>
      </c>
      <c r="C30" s="20"/>
      <c r="D30" s="18"/>
      <c r="E30" s="18"/>
      <c r="F30" s="18"/>
      <c r="G30" s="18"/>
      <c r="H30" s="18"/>
    </row>
    <row r="31" spans="1:8" ht="15">
      <c r="A31" s="10" t="s">
        <v>32</v>
      </c>
      <c r="B31" s="19" t="s">
        <v>99</v>
      </c>
      <c r="C31" s="20"/>
      <c r="D31" s="18"/>
      <c r="E31" s="18"/>
      <c r="F31" s="18"/>
      <c r="G31" s="18"/>
      <c r="H31" s="18"/>
    </row>
    <row r="32" spans="1:8" ht="15" customHeight="1">
      <c r="A32" s="13" t="s">
        <v>33</v>
      </c>
      <c r="B32" s="19" t="s">
        <v>96</v>
      </c>
      <c r="C32" s="20"/>
      <c r="D32" s="18" t="s">
        <v>203</v>
      </c>
      <c r="E32" s="18" t="s">
        <v>203</v>
      </c>
      <c r="F32" s="18" t="s">
        <v>203</v>
      </c>
      <c r="G32" s="18" t="s">
        <v>203</v>
      </c>
      <c r="H32" s="18" t="s">
        <v>203</v>
      </c>
    </row>
    <row r="33" spans="1:8" ht="15">
      <c r="A33" s="10" t="s">
        <v>34</v>
      </c>
      <c r="B33" s="19" t="s">
        <v>97</v>
      </c>
      <c r="C33" s="20"/>
      <c r="D33" s="18"/>
      <c r="E33" s="18"/>
      <c r="F33" s="18"/>
      <c r="G33" s="18"/>
      <c r="H33" s="18"/>
    </row>
    <row r="34" spans="1:8" ht="28.5">
      <c r="A34" s="87" t="s">
        <v>35</v>
      </c>
      <c r="B34" s="86" t="s">
        <v>198</v>
      </c>
      <c r="C34" s="111">
        <f>SUM(C35:C37)</f>
        <v>13</v>
      </c>
      <c r="D34" s="87">
        <v>1</v>
      </c>
      <c r="E34" s="87">
        <v>2</v>
      </c>
      <c r="F34" s="87"/>
      <c r="G34" s="87">
        <v>9</v>
      </c>
      <c r="H34" s="87"/>
    </row>
    <row r="35" spans="1:8" ht="18" customHeight="1">
      <c r="A35" s="30" t="s">
        <v>36</v>
      </c>
      <c r="B35" s="124" t="s">
        <v>95</v>
      </c>
      <c r="C35" s="33">
        <f>SUM(D35:H35)</f>
        <v>12</v>
      </c>
      <c r="D35" s="30">
        <v>1</v>
      </c>
      <c r="E35" s="30">
        <v>2</v>
      </c>
      <c r="F35" s="30"/>
      <c r="G35" s="30">
        <v>9</v>
      </c>
      <c r="H35" s="30"/>
    </row>
    <row r="36" spans="1:8" ht="15">
      <c r="A36" s="30" t="s">
        <v>37</v>
      </c>
      <c r="B36" s="124" t="s">
        <v>96</v>
      </c>
      <c r="C36" s="33">
        <v>1</v>
      </c>
      <c r="D36" s="30" t="s">
        <v>203</v>
      </c>
      <c r="E36" s="30" t="s">
        <v>203</v>
      </c>
      <c r="F36" s="30" t="s">
        <v>203</v>
      </c>
      <c r="G36" s="30" t="s">
        <v>203</v>
      </c>
      <c r="H36" s="30" t="s">
        <v>203</v>
      </c>
    </row>
    <row r="37" spans="1:8" ht="15">
      <c r="A37" s="30" t="s">
        <v>38</v>
      </c>
      <c r="B37" s="124" t="s">
        <v>97</v>
      </c>
      <c r="C37" s="33">
        <v>0</v>
      </c>
      <c r="D37" s="30"/>
      <c r="E37" s="30"/>
      <c r="F37" s="30"/>
      <c r="G37" s="30"/>
      <c r="H37" s="30"/>
    </row>
    <row r="38" spans="1:8" ht="28.5">
      <c r="A38" s="13" t="s">
        <v>39</v>
      </c>
      <c r="B38" s="17" t="s">
        <v>199</v>
      </c>
      <c r="C38" s="20"/>
      <c r="D38" s="18"/>
      <c r="E38" s="18"/>
      <c r="F38" s="18"/>
      <c r="G38" s="18"/>
      <c r="H38" s="18"/>
    </row>
    <row r="39" spans="1:8" ht="15">
      <c r="A39" s="10" t="s">
        <v>40</v>
      </c>
      <c r="B39" s="19" t="s">
        <v>99</v>
      </c>
      <c r="C39" s="20"/>
      <c r="D39" s="18"/>
      <c r="E39" s="18"/>
      <c r="F39" s="18"/>
      <c r="G39" s="18"/>
      <c r="H39" s="18"/>
    </row>
    <row r="40" spans="1:8" ht="15">
      <c r="A40" s="10" t="s">
        <v>44</v>
      </c>
      <c r="B40" s="19" t="s">
        <v>96</v>
      </c>
      <c r="C40" s="20"/>
      <c r="D40" s="18" t="s">
        <v>203</v>
      </c>
      <c r="E40" s="18" t="s">
        <v>203</v>
      </c>
      <c r="F40" s="18" t="s">
        <v>203</v>
      </c>
      <c r="G40" s="18" t="s">
        <v>203</v>
      </c>
      <c r="H40" s="18" t="s">
        <v>203</v>
      </c>
    </row>
    <row r="41" spans="1:8" ht="15">
      <c r="A41" s="10" t="s">
        <v>45</v>
      </c>
      <c r="B41" s="19" t="s">
        <v>15</v>
      </c>
      <c r="C41" s="20"/>
      <c r="D41" s="18"/>
      <c r="E41" s="18"/>
      <c r="F41" s="18"/>
      <c r="G41" s="18"/>
      <c r="H41" s="18"/>
    </row>
    <row r="42" spans="1:8" ht="15">
      <c r="A42" s="10" t="s">
        <v>46</v>
      </c>
      <c r="B42" s="23" t="s">
        <v>200</v>
      </c>
      <c r="C42" s="33"/>
      <c r="D42" s="30"/>
      <c r="E42" s="30"/>
      <c r="F42" s="30"/>
      <c r="G42" s="30"/>
      <c r="H42" s="30"/>
    </row>
    <row r="43" spans="1:8" ht="15">
      <c r="A43" s="10" t="s">
        <v>89</v>
      </c>
      <c r="B43" s="11" t="s">
        <v>95</v>
      </c>
      <c r="C43" s="33"/>
      <c r="D43" s="30"/>
      <c r="E43" s="30"/>
      <c r="F43" s="30"/>
      <c r="G43" s="30"/>
      <c r="H43" s="30"/>
    </row>
    <row r="44" spans="1:8" ht="15">
      <c r="A44" s="10" t="s">
        <v>101</v>
      </c>
      <c r="B44" s="11" t="s">
        <v>96</v>
      </c>
      <c r="C44" s="33"/>
      <c r="D44" s="10" t="s">
        <v>203</v>
      </c>
      <c r="E44" s="10" t="s">
        <v>203</v>
      </c>
      <c r="F44" s="10" t="s">
        <v>203</v>
      </c>
      <c r="G44" s="10" t="s">
        <v>203</v>
      </c>
      <c r="H44" s="10" t="s">
        <v>203</v>
      </c>
    </row>
    <row r="45" spans="1:8" ht="15">
      <c r="A45" s="10" t="s">
        <v>102</v>
      </c>
      <c r="B45" s="11" t="s">
        <v>97</v>
      </c>
      <c r="C45" s="33"/>
      <c r="D45" s="30"/>
      <c r="E45" s="30"/>
      <c r="F45" s="30"/>
      <c r="G45" s="30"/>
      <c r="H45" s="30"/>
    </row>
    <row r="46" spans="1:8" ht="15">
      <c r="A46" s="10" t="s">
        <v>103</v>
      </c>
      <c r="B46" s="86" t="s">
        <v>201</v>
      </c>
      <c r="C46" s="116">
        <f>C34+C22+C10+C26</f>
        <v>144</v>
      </c>
      <c r="D46" s="87">
        <f>D34+D22+D10</f>
        <v>16</v>
      </c>
      <c r="E46" s="87">
        <f>E34+E22+E10</f>
        <v>12</v>
      </c>
      <c r="F46" s="87">
        <f>F34+F22+F10+F26</f>
        <v>6</v>
      </c>
      <c r="G46" s="87">
        <f>G34+G22+G10</f>
        <v>52</v>
      </c>
      <c r="H46" s="87">
        <f>H34+H22+H10</f>
        <v>17</v>
      </c>
    </row>
    <row r="47" spans="1:8" ht="15">
      <c r="A47" s="10" t="s">
        <v>104</v>
      </c>
      <c r="B47" s="11" t="s">
        <v>95</v>
      </c>
      <c r="C47" s="117">
        <f>SUM(D47:H47)</f>
        <v>101</v>
      </c>
      <c r="D47" s="30">
        <f>D35+D27+D23+D11</f>
        <v>16</v>
      </c>
      <c r="E47" s="30">
        <f>E35+E27+E23+E11</f>
        <v>12</v>
      </c>
      <c r="F47" s="30">
        <f>F35+F27+F23+F11</f>
        <v>6</v>
      </c>
      <c r="G47" s="30">
        <f>G35+G27+G23+G11</f>
        <v>50</v>
      </c>
      <c r="H47" s="30">
        <f>H35+H27+H23+H11</f>
        <v>17</v>
      </c>
    </row>
    <row r="48" spans="1:8" ht="15">
      <c r="A48" s="22" t="s">
        <v>105</v>
      </c>
      <c r="B48" s="11" t="s">
        <v>96</v>
      </c>
      <c r="C48" s="118">
        <f>C36+C24+C12</f>
        <v>41</v>
      </c>
      <c r="D48" s="10" t="s">
        <v>203</v>
      </c>
      <c r="E48" s="10" t="s">
        <v>203</v>
      </c>
      <c r="F48" s="10" t="s">
        <v>203</v>
      </c>
      <c r="G48" s="10" t="s">
        <v>203</v>
      </c>
      <c r="H48" s="10" t="s">
        <v>203</v>
      </c>
    </row>
    <row r="49" spans="1:8" ht="15">
      <c r="A49" s="22" t="s">
        <v>106</v>
      </c>
      <c r="B49" s="11" t="s">
        <v>15</v>
      </c>
      <c r="C49" s="119">
        <f>C37+C25+C13</f>
        <v>2</v>
      </c>
      <c r="D49" s="31"/>
      <c r="E49" s="31"/>
      <c r="F49" s="31"/>
      <c r="G49" s="120">
        <v>2</v>
      </c>
      <c r="H49" s="31"/>
    </row>
    <row r="50" spans="1:8" ht="15">
      <c r="A50" s="22" t="s">
        <v>179</v>
      </c>
      <c r="B50" s="17" t="s">
        <v>202</v>
      </c>
      <c r="C50" s="112"/>
      <c r="D50" s="32"/>
      <c r="E50" s="32"/>
      <c r="F50" s="32"/>
      <c r="G50" s="32"/>
      <c r="H50" s="32"/>
    </row>
    <row r="51" spans="1:8" ht="15">
      <c r="A51" s="26" t="s">
        <v>180</v>
      </c>
      <c r="B51" s="19" t="s">
        <v>99</v>
      </c>
      <c r="C51" s="112"/>
      <c r="D51" s="32"/>
      <c r="E51" s="32"/>
      <c r="F51" s="32"/>
      <c r="G51" s="32"/>
      <c r="H51" s="32"/>
    </row>
    <row r="52" spans="1:8" ht="15">
      <c r="A52" s="26" t="s">
        <v>181</v>
      </c>
      <c r="B52" s="19" t="s">
        <v>96</v>
      </c>
      <c r="C52" s="112"/>
      <c r="D52" s="18" t="s">
        <v>203</v>
      </c>
      <c r="E52" s="18" t="s">
        <v>203</v>
      </c>
      <c r="F52" s="18" t="s">
        <v>203</v>
      </c>
      <c r="G52" s="18" t="s">
        <v>203</v>
      </c>
      <c r="H52" s="18" t="s">
        <v>203</v>
      </c>
    </row>
    <row r="53" spans="1:8" ht="15">
      <c r="A53" s="26" t="s">
        <v>182</v>
      </c>
      <c r="B53" s="19" t="s">
        <v>15</v>
      </c>
      <c r="C53" s="20"/>
      <c r="D53" s="18"/>
      <c r="E53" s="18"/>
      <c r="F53" s="18"/>
      <c r="G53" s="18"/>
      <c r="H53" s="18"/>
    </row>
    <row r="62" ht="15">
      <c r="B62" s="3"/>
    </row>
  </sheetData>
  <sheetProtection/>
  <mergeCells count="7">
    <mergeCell ref="A1:H1"/>
    <mergeCell ref="A2:H2"/>
    <mergeCell ref="A7:A8"/>
    <mergeCell ref="C7:C8"/>
    <mergeCell ref="D7:H7"/>
    <mergeCell ref="B3:G3"/>
    <mergeCell ref="B7:B8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15.28125" style="0" customWidth="1"/>
    <col min="3" max="3" width="6.57421875" style="0" customWidth="1"/>
    <col min="5" max="5" width="6.8515625" style="0" customWidth="1"/>
    <col min="7" max="7" width="7.28125" style="0" customWidth="1"/>
    <col min="9" max="9" width="6.57421875" style="0" customWidth="1"/>
    <col min="11" max="11" width="6.28125" style="0" customWidth="1"/>
    <col min="13" max="13" width="6.7109375" style="0" customWidth="1"/>
    <col min="15" max="15" width="6.7109375" style="0" customWidth="1"/>
    <col min="17" max="17" width="6.7109375" style="0" customWidth="1"/>
  </cols>
  <sheetData>
    <row r="2" spans="2:17" ht="15.75">
      <c r="B2" s="189" t="s">
        <v>157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35"/>
      <c r="P2" s="35"/>
      <c r="Q2" s="35"/>
    </row>
    <row r="3" spans="2:17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">
      <c r="A4" s="177" t="s">
        <v>221</v>
      </c>
      <c r="B4" s="180" t="s">
        <v>132</v>
      </c>
      <c r="C4" s="180"/>
      <c r="D4" s="180"/>
      <c r="E4" s="180"/>
      <c r="F4" s="188" t="s">
        <v>43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ht="62.25" customHeight="1">
      <c r="A5" s="177"/>
      <c r="B5" s="180"/>
      <c r="C5" s="180"/>
      <c r="D5" s="180"/>
      <c r="E5" s="180"/>
      <c r="F5" s="181" t="s">
        <v>78</v>
      </c>
      <c r="G5" s="207"/>
      <c r="H5" s="207"/>
      <c r="I5" s="182"/>
      <c r="J5" s="180" t="s">
        <v>77</v>
      </c>
      <c r="K5" s="180"/>
      <c r="L5" s="180"/>
      <c r="M5" s="180"/>
      <c r="N5" s="180" t="s">
        <v>76</v>
      </c>
      <c r="O5" s="180"/>
      <c r="P5" s="180"/>
      <c r="Q5" s="180"/>
    </row>
    <row r="6" spans="1:17" ht="47.25" customHeight="1">
      <c r="A6" s="177"/>
      <c r="B6" s="43" t="s">
        <v>73</v>
      </c>
      <c r="C6" s="44" t="s">
        <v>66</v>
      </c>
      <c r="D6" s="43" t="s">
        <v>74</v>
      </c>
      <c r="E6" s="44" t="s">
        <v>66</v>
      </c>
      <c r="F6" s="43" t="s">
        <v>73</v>
      </c>
      <c r="G6" s="44" t="s">
        <v>69</v>
      </c>
      <c r="H6" s="43" t="s">
        <v>74</v>
      </c>
      <c r="I6" s="44" t="s">
        <v>69</v>
      </c>
      <c r="J6" s="43" t="s">
        <v>73</v>
      </c>
      <c r="K6" s="44" t="s">
        <v>69</v>
      </c>
      <c r="L6" s="43" t="s">
        <v>74</v>
      </c>
      <c r="M6" s="44" t="s">
        <v>69</v>
      </c>
      <c r="N6" s="43" t="s">
        <v>73</v>
      </c>
      <c r="O6" s="44" t="s">
        <v>69</v>
      </c>
      <c r="P6" s="43" t="s">
        <v>74</v>
      </c>
      <c r="Q6" s="44" t="s">
        <v>69</v>
      </c>
    </row>
    <row r="7" spans="1:17" ht="30">
      <c r="A7" s="65" t="s">
        <v>224</v>
      </c>
      <c r="B7" s="85">
        <f>B8+B9+B10+B11</f>
        <v>18</v>
      </c>
      <c r="C7" s="129">
        <f>B7/Лист1!C47</f>
        <v>0.1782178217821782</v>
      </c>
      <c r="D7" s="85">
        <f>D8+D9+D10+D11</f>
        <v>18</v>
      </c>
      <c r="E7" s="129">
        <f>D7/Лист1!C47</f>
        <v>0.1782178217821782</v>
      </c>
      <c r="F7" s="85">
        <f>F8+F9+F10+F11</f>
        <v>18</v>
      </c>
      <c r="G7" s="129">
        <f>F7/B7</f>
        <v>1</v>
      </c>
      <c r="H7" s="85">
        <f>H8+H9+H10+H11</f>
        <v>18</v>
      </c>
      <c r="I7" s="129">
        <f>H7/D7</f>
        <v>1</v>
      </c>
      <c r="J7" s="85">
        <f>J8+J9+J10+J11</f>
        <v>0</v>
      </c>
      <c r="K7" s="85"/>
      <c r="L7" s="85">
        <f>L8+L9+L10+L11</f>
        <v>0</v>
      </c>
      <c r="M7" s="85"/>
      <c r="N7" s="85">
        <f>N8+N9+N10+N11</f>
        <v>0</v>
      </c>
      <c r="O7" s="85"/>
      <c r="P7" s="85">
        <f>P8+P9+P10+P11</f>
        <v>0</v>
      </c>
      <c r="Q7" s="85"/>
    </row>
    <row r="8" spans="1:17" ht="15">
      <c r="A8" s="59" t="s">
        <v>206</v>
      </c>
      <c r="B8" s="82">
        <v>0</v>
      </c>
      <c r="C8" s="82"/>
      <c r="D8" s="82">
        <v>0</v>
      </c>
      <c r="E8" s="82"/>
      <c r="F8" s="82">
        <v>0</v>
      </c>
      <c r="G8" s="82"/>
      <c r="H8" s="82">
        <v>0</v>
      </c>
      <c r="I8" s="82"/>
      <c r="J8" s="82">
        <v>0</v>
      </c>
      <c r="K8" s="82"/>
      <c r="L8" s="82">
        <v>0</v>
      </c>
      <c r="M8" s="82"/>
      <c r="N8" s="82">
        <v>0</v>
      </c>
      <c r="O8" s="82"/>
      <c r="P8" s="82">
        <v>0</v>
      </c>
      <c r="Q8" s="82"/>
    </row>
    <row r="9" spans="1:17" ht="15">
      <c r="A9" s="56" t="s">
        <v>207</v>
      </c>
      <c r="B9" s="83">
        <v>4</v>
      </c>
      <c r="C9" s="83"/>
      <c r="D9" s="83">
        <v>4</v>
      </c>
      <c r="E9" s="83"/>
      <c r="F9" s="83">
        <v>4</v>
      </c>
      <c r="G9" s="83"/>
      <c r="H9" s="83">
        <v>4</v>
      </c>
      <c r="I9" s="83"/>
      <c r="J9" s="83">
        <v>0</v>
      </c>
      <c r="K9" s="83"/>
      <c r="L9" s="83">
        <v>0</v>
      </c>
      <c r="M9" s="83"/>
      <c r="N9" s="83">
        <v>0</v>
      </c>
      <c r="O9" s="83"/>
      <c r="P9" s="83">
        <v>0</v>
      </c>
      <c r="Q9" s="83"/>
    </row>
    <row r="10" spans="1:17" ht="15">
      <c r="A10" s="57" t="s">
        <v>208</v>
      </c>
      <c r="B10" s="84">
        <v>0</v>
      </c>
      <c r="C10" s="84"/>
      <c r="D10" s="84">
        <v>0</v>
      </c>
      <c r="E10" s="84"/>
      <c r="F10" s="84">
        <v>0</v>
      </c>
      <c r="G10" s="84"/>
      <c r="H10" s="84">
        <v>0</v>
      </c>
      <c r="I10" s="84"/>
      <c r="J10" s="84">
        <v>0</v>
      </c>
      <c r="K10" s="84"/>
      <c r="L10" s="84">
        <v>0</v>
      </c>
      <c r="M10" s="84"/>
      <c r="N10" s="84">
        <v>0</v>
      </c>
      <c r="O10" s="84"/>
      <c r="P10" s="84">
        <v>0</v>
      </c>
      <c r="Q10" s="84"/>
    </row>
    <row r="11" spans="1:17" ht="15">
      <c r="A11" s="58" t="s">
        <v>209</v>
      </c>
      <c r="B11" s="79">
        <f>SUM(B12:B21)</f>
        <v>14</v>
      </c>
      <c r="C11" s="79"/>
      <c r="D11" s="79">
        <f>SUM(D12:D21)</f>
        <v>14</v>
      </c>
      <c r="E11" s="79"/>
      <c r="F11" s="79">
        <f>SUM(F12:F21)</f>
        <v>14</v>
      </c>
      <c r="G11" s="79"/>
      <c r="H11" s="79">
        <f>SUM(H12:H21)</f>
        <v>14</v>
      </c>
      <c r="I11" s="79"/>
      <c r="J11" s="79">
        <f>SUM(J12:J21)</f>
        <v>0</v>
      </c>
      <c r="K11" s="79"/>
      <c r="L11" s="79">
        <f>SUM(L12:L21)</f>
        <v>0</v>
      </c>
      <c r="M11" s="79"/>
      <c r="N11" s="79">
        <f>SUM(N12:N21)</f>
        <v>0</v>
      </c>
      <c r="O11" s="79"/>
      <c r="P11" s="79">
        <f>SUM(P12:P21)</f>
        <v>0</v>
      </c>
      <c r="Q11" s="79"/>
    </row>
    <row r="12" spans="1:17" ht="15">
      <c r="A12" s="52" t="s">
        <v>210</v>
      </c>
      <c r="B12" s="29">
        <v>3</v>
      </c>
      <c r="C12" s="29"/>
      <c r="D12" s="29">
        <v>3</v>
      </c>
      <c r="E12" s="29"/>
      <c r="F12" s="29">
        <v>3</v>
      </c>
      <c r="G12" s="29"/>
      <c r="H12" s="29">
        <v>3</v>
      </c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5">
      <c r="A13" s="52" t="s">
        <v>211</v>
      </c>
      <c r="B13" s="29">
        <v>6</v>
      </c>
      <c r="C13" s="29"/>
      <c r="D13" s="29">
        <v>6</v>
      </c>
      <c r="E13" s="29"/>
      <c r="F13" s="29">
        <v>6</v>
      </c>
      <c r="G13" s="29"/>
      <c r="H13" s="29">
        <v>6</v>
      </c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5">
      <c r="A14" s="52" t="s">
        <v>212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5">
      <c r="A15" s="52" t="s">
        <v>213</v>
      </c>
      <c r="B15" s="29">
        <v>2</v>
      </c>
      <c r="C15" s="29"/>
      <c r="D15" s="29">
        <v>2</v>
      </c>
      <c r="E15" s="29"/>
      <c r="F15" s="29">
        <v>2</v>
      </c>
      <c r="G15" s="29"/>
      <c r="H15" s="29">
        <v>2</v>
      </c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5">
      <c r="A16" s="52" t="s">
        <v>214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>
      <c r="A17" s="52" t="s">
        <v>215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5">
      <c r="A18" s="52" t="s">
        <v>216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5">
      <c r="A19" s="52" t="s">
        <v>217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5">
      <c r="A20" s="52" t="s">
        <v>218</v>
      </c>
      <c r="B20" s="29">
        <v>1</v>
      </c>
      <c r="C20" s="29"/>
      <c r="D20" s="29">
        <v>1</v>
      </c>
      <c r="E20" s="29"/>
      <c r="F20" s="29">
        <v>1</v>
      </c>
      <c r="G20" s="29"/>
      <c r="H20" s="29">
        <v>1</v>
      </c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5">
      <c r="A21" s="52" t="s">
        <v>219</v>
      </c>
      <c r="B21" s="29">
        <v>2</v>
      </c>
      <c r="C21" s="29"/>
      <c r="D21" s="29">
        <v>2</v>
      </c>
      <c r="E21" s="29"/>
      <c r="F21" s="29">
        <v>2</v>
      </c>
      <c r="G21" s="29"/>
      <c r="H21" s="29">
        <v>2</v>
      </c>
      <c r="I21" s="29"/>
      <c r="J21" s="29"/>
      <c r="K21" s="29"/>
      <c r="L21" s="29"/>
      <c r="M21" s="29"/>
      <c r="N21" s="29"/>
      <c r="O21" s="29"/>
      <c r="P21" s="29"/>
      <c r="Q21" s="29"/>
    </row>
    <row r="24" spans="1:7" ht="15">
      <c r="A24" s="35" t="s">
        <v>79</v>
      </c>
      <c r="B24" s="35"/>
      <c r="C24" s="35"/>
      <c r="D24" s="35"/>
      <c r="E24" s="35"/>
      <c r="F24" s="35"/>
      <c r="G24" s="35"/>
    </row>
    <row r="25" spans="1:7" ht="15">
      <c r="A25" s="35" t="s">
        <v>80</v>
      </c>
      <c r="B25" s="35"/>
      <c r="C25" s="35"/>
      <c r="D25" s="35"/>
      <c r="E25" s="35"/>
      <c r="F25" s="35"/>
      <c r="G25" s="35"/>
    </row>
  </sheetData>
  <sheetProtection/>
  <mergeCells count="7">
    <mergeCell ref="A4:A6"/>
    <mergeCell ref="B2:N2"/>
    <mergeCell ref="B4:E5"/>
    <mergeCell ref="N5:Q5"/>
    <mergeCell ref="J5:M5"/>
    <mergeCell ref="F5:I5"/>
    <mergeCell ref="F4:Q4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3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31.421875" style="0" customWidth="1"/>
    <col min="2" max="2" width="22.7109375" style="0" customWidth="1"/>
    <col min="3" max="3" width="16.7109375" style="0" customWidth="1"/>
    <col min="4" max="4" width="19.421875" style="0" customWidth="1"/>
    <col min="5" max="5" width="15.8515625" style="0" customWidth="1"/>
    <col min="6" max="6" width="18.140625" style="0" customWidth="1"/>
  </cols>
  <sheetData>
    <row r="2" spans="1:6" ht="48" customHeight="1">
      <c r="A2" s="173" t="s">
        <v>187</v>
      </c>
      <c r="B2" s="173"/>
      <c r="C2" s="173"/>
      <c r="D2" s="173"/>
      <c r="E2" s="173"/>
      <c r="F2" s="173"/>
    </row>
    <row r="3" spans="1:6" ht="15">
      <c r="A3" s="35"/>
      <c r="B3" s="35"/>
      <c r="C3" s="35"/>
      <c r="D3" s="35"/>
      <c r="E3" s="35"/>
      <c r="F3" s="35"/>
    </row>
    <row r="4" spans="1:6" ht="60.75" customHeight="1">
      <c r="A4" s="180" t="s">
        <v>158</v>
      </c>
      <c r="B4" s="180"/>
      <c r="C4" s="180" t="s">
        <v>159</v>
      </c>
      <c r="D4" s="180"/>
      <c r="E4" s="180"/>
      <c r="F4" s="180"/>
    </row>
    <row r="5" spans="1:6" ht="45" customHeight="1">
      <c r="A5" s="36" t="s">
        <v>133</v>
      </c>
      <c r="B5" s="36" t="s">
        <v>74</v>
      </c>
      <c r="C5" s="36" t="s">
        <v>73</v>
      </c>
      <c r="D5" s="36" t="s">
        <v>47</v>
      </c>
      <c r="E5" s="36" t="s">
        <v>74</v>
      </c>
      <c r="F5" s="36" t="s">
        <v>47</v>
      </c>
    </row>
    <row r="6" spans="1:6" ht="15">
      <c r="A6" s="7"/>
      <c r="B6" s="7"/>
      <c r="C6" s="7">
        <v>46</v>
      </c>
      <c r="D6" s="7">
        <v>45.5</v>
      </c>
      <c r="E6" s="7">
        <v>46</v>
      </c>
      <c r="F6" s="7">
        <v>45.5</v>
      </c>
    </row>
    <row r="12" ht="15">
      <c r="A12" t="s">
        <v>226</v>
      </c>
    </row>
    <row r="13" ht="15">
      <c r="A13" t="s">
        <v>227</v>
      </c>
    </row>
  </sheetData>
  <sheetProtection/>
  <mergeCells count="3">
    <mergeCell ref="A4:B4"/>
    <mergeCell ref="C4:F4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2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18.28125" style="0" customWidth="1"/>
    <col min="3" max="3" width="15.28125" style="0" customWidth="1"/>
    <col min="4" max="4" width="8.421875" style="0" customWidth="1"/>
    <col min="5" max="5" width="16.7109375" style="0" customWidth="1"/>
    <col min="6" max="6" width="18.28125" style="0" customWidth="1"/>
    <col min="7" max="7" width="8.421875" style="0" customWidth="1"/>
    <col min="8" max="8" width="17.140625" style="0" customWidth="1"/>
    <col min="9" max="9" width="18.28125" style="0" customWidth="1"/>
  </cols>
  <sheetData>
    <row r="2" spans="1:13" ht="42.75" customHeight="1">
      <c r="A2" s="173" t="s">
        <v>188</v>
      </c>
      <c r="B2" s="173"/>
      <c r="C2" s="173"/>
      <c r="D2" s="173"/>
      <c r="E2" s="173"/>
      <c r="F2" s="173"/>
      <c r="G2" s="173"/>
      <c r="H2" s="173"/>
      <c r="I2" s="173"/>
      <c r="J2" s="35"/>
      <c r="K2" s="35"/>
      <c r="L2" s="35"/>
      <c r="M2" s="35"/>
    </row>
    <row r="3" spans="1:13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48" customHeight="1">
      <c r="A4" s="180" t="s">
        <v>164</v>
      </c>
      <c r="B4" s="180" t="s">
        <v>165</v>
      </c>
      <c r="C4" s="180"/>
      <c r="D4" s="180" t="s">
        <v>163</v>
      </c>
      <c r="E4" s="180"/>
      <c r="F4" s="180"/>
      <c r="G4" s="180" t="s">
        <v>168</v>
      </c>
      <c r="H4" s="180"/>
      <c r="I4" s="180"/>
      <c r="J4" s="35"/>
      <c r="K4" s="35"/>
      <c r="L4" s="35"/>
      <c r="M4" s="35"/>
    </row>
    <row r="5" spans="1:13" ht="81.75" customHeight="1">
      <c r="A5" s="180"/>
      <c r="B5" s="36" t="s">
        <v>161</v>
      </c>
      <c r="C5" s="36" t="s">
        <v>162</v>
      </c>
      <c r="D5" s="36" t="s">
        <v>161</v>
      </c>
      <c r="E5" s="36" t="s">
        <v>166</v>
      </c>
      <c r="F5" s="36" t="s">
        <v>167</v>
      </c>
      <c r="G5" s="36" t="s">
        <v>161</v>
      </c>
      <c r="H5" s="36" t="s">
        <v>166</v>
      </c>
      <c r="I5" s="36" t="s">
        <v>167</v>
      </c>
      <c r="J5" s="35"/>
      <c r="K5" s="35"/>
      <c r="L5" s="35"/>
      <c r="M5" s="35"/>
    </row>
    <row r="6" spans="1:13" ht="15">
      <c r="A6" s="134" t="s">
        <v>169</v>
      </c>
      <c r="B6" s="135">
        <v>3</v>
      </c>
      <c r="C6" s="136">
        <f>B6/Лист1!C47</f>
        <v>0.0297029702970297</v>
      </c>
      <c r="D6" s="135"/>
      <c r="E6" s="135"/>
      <c r="F6" s="135"/>
      <c r="G6" s="135">
        <v>3</v>
      </c>
      <c r="H6" s="135"/>
      <c r="I6" s="135"/>
      <c r="J6" s="35"/>
      <c r="K6" s="35"/>
      <c r="L6" s="35"/>
      <c r="M6" s="35"/>
    </row>
    <row r="7" spans="1:9" ht="15">
      <c r="A7" s="38" t="s">
        <v>43</v>
      </c>
      <c r="B7" s="107"/>
      <c r="C7" s="107"/>
      <c r="D7" s="107"/>
      <c r="E7" s="107"/>
      <c r="F7" s="107"/>
      <c r="G7" s="107"/>
      <c r="H7" s="107"/>
      <c r="I7" s="107"/>
    </row>
    <row r="8" spans="1:9" ht="75">
      <c r="A8" s="45" t="s">
        <v>170</v>
      </c>
      <c r="B8" s="107"/>
      <c r="C8" s="107"/>
      <c r="D8" s="107"/>
      <c r="E8" s="107"/>
      <c r="F8" s="107"/>
      <c r="G8" s="107"/>
      <c r="H8" s="107"/>
      <c r="I8" s="107"/>
    </row>
    <row r="9" spans="1:9" ht="60">
      <c r="A9" s="46" t="s">
        <v>171</v>
      </c>
      <c r="B9" s="107"/>
      <c r="C9" s="107"/>
      <c r="D9" s="107"/>
      <c r="E9" s="107"/>
      <c r="F9" s="107"/>
      <c r="G9" s="107"/>
      <c r="H9" s="107"/>
      <c r="I9" s="107"/>
    </row>
    <row r="10" spans="1:9" ht="75">
      <c r="A10" s="46" t="s">
        <v>172</v>
      </c>
      <c r="B10" s="107">
        <v>1</v>
      </c>
      <c r="C10" s="107"/>
      <c r="D10" s="107"/>
      <c r="E10" s="107"/>
      <c r="F10" s="107"/>
      <c r="G10" s="107">
        <v>1</v>
      </c>
      <c r="H10" s="107"/>
      <c r="I10" s="107"/>
    </row>
    <row r="11" spans="1:9" ht="62.25" customHeight="1">
      <c r="A11" s="46" t="s">
        <v>173</v>
      </c>
      <c r="B11" s="107">
        <v>2</v>
      </c>
      <c r="C11" s="107"/>
      <c r="D11" s="107"/>
      <c r="E11" s="107"/>
      <c r="F11" s="107"/>
      <c r="G11" s="107">
        <v>2</v>
      </c>
      <c r="H11" s="107"/>
      <c r="I11" s="107"/>
    </row>
    <row r="12" spans="1:9" ht="60">
      <c r="A12" s="46" t="s">
        <v>174</v>
      </c>
      <c r="B12" s="107"/>
      <c r="C12" s="107"/>
      <c r="D12" s="107"/>
      <c r="E12" s="107"/>
      <c r="F12" s="107"/>
      <c r="G12" s="107"/>
      <c r="H12" s="107"/>
      <c r="I12" s="107"/>
    </row>
  </sheetData>
  <sheetProtection/>
  <mergeCells count="5">
    <mergeCell ref="B4:C4"/>
    <mergeCell ref="A4:A5"/>
    <mergeCell ref="D4:F4"/>
    <mergeCell ref="G4:I4"/>
    <mergeCell ref="A2:I2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5"/>
  <cols>
    <col min="1" max="1" width="18.00390625" style="0" customWidth="1"/>
    <col min="2" max="2" width="26.57421875" style="0" customWidth="1"/>
    <col min="3" max="3" width="12.00390625" style="0" customWidth="1"/>
    <col min="4" max="4" width="27.7109375" style="0" customWidth="1"/>
    <col min="5" max="5" width="14.421875" style="0" customWidth="1"/>
    <col min="6" max="6" width="27.28125" style="0" customWidth="1"/>
  </cols>
  <sheetData>
    <row r="1" spans="1:6" ht="53.25" customHeight="1">
      <c r="A1" s="35"/>
      <c r="B1" s="208" t="s">
        <v>134</v>
      </c>
      <c r="C1" s="208"/>
      <c r="D1" s="208"/>
      <c r="E1" s="208"/>
      <c r="F1" s="35"/>
    </row>
    <row r="2" spans="1:6" ht="15">
      <c r="A2" s="35"/>
      <c r="B2" s="35"/>
      <c r="C2" s="35"/>
      <c r="D2" s="35"/>
      <c r="E2" s="35"/>
      <c r="F2" s="35"/>
    </row>
    <row r="3" spans="1:6" ht="15.75">
      <c r="A3" s="209" t="s">
        <v>160</v>
      </c>
      <c r="B3" s="209"/>
      <c r="C3" s="209"/>
      <c r="D3" s="209"/>
      <c r="E3" s="209"/>
      <c r="F3" s="209"/>
    </row>
    <row r="4" spans="1:6" ht="15">
      <c r="A4" s="35"/>
      <c r="B4" s="35"/>
      <c r="C4" s="35"/>
      <c r="D4" s="35"/>
      <c r="E4" s="35"/>
      <c r="F4" s="35"/>
    </row>
    <row r="5" spans="1:6" ht="45.75" customHeight="1">
      <c r="A5" s="180" t="s">
        <v>135</v>
      </c>
      <c r="B5" s="180"/>
      <c r="C5" s="180" t="s">
        <v>136</v>
      </c>
      <c r="D5" s="180"/>
      <c r="E5" s="180"/>
      <c r="F5" s="180"/>
    </row>
    <row r="6" spans="1:10" ht="43.5" customHeight="1">
      <c r="A6" s="36" t="s">
        <v>48</v>
      </c>
      <c r="B6" s="36" t="s">
        <v>54</v>
      </c>
      <c r="C6" s="36" t="s">
        <v>73</v>
      </c>
      <c r="D6" s="36" t="s">
        <v>87</v>
      </c>
      <c r="E6" s="36" t="s">
        <v>74</v>
      </c>
      <c r="F6" s="36" t="s">
        <v>87</v>
      </c>
      <c r="G6" s="25"/>
      <c r="H6" s="25"/>
      <c r="I6" s="25"/>
      <c r="J6" s="25"/>
    </row>
    <row r="7" spans="1:6" ht="15">
      <c r="A7" s="29">
        <v>0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</row>
  </sheetData>
  <sheetProtection/>
  <mergeCells count="4">
    <mergeCell ref="A5:B5"/>
    <mergeCell ref="C5:F5"/>
    <mergeCell ref="B1:E1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21"/>
  <sheetViews>
    <sheetView view="pageBreakPreview" zoomScaleSheetLayoutView="100" zoomScalePageLayoutView="0" workbookViewId="0" topLeftCell="A1">
      <selection activeCell="J9" sqref="J9"/>
    </sheetView>
  </sheetViews>
  <sheetFormatPr defaultColWidth="9.140625" defaultRowHeight="15"/>
  <cols>
    <col min="1" max="1" width="13.7109375" style="0" customWidth="1"/>
    <col min="2" max="2" width="15.00390625" style="0" customWidth="1"/>
    <col min="3" max="3" width="6.7109375" style="0" customWidth="1"/>
    <col min="4" max="4" width="8.57421875" style="0" customWidth="1"/>
    <col min="5" max="5" width="6.28125" style="0" customWidth="1"/>
    <col min="6" max="6" width="8.421875" style="0" customWidth="1"/>
    <col min="7" max="7" width="6.421875" style="0" customWidth="1"/>
    <col min="9" max="9" width="6.140625" style="0" customWidth="1"/>
    <col min="10" max="10" width="23.140625" style="0" customWidth="1"/>
    <col min="11" max="11" width="25.00390625" style="0" customWidth="1"/>
  </cols>
  <sheetData>
    <row r="2" spans="2:11" ht="15" customHeight="1">
      <c r="B2" s="173" t="s">
        <v>189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2:11" ht="15"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2:11" ht="15"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68.25" customHeight="1">
      <c r="A5" s="213"/>
      <c r="B5" s="210" t="s">
        <v>137</v>
      </c>
      <c r="C5" s="210"/>
      <c r="D5" s="210"/>
      <c r="E5" s="210"/>
      <c r="F5" s="210" t="s">
        <v>138</v>
      </c>
      <c r="G5" s="210"/>
      <c r="H5" s="210"/>
      <c r="I5" s="210"/>
      <c r="J5" s="211" t="s">
        <v>139</v>
      </c>
      <c r="K5" s="211" t="s">
        <v>140</v>
      </c>
    </row>
    <row r="6" spans="1:11" ht="57" customHeight="1">
      <c r="A6" s="214"/>
      <c r="B6" s="108" t="s">
        <v>48</v>
      </c>
      <c r="C6" s="108" t="s">
        <v>1</v>
      </c>
      <c r="D6" s="108" t="s">
        <v>54</v>
      </c>
      <c r="E6" s="108" t="s">
        <v>88</v>
      </c>
      <c r="F6" s="108" t="s">
        <v>48</v>
      </c>
      <c r="G6" s="108" t="s">
        <v>1</v>
      </c>
      <c r="H6" s="108" t="s">
        <v>54</v>
      </c>
      <c r="I6" s="108" t="s">
        <v>88</v>
      </c>
      <c r="J6" s="212"/>
      <c r="K6" s="212"/>
    </row>
    <row r="7" spans="1:11" ht="15">
      <c r="A7" s="137" t="s">
        <v>225</v>
      </c>
      <c r="B7" s="138">
        <f>B8+B9+B10+B11</f>
        <v>103</v>
      </c>
      <c r="C7" s="138"/>
      <c r="D7" s="138">
        <f>D8+D9+D10+D11</f>
        <v>103</v>
      </c>
      <c r="E7" s="138"/>
      <c r="F7" s="138">
        <f>F8+F9+F10+F11</f>
        <v>4</v>
      </c>
      <c r="G7" s="138"/>
      <c r="H7" s="138">
        <f>H8+H9+H10+H11</f>
        <v>4</v>
      </c>
      <c r="I7" s="138"/>
      <c r="J7" s="138">
        <f>J8+J9+J10+J11</f>
        <v>103</v>
      </c>
      <c r="K7" s="139">
        <v>1</v>
      </c>
    </row>
    <row r="8" spans="1:11" ht="15">
      <c r="A8" s="53" t="s">
        <v>206</v>
      </c>
      <c r="B8" s="107">
        <v>1</v>
      </c>
      <c r="C8" s="107"/>
      <c r="D8" s="107">
        <v>1</v>
      </c>
      <c r="E8" s="107"/>
      <c r="F8" s="107">
        <v>1</v>
      </c>
      <c r="G8" s="107"/>
      <c r="H8" s="107">
        <v>1</v>
      </c>
      <c r="I8" s="107"/>
      <c r="J8" s="107">
        <v>1</v>
      </c>
      <c r="K8" s="107"/>
    </row>
    <row r="9" spans="1:11" ht="15">
      <c r="A9" s="56" t="s">
        <v>207</v>
      </c>
      <c r="B9" s="107">
        <v>48</v>
      </c>
      <c r="C9" s="107"/>
      <c r="D9" s="107">
        <v>48</v>
      </c>
      <c r="E9" s="107"/>
      <c r="F9" s="107">
        <v>3</v>
      </c>
      <c r="G9" s="107"/>
      <c r="H9" s="107">
        <v>3</v>
      </c>
      <c r="I9" s="107"/>
      <c r="J9" s="107">
        <v>48</v>
      </c>
      <c r="K9" s="107"/>
    </row>
    <row r="10" spans="1:11" ht="15">
      <c r="A10" s="57" t="s">
        <v>208</v>
      </c>
      <c r="B10" s="107">
        <v>12</v>
      </c>
      <c r="C10" s="107"/>
      <c r="D10" s="107">
        <v>12</v>
      </c>
      <c r="E10" s="107"/>
      <c r="F10" s="107"/>
      <c r="G10" s="107"/>
      <c r="H10" s="107"/>
      <c r="I10" s="107"/>
      <c r="J10" s="107">
        <v>12</v>
      </c>
      <c r="K10" s="107"/>
    </row>
    <row r="11" spans="1:11" ht="15">
      <c r="A11" s="58" t="s">
        <v>209</v>
      </c>
      <c r="B11" s="107">
        <f>SUM(B12:B21)</f>
        <v>42</v>
      </c>
      <c r="C11" s="107"/>
      <c r="D11" s="107">
        <f>SUM(D12:D21)</f>
        <v>42</v>
      </c>
      <c r="E11" s="107"/>
      <c r="F11" s="107">
        <f>SUM(F12:F21)</f>
        <v>0</v>
      </c>
      <c r="G11" s="107"/>
      <c r="H11" s="107">
        <f>SUM(H12:H21)</f>
        <v>0</v>
      </c>
      <c r="I11" s="107"/>
      <c r="J11" s="107">
        <v>42</v>
      </c>
      <c r="K11" s="107"/>
    </row>
    <row r="12" spans="1:11" ht="15">
      <c r="A12" s="52" t="s">
        <v>210</v>
      </c>
      <c r="B12" s="107">
        <v>6</v>
      </c>
      <c r="C12" s="107"/>
      <c r="D12" s="107">
        <v>6</v>
      </c>
      <c r="E12" s="107"/>
      <c r="F12" s="107"/>
      <c r="G12" s="107"/>
      <c r="H12" s="107"/>
      <c r="I12" s="107"/>
      <c r="J12" s="107"/>
      <c r="K12" s="107"/>
    </row>
    <row r="13" spans="1:11" ht="15">
      <c r="A13" s="52" t="s">
        <v>211</v>
      </c>
      <c r="B13" s="107">
        <v>6</v>
      </c>
      <c r="C13" s="107"/>
      <c r="D13" s="107">
        <v>6</v>
      </c>
      <c r="E13" s="107"/>
      <c r="F13" s="107"/>
      <c r="G13" s="107"/>
      <c r="H13" s="107"/>
      <c r="I13" s="107"/>
      <c r="J13" s="107"/>
      <c r="K13" s="107"/>
    </row>
    <row r="14" spans="1:11" ht="15">
      <c r="A14" s="52" t="s">
        <v>212</v>
      </c>
      <c r="B14" s="107">
        <v>3</v>
      </c>
      <c r="C14" s="107"/>
      <c r="D14" s="107">
        <v>3</v>
      </c>
      <c r="E14" s="107"/>
      <c r="F14" s="107"/>
      <c r="G14" s="107"/>
      <c r="H14" s="107"/>
      <c r="I14" s="107"/>
      <c r="J14" s="107"/>
      <c r="K14" s="107"/>
    </row>
    <row r="15" spans="1:11" ht="15">
      <c r="A15" s="52" t="s">
        <v>213</v>
      </c>
      <c r="B15" s="107">
        <v>3</v>
      </c>
      <c r="C15" s="107"/>
      <c r="D15" s="107">
        <v>3</v>
      </c>
      <c r="E15" s="107"/>
      <c r="F15" s="107"/>
      <c r="G15" s="107"/>
      <c r="H15" s="107"/>
      <c r="I15" s="107"/>
      <c r="J15" s="107"/>
      <c r="K15" s="107"/>
    </row>
    <row r="16" spans="1:11" ht="15">
      <c r="A16" s="52" t="s">
        <v>214</v>
      </c>
      <c r="B16" s="107">
        <v>3</v>
      </c>
      <c r="C16" s="107"/>
      <c r="D16" s="107">
        <v>3</v>
      </c>
      <c r="E16" s="107"/>
      <c r="F16" s="107"/>
      <c r="G16" s="107"/>
      <c r="H16" s="107"/>
      <c r="I16" s="107"/>
      <c r="J16" s="107"/>
      <c r="K16" s="107"/>
    </row>
    <row r="17" spans="1:11" ht="15">
      <c r="A17" s="52" t="s">
        <v>215</v>
      </c>
      <c r="B17" s="107">
        <v>6</v>
      </c>
      <c r="C17" s="107"/>
      <c r="D17" s="107">
        <v>6</v>
      </c>
      <c r="E17" s="107"/>
      <c r="F17" s="107"/>
      <c r="G17" s="107"/>
      <c r="H17" s="107"/>
      <c r="I17" s="107"/>
      <c r="J17" s="107"/>
      <c r="K17" s="107"/>
    </row>
    <row r="18" spans="1:11" ht="15">
      <c r="A18" s="52" t="s">
        <v>216</v>
      </c>
      <c r="B18" s="107">
        <v>3</v>
      </c>
      <c r="C18" s="107"/>
      <c r="D18" s="107">
        <v>3</v>
      </c>
      <c r="E18" s="107"/>
      <c r="F18" s="107"/>
      <c r="G18" s="107"/>
      <c r="H18" s="107"/>
      <c r="I18" s="107"/>
      <c r="J18" s="107"/>
      <c r="K18" s="107"/>
    </row>
    <row r="19" spans="1:11" ht="15">
      <c r="A19" s="52" t="s">
        <v>217</v>
      </c>
      <c r="B19" s="107">
        <v>6</v>
      </c>
      <c r="C19" s="107"/>
      <c r="D19" s="107">
        <v>6</v>
      </c>
      <c r="E19" s="107"/>
      <c r="F19" s="107"/>
      <c r="G19" s="107"/>
      <c r="H19" s="107"/>
      <c r="I19" s="107"/>
      <c r="J19" s="107"/>
      <c r="K19" s="107"/>
    </row>
    <row r="20" spans="1:11" ht="15">
      <c r="A20" s="52" t="s">
        <v>218</v>
      </c>
      <c r="B20" s="107">
        <v>3</v>
      </c>
      <c r="C20" s="107"/>
      <c r="D20" s="107">
        <v>3</v>
      </c>
      <c r="E20" s="107"/>
      <c r="F20" s="107"/>
      <c r="G20" s="107"/>
      <c r="H20" s="107"/>
      <c r="I20" s="107"/>
      <c r="J20" s="107"/>
      <c r="K20" s="107"/>
    </row>
    <row r="21" spans="1:11" ht="15">
      <c r="A21" s="52" t="s">
        <v>219</v>
      </c>
      <c r="B21" s="107">
        <v>3</v>
      </c>
      <c r="C21" s="107"/>
      <c r="D21" s="107">
        <v>3</v>
      </c>
      <c r="E21" s="107"/>
      <c r="F21" s="107"/>
      <c r="G21" s="107"/>
      <c r="H21" s="107"/>
      <c r="I21" s="107"/>
      <c r="J21" s="107"/>
      <c r="K21" s="107"/>
    </row>
  </sheetData>
  <sheetProtection/>
  <mergeCells count="6">
    <mergeCell ref="B5:E5"/>
    <mergeCell ref="F5:I5"/>
    <mergeCell ref="J5:J6"/>
    <mergeCell ref="K5:K6"/>
    <mergeCell ref="B2:K3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4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27.7109375" style="0" customWidth="1"/>
    <col min="2" max="2" width="30.00390625" style="0" customWidth="1"/>
    <col min="3" max="3" width="18.421875" style="0" customWidth="1"/>
    <col min="4" max="4" width="27.421875" style="0" customWidth="1"/>
    <col min="5" max="5" width="27.28125" style="0" customWidth="1"/>
  </cols>
  <sheetData>
    <row r="2" spans="1:5" ht="35.25" customHeight="1">
      <c r="A2" s="173" t="s">
        <v>190</v>
      </c>
      <c r="B2" s="173"/>
      <c r="C2" s="173"/>
      <c r="D2" s="173"/>
      <c r="E2" s="173"/>
    </row>
    <row r="3" spans="1:5" ht="15">
      <c r="A3" s="35"/>
      <c r="B3" s="35"/>
      <c r="C3" s="35"/>
      <c r="D3" s="35"/>
      <c r="E3" s="35"/>
    </row>
    <row r="4" spans="1:5" ht="84" customHeight="1">
      <c r="A4" s="36" t="s">
        <v>146</v>
      </c>
      <c r="B4" s="36" t="s">
        <v>147</v>
      </c>
      <c r="C4" s="36" t="s">
        <v>91</v>
      </c>
      <c r="D4" s="36" t="s">
        <v>148</v>
      </c>
      <c r="E4" s="36" t="s">
        <v>149</v>
      </c>
    </row>
    <row r="5" spans="1:5" ht="15">
      <c r="A5" s="29">
        <v>34</v>
      </c>
      <c r="B5" s="29">
        <v>13</v>
      </c>
      <c r="C5" s="140">
        <f>B5/A5</f>
        <v>0.38235294117647056</v>
      </c>
      <c r="D5" s="7" t="s">
        <v>242</v>
      </c>
      <c r="E5" s="29">
        <v>3</v>
      </c>
    </row>
    <row r="7" ht="15">
      <c r="A7" t="s">
        <v>228</v>
      </c>
    </row>
    <row r="8" ht="15">
      <c r="A8" t="s">
        <v>234</v>
      </c>
    </row>
    <row r="9" ht="15">
      <c r="A9" t="s">
        <v>231</v>
      </c>
    </row>
    <row r="10" ht="15">
      <c r="A10" t="s">
        <v>229</v>
      </c>
    </row>
    <row r="11" ht="15">
      <c r="A11" t="s">
        <v>230</v>
      </c>
    </row>
    <row r="12" ht="15">
      <c r="A12" t="s">
        <v>232</v>
      </c>
    </row>
    <row r="13" ht="15">
      <c r="A13" t="s">
        <v>233</v>
      </c>
    </row>
    <row r="14" ht="15">
      <c r="A14" t="s">
        <v>235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A8" sqref="A8:C9"/>
    </sheetView>
  </sheetViews>
  <sheetFormatPr defaultColWidth="9.140625" defaultRowHeight="15"/>
  <cols>
    <col min="2" max="2" width="89.7109375" style="0" customWidth="1"/>
    <col min="3" max="3" width="27.00390625" style="0" customWidth="1"/>
  </cols>
  <sheetData>
    <row r="1" spans="1:3" ht="18.75">
      <c r="A1" s="35"/>
      <c r="B1" s="215" t="s">
        <v>141</v>
      </c>
      <c r="C1" s="215"/>
    </row>
    <row r="2" spans="1:3" ht="15">
      <c r="A2" s="35"/>
      <c r="B2" s="35"/>
      <c r="C2" s="35"/>
    </row>
    <row r="3" spans="1:4" ht="15" customHeight="1">
      <c r="A3" s="173" t="s">
        <v>191</v>
      </c>
      <c r="B3" s="173"/>
      <c r="C3" s="173"/>
      <c r="D3" s="27"/>
    </row>
    <row r="4" spans="1:4" ht="30.75" customHeight="1">
      <c r="A4" s="173"/>
      <c r="B4" s="173"/>
      <c r="C4" s="173"/>
      <c r="D4" s="27"/>
    </row>
    <row r="5" spans="1:3" ht="15.75">
      <c r="A5" s="41"/>
      <c r="B5" s="41"/>
      <c r="C5" s="41"/>
    </row>
    <row r="6" spans="1:3" ht="48.75" customHeight="1">
      <c r="A6" s="37" t="s">
        <v>42</v>
      </c>
      <c r="B6" s="42" t="s">
        <v>142</v>
      </c>
      <c r="C6" s="42" t="s">
        <v>143</v>
      </c>
    </row>
    <row r="7" spans="1:3" ht="47.25">
      <c r="A7" s="145">
        <v>2</v>
      </c>
      <c r="B7" s="148" t="s">
        <v>238</v>
      </c>
      <c r="C7" s="148" t="s">
        <v>239</v>
      </c>
    </row>
    <row r="8" spans="1:3" ht="94.5">
      <c r="A8" s="145">
        <v>4</v>
      </c>
      <c r="B8" s="148" t="s">
        <v>245</v>
      </c>
      <c r="C8" s="148" t="s">
        <v>248</v>
      </c>
    </row>
    <row r="9" spans="1:3" ht="70.5" customHeight="1">
      <c r="A9" s="145">
        <v>5</v>
      </c>
      <c r="B9" s="152" t="s">
        <v>246</v>
      </c>
      <c r="C9" s="148" t="s">
        <v>247</v>
      </c>
    </row>
    <row r="10" spans="1:3" ht="15.75">
      <c r="A10" s="150"/>
      <c r="B10" s="149"/>
      <c r="C10" s="151"/>
    </row>
    <row r="11" spans="1:3" ht="15.75">
      <c r="A11" s="149"/>
      <c r="B11" s="149"/>
      <c r="C11" s="149"/>
    </row>
    <row r="12" spans="1:3" ht="15.75">
      <c r="A12" s="149"/>
      <c r="B12" s="149"/>
      <c r="C12" s="149"/>
    </row>
  </sheetData>
  <sheetProtection/>
  <mergeCells count="2">
    <mergeCell ref="B1:C1"/>
    <mergeCell ref="A3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selection activeCell="A4" sqref="A4:A7"/>
    </sheetView>
  </sheetViews>
  <sheetFormatPr defaultColWidth="9.140625" defaultRowHeight="15"/>
  <cols>
    <col min="2" max="2" width="86.8515625" style="0" customWidth="1"/>
    <col min="3" max="3" width="30.421875" style="0" customWidth="1"/>
  </cols>
  <sheetData>
    <row r="1" spans="1:3" ht="15" customHeight="1">
      <c r="A1" s="173" t="s">
        <v>192</v>
      </c>
      <c r="B1" s="173"/>
      <c r="C1" s="173"/>
    </row>
    <row r="2" spans="1:3" ht="38.25" customHeight="1">
      <c r="A2" s="173"/>
      <c r="B2" s="173"/>
      <c r="C2" s="173"/>
    </row>
    <row r="3" spans="1:3" ht="28.5" customHeight="1">
      <c r="A3" s="37" t="s">
        <v>42</v>
      </c>
      <c r="B3" s="42" t="s">
        <v>142</v>
      </c>
      <c r="C3" s="42" t="s">
        <v>143</v>
      </c>
    </row>
    <row r="4" spans="1:3" ht="157.5">
      <c r="A4" s="145">
        <v>1</v>
      </c>
      <c r="B4" s="148" t="s">
        <v>236</v>
      </c>
      <c r="C4" s="147" t="s">
        <v>237</v>
      </c>
    </row>
    <row r="5" spans="1:3" ht="141.75">
      <c r="A5" s="145">
        <v>2</v>
      </c>
      <c r="B5" s="148" t="s">
        <v>243</v>
      </c>
      <c r="C5" s="148" t="s">
        <v>244</v>
      </c>
    </row>
    <row r="6" spans="1:3" ht="94.5">
      <c r="A6" s="145">
        <v>3</v>
      </c>
      <c r="B6" s="148" t="s">
        <v>245</v>
      </c>
      <c r="C6" s="148" t="s">
        <v>248</v>
      </c>
    </row>
    <row r="7" spans="1:3" ht="78.75">
      <c r="A7" s="145">
        <v>4</v>
      </c>
      <c r="B7" s="152" t="s">
        <v>246</v>
      </c>
      <c r="C7" s="148" t="s">
        <v>247</v>
      </c>
    </row>
    <row r="19" ht="15">
      <c r="B19" s="35"/>
    </row>
  </sheetData>
  <sheetProtection/>
  <mergeCells count="1">
    <mergeCell ref="A1:C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7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41.8515625" style="0" customWidth="1"/>
    <col min="2" max="2" width="24.421875" style="0" customWidth="1"/>
    <col min="3" max="3" width="38.57421875" style="0" customWidth="1"/>
    <col min="4" max="4" width="21.57421875" style="0" customWidth="1"/>
  </cols>
  <sheetData>
    <row r="2" spans="1:4" ht="15" customHeight="1">
      <c r="A2" s="173" t="s">
        <v>175</v>
      </c>
      <c r="B2" s="173"/>
      <c r="C2" s="173"/>
      <c r="D2" s="173"/>
    </row>
    <row r="3" spans="1:4" ht="23.25" customHeight="1">
      <c r="A3" s="173"/>
      <c r="B3" s="173"/>
      <c r="C3" s="173"/>
      <c r="D3" s="173"/>
    </row>
    <row r="4" spans="1:4" ht="36.75" customHeight="1">
      <c r="A4" s="41"/>
      <c r="B4" s="41"/>
      <c r="C4" s="41"/>
      <c r="D4" s="41"/>
    </row>
    <row r="5" spans="1:4" ht="59.25" customHeight="1">
      <c r="A5" s="176" t="s">
        <v>144</v>
      </c>
      <c r="B5" s="176"/>
      <c r="C5" s="176" t="s">
        <v>145</v>
      </c>
      <c r="D5" s="176"/>
    </row>
    <row r="6" spans="1:4" ht="27.75" customHeight="1">
      <c r="A6" s="37" t="s">
        <v>73</v>
      </c>
      <c r="B6" s="37" t="s">
        <v>90</v>
      </c>
      <c r="C6" s="37" t="s">
        <v>73</v>
      </c>
      <c r="D6" s="37" t="s">
        <v>90</v>
      </c>
    </row>
    <row r="7" spans="1:4" ht="15">
      <c r="A7" s="146">
        <v>6</v>
      </c>
      <c r="B7" s="146">
        <v>6</v>
      </c>
      <c r="C7" s="146">
        <v>68</v>
      </c>
      <c r="D7" s="146">
        <v>68</v>
      </c>
    </row>
  </sheetData>
  <sheetProtection/>
  <mergeCells count="3">
    <mergeCell ref="A5:B5"/>
    <mergeCell ref="C5:D5"/>
    <mergeCell ref="A2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6"/>
  <sheetViews>
    <sheetView view="pageBreakPreview" zoomScaleSheetLayoutView="100" zoomScalePageLayoutView="0" workbookViewId="0" topLeftCell="A4">
      <selection activeCell="B13" sqref="B13"/>
    </sheetView>
  </sheetViews>
  <sheetFormatPr defaultColWidth="9.140625" defaultRowHeight="15"/>
  <cols>
    <col min="2" max="2" width="33.00390625" style="0" customWidth="1"/>
    <col min="3" max="3" width="22.421875" style="0" customWidth="1"/>
    <col min="4" max="4" width="24.28125" style="0" customWidth="1"/>
    <col min="5" max="5" width="19.28125" style="0" customWidth="1"/>
    <col min="6" max="6" width="22.00390625" style="0" customWidth="1"/>
  </cols>
  <sheetData>
    <row r="2" spans="1:6" ht="24.75" customHeight="1">
      <c r="A2" s="47" t="s">
        <v>176</v>
      </c>
      <c r="B2" s="47"/>
      <c r="C2" s="41"/>
      <c r="D2" s="41"/>
      <c r="E2" s="35"/>
      <c r="F2" s="35"/>
    </row>
    <row r="3" spans="1:6" ht="15">
      <c r="A3" s="35"/>
      <c r="B3" s="35"/>
      <c r="C3" s="35"/>
      <c r="D3" s="35"/>
      <c r="E3" s="35"/>
      <c r="F3" s="35"/>
    </row>
    <row r="4" spans="1:6" ht="60" customHeight="1">
      <c r="A4" s="188" t="s">
        <v>42</v>
      </c>
      <c r="B4" s="180" t="s">
        <v>107</v>
      </c>
      <c r="C4" s="180" t="s">
        <v>108</v>
      </c>
      <c r="D4" s="180"/>
      <c r="E4" s="180" t="s">
        <v>111</v>
      </c>
      <c r="F4" s="180"/>
    </row>
    <row r="5" spans="1:6" ht="30">
      <c r="A5" s="188"/>
      <c r="B5" s="180"/>
      <c r="C5" s="36" t="s">
        <v>109</v>
      </c>
      <c r="D5" s="22" t="s">
        <v>110</v>
      </c>
      <c r="E5" s="22" t="s">
        <v>85</v>
      </c>
      <c r="F5" s="22" t="s">
        <v>92</v>
      </c>
    </row>
    <row r="6" spans="1:6" ht="15">
      <c r="A6" s="141">
        <v>1</v>
      </c>
      <c r="B6" s="45" t="s">
        <v>249</v>
      </c>
      <c r="C6" s="46" t="s">
        <v>250</v>
      </c>
      <c r="D6" s="46" t="s">
        <v>250</v>
      </c>
      <c r="E6" s="46" t="s">
        <v>250</v>
      </c>
      <c r="F6" s="38" t="s">
        <v>250</v>
      </c>
    </row>
    <row r="7" spans="1:6" ht="60">
      <c r="A7" s="154">
        <v>2</v>
      </c>
      <c r="B7" s="45" t="s">
        <v>257</v>
      </c>
      <c r="C7" s="153"/>
      <c r="D7" s="153"/>
      <c r="E7" s="153"/>
      <c r="F7" s="7"/>
    </row>
    <row r="8" spans="1:6" ht="45">
      <c r="A8" s="154">
        <v>3</v>
      </c>
      <c r="B8" s="45" t="s">
        <v>251</v>
      </c>
      <c r="C8" s="153"/>
      <c r="D8" s="153"/>
      <c r="E8" s="153"/>
      <c r="F8" s="7"/>
    </row>
    <row r="9" spans="1:6" ht="60">
      <c r="A9" s="154">
        <v>4</v>
      </c>
      <c r="B9" s="45" t="s">
        <v>252</v>
      </c>
      <c r="C9" s="153"/>
      <c r="D9" s="153"/>
      <c r="E9" s="153"/>
      <c r="F9" s="7"/>
    </row>
    <row r="10" spans="1:6" ht="30">
      <c r="A10" s="154">
        <v>5</v>
      </c>
      <c r="B10" s="45" t="s">
        <v>253</v>
      </c>
      <c r="C10" s="153"/>
      <c r="D10" s="153"/>
      <c r="E10" s="153"/>
      <c r="F10" s="7"/>
    </row>
    <row r="11" spans="1:6" ht="165">
      <c r="A11" s="154">
        <v>6</v>
      </c>
      <c r="B11" s="45" t="s">
        <v>254</v>
      </c>
      <c r="C11" s="153"/>
      <c r="D11" s="153"/>
      <c r="E11" s="153"/>
      <c r="F11" s="7"/>
    </row>
    <row r="12" spans="1:6" ht="30">
      <c r="A12" s="154">
        <v>7</v>
      </c>
      <c r="B12" s="45" t="s">
        <v>255</v>
      </c>
      <c r="C12" s="153"/>
      <c r="D12" s="153"/>
      <c r="E12" s="153"/>
      <c r="F12" s="7"/>
    </row>
    <row r="13" spans="1:6" ht="30">
      <c r="A13" s="154">
        <v>8</v>
      </c>
      <c r="B13" s="45" t="s">
        <v>256</v>
      </c>
      <c r="C13" s="153"/>
      <c r="D13" s="153"/>
      <c r="E13" s="153"/>
      <c r="F13" s="7"/>
    </row>
    <row r="14" spans="1:6" ht="15">
      <c r="A14" s="153">
        <v>9</v>
      </c>
      <c r="B14" s="153"/>
      <c r="C14" s="153"/>
      <c r="D14" s="153"/>
      <c r="E14" s="153"/>
      <c r="F14" s="7"/>
    </row>
    <row r="15" spans="1:6" ht="15">
      <c r="A15" s="153"/>
      <c r="B15" s="153"/>
      <c r="C15" s="153"/>
      <c r="D15" s="153"/>
      <c r="E15" s="153"/>
      <c r="F15" s="7"/>
    </row>
    <row r="16" spans="1:6" ht="15">
      <c r="A16" s="153"/>
      <c r="B16" s="153"/>
      <c r="C16" s="153"/>
      <c r="D16" s="153"/>
      <c r="E16" s="153"/>
      <c r="F16" s="7"/>
    </row>
  </sheetData>
  <sheetProtection/>
  <mergeCells count="4">
    <mergeCell ref="C4:D4"/>
    <mergeCell ref="B4:B5"/>
    <mergeCell ref="A4:A5"/>
    <mergeCell ref="E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15.140625" style="0" customWidth="1"/>
    <col min="2" max="2" width="18.28125" style="0" customWidth="1"/>
    <col min="3" max="3" width="17.421875" style="0" customWidth="1"/>
    <col min="4" max="4" width="13.7109375" style="0" customWidth="1"/>
    <col min="5" max="5" width="21.140625" style="0" customWidth="1"/>
    <col min="6" max="6" width="19.28125" style="0" customWidth="1"/>
    <col min="7" max="7" width="23.28125" style="0" customWidth="1"/>
    <col min="8" max="8" width="6.8515625" style="0" customWidth="1"/>
    <col min="9" max="9" width="4.7109375" style="0" customWidth="1"/>
    <col min="10" max="10" width="7.28125" style="0" customWidth="1"/>
    <col min="11" max="11" width="4.57421875" style="0" customWidth="1"/>
    <col min="12" max="12" width="6.421875" style="0" customWidth="1"/>
    <col min="13" max="13" width="5.140625" style="0" customWidth="1"/>
    <col min="14" max="14" width="7.00390625" style="0" customWidth="1"/>
    <col min="15" max="15" width="6.57421875" style="0" customWidth="1"/>
    <col min="16" max="16" width="6.421875" style="0" customWidth="1"/>
    <col min="17" max="17" width="4.421875" style="0" customWidth="1"/>
    <col min="18" max="18" width="6.28125" style="0" customWidth="1"/>
    <col min="19" max="19" width="5.421875" style="0" customWidth="1"/>
  </cols>
  <sheetData>
    <row r="1" spans="2:19" ht="55.5" customHeight="1">
      <c r="B1" s="169" t="s">
        <v>177</v>
      </c>
      <c r="C1" s="169"/>
      <c r="D1" s="169"/>
      <c r="E1" s="169"/>
      <c r="F1" s="169"/>
      <c r="G1" s="16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4"/>
    </row>
    <row r="2" spans="2:19" ht="6.75" customHeight="1">
      <c r="B2" s="48"/>
      <c r="C2" s="48"/>
      <c r="D2" s="48"/>
      <c r="E2" s="48"/>
      <c r="F2" s="48"/>
      <c r="G2" s="48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4"/>
    </row>
    <row r="3" spans="2:19" ht="13.5" customHeight="1">
      <c r="B3" s="48"/>
      <c r="C3" s="48"/>
      <c r="D3" s="48"/>
      <c r="E3" s="48"/>
      <c r="F3" s="48"/>
      <c r="G3" s="48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14"/>
    </row>
    <row r="4" spans="1:19" ht="21" customHeight="1">
      <c r="A4" s="165" t="s">
        <v>205</v>
      </c>
      <c r="B4" s="168" t="s">
        <v>151</v>
      </c>
      <c r="C4" s="168" t="s">
        <v>47</v>
      </c>
      <c r="D4" s="168" t="s">
        <v>152</v>
      </c>
      <c r="E4" s="168"/>
      <c r="F4" s="168"/>
      <c r="G4" s="168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4"/>
    </row>
    <row r="5" spans="1:19" ht="21" customHeight="1">
      <c r="A5" s="166"/>
      <c r="B5" s="168"/>
      <c r="C5" s="168"/>
      <c r="D5" s="168" t="s">
        <v>48</v>
      </c>
      <c r="E5" s="168" t="s">
        <v>47</v>
      </c>
      <c r="F5" s="168" t="s">
        <v>112</v>
      </c>
      <c r="G5" s="168" t="s">
        <v>47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4"/>
    </row>
    <row r="6" spans="1:19" ht="35.25" customHeight="1">
      <c r="A6" s="167"/>
      <c r="B6" s="168"/>
      <c r="C6" s="168"/>
      <c r="D6" s="168"/>
      <c r="E6" s="168"/>
      <c r="F6" s="168"/>
      <c r="G6" s="168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14"/>
    </row>
    <row r="7" spans="1:19" ht="35.25" customHeight="1">
      <c r="A7" s="63" t="s">
        <v>222</v>
      </c>
      <c r="B7" s="62">
        <f>B8+B9+B10+B11</f>
        <v>7</v>
      </c>
      <c r="C7" s="88">
        <f>B7/Лист1!C47</f>
        <v>0.06930693069306931</v>
      </c>
      <c r="D7" s="62">
        <f>D8+D9+D10+D11</f>
        <v>2</v>
      </c>
      <c r="E7" s="88">
        <f>D7/Лист1!C47</f>
        <v>0.019801980198019802</v>
      </c>
      <c r="F7" s="62">
        <f>F8+F9+F10+F11</f>
        <v>1</v>
      </c>
      <c r="G7" s="88">
        <f>F7/Лист1!C47</f>
        <v>0.009900990099009901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14"/>
    </row>
    <row r="8" spans="1:19" ht="23.25" customHeight="1">
      <c r="A8" s="53" t="s">
        <v>206</v>
      </c>
      <c r="B8" s="92">
        <v>0</v>
      </c>
      <c r="C8" s="89"/>
      <c r="D8" s="93">
        <v>0</v>
      </c>
      <c r="E8" s="89"/>
      <c r="F8" s="93">
        <v>0</v>
      </c>
      <c r="G8" s="8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5" ht="15.75">
      <c r="A9" s="56" t="s">
        <v>207</v>
      </c>
      <c r="B9" s="94">
        <v>6</v>
      </c>
      <c r="C9" s="103"/>
      <c r="D9" s="95">
        <v>1</v>
      </c>
      <c r="E9" s="96"/>
      <c r="F9" s="97">
        <v>0</v>
      </c>
      <c r="G9" s="96"/>
      <c r="H9" s="4"/>
      <c r="I9" s="21"/>
      <c r="J9" s="4"/>
      <c r="K9" s="21"/>
      <c r="L9" s="4"/>
      <c r="M9" s="21"/>
      <c r="N9" s="4"/>
      <c r="O9" s="5"/>
    </row>
    <row r="10" spans="1:15" ht="15.75">
      <c r="A10" s="57" t="s">
        <v>208</v>
      </c>
      <c r="B10" s="98">
        <v>0</v>
      </c>
      <c r="C10" s="104"/>
      <c r="D10" s="99">
        <v>0</v>
      </c>
      <c r="E10" s="100"/>
      <c r="F10" s="101">
        <v>0</v>
      </c>
      <c r="G10" s="100"/>
      <c r="H10" s="6"/>
      <c r="I10" s="5"/>
      <c r="J10" s="6"/>
      <c r="K10" s="5"/>
      <c r="L10" s="6"/>
      <c r="M10" s="5"/>
      <c r="N10" s="6"/>
      <c r="O10" s="5"/>
    </row>
    <row r="11" spans="1:7" ht="15">
      <c r="A11" s="58" t="s">
        <v>209</v>
      </c>
      <c r="B11" s="102">
        <f>SUM(B12:B21)</f>
        <v>1</v>
      </c>
      <c r="C11" s="105"/>
      <c r="D11" s="102">
        <f>SUM(D12:D21)</f>
        <v>1</v>
      </c>
      <c r="E11" s="90"/>
      <c r="F11" s="102">
        <v>1</v>
      </c>
      <c r="G11" s="90"/>
    </row>
    <row r="12" spans="1:7" ht="15">
      <c r="A12" s="52" t="s">
        <v>210</v>
      </c>
      <c r="B12" s="29">
        <v>0</v>
      </c>
      <c r="C12" s="106"/>
      <c r="D12" s="29">
        <v>0</v>
      </c>
      <c r="E12" s="91"/>
      <c r="F12" s="29">
        <v>0</v>
      </c>
      <c r="G12" s="91"/>
    </row>
    <row r="13" spans="1:7" ht="15">
      <c r="A13" s="52" t="s">
        <v>211</v>
      </c>
      <c r="B13" s="29">
        <v>1</v>
      </c>
      <c r="C13" s="106"/>
      <c r="D13" s="29">
        <v>1</v>
      </c>
      <c r="E13" s="91"/>
      <c r="F13" s="29">
        <v>0</v>
      </c>
      <c r="G13" s="91"/>
    </row>
    <row r="14" spans="1:7" ht="15">
      <c r="A14" s="52" t="s">
        <v>212</v>
      </c>
      <c r="B14" s="29">
        <v>0</v>
      </c>
      <c r="C14" s="106"/>
      <c r="D14" s="29">
        <v>0</v>
      </c>
      <c r="E14" s="91"/>
      <c r="F14" s="29">
        <v>0</v>
      </c>
      <c r="G14" s="91"/>
    </row>
    <row r="15" spans="1:7" ht="15">
      <c r="A15" s="52" t="s">
        <v>213</v>
      </c>
      <c r="B15" s="29">
        <v>0</v>
      </c>
      <c r="C15" s="106"/>
      <c r="D15" s="29">
        <v>0</v>
      </c>
      <c r="E15" s="91"/>
      <c r="F15" s="29">
        <v>0</v>
      </c>
      <c r="G15" s="91"/>
    </row>
    <row r="16" spans="1:7" ht="15">
      <c r="A16" s="52" t="s">
        <v>214</v>
      </c>
      <c r="B16" s="29">
        <v>0</v>
      </c>
      <c r="C16" s="106"/>
      <c r="D16" s="29">
        <v>0</v>
      </c>
      <c r="E16" s="91"/>
      <c r="F16" s="29">
        <v>0</v>
      </c>
      <c r="G16" s="91"/>
    </row>
    <row r="17" spans="1:7" ht="15">
      <c r="A17" s="52" t="s">
        <v>215</v>
      </c>
      <c r="B17" s="29">
        <v>0</v>
      </c>
      <c r="C17" s="106"/>
      <c r="D17" s="29">
        <v>0</v>
      </c>
      <c r="E17" s="91"/>
      <c r="F17" s="29">
        <v>0</v>
      </c>
      <c r="G17" s="91"/>
    </row>
    <row r="18" spans="1:7" ht="15">
      <c r="A18" s="52" t="s">
        <v>216</v>
      </c>
      <c r="B18" s="29">
        <v>0</v>
      </c>
      <c r="C18" s="106"/>
      <c r="D18" s="29">
        <v>0</v>
      </c>
      <c r="E18" s="91"/>
      <c r="F18" s="29">
        <v>0</v>
      </c>
      <c r="G18" s="91"/>
    </row>
    <row r="19" spans="1:7" ht="15">
      <c r="A19" s="52" t="s">
        <v>217</v>
      </c>
      <c r="B19" s="29">
        <v>0</v>
      </c>
      <c r="C19" s="106"/>
      <c r="D19" s="29">
        <v>0</v>
      </c>
      <c r="E19" s="91"/>
      <c r="F19" s="29">
        <v>0</v>
      </c>
      <c r="G19" s="91"/>
    </row>
    <row r="20" spans="1:7" ht="15">
      <c r="A20" s="52" t="s">
        <v>218</v>
      </c>
      <c r="B20" s="29">
        <v>0</v>
      </c>
      <c r="C20" s="106"/>
      <c r="D20" s="29">
        <v>0</v>
      </c>
      <c r="E20" s="91"/>
      <c r="F20" s="29">
        <v>0</v>
      </c>
      <c r="G20" s="91"/>
    </row>
    <row r="21" spans="1:7" ht="15">
      <c r="A21" s="52" t="s">
        <v>219</v>
      </c>
      <c r="B21" s="29">
        <v>0</v>
      </c>
      <c r="C21" s="106"/>
      <c r="D21" s="29">
        <v>0</v>
      </c>
      <c r="E21" s="91"/>
      <c r="F21" s="29">
        <v>0</v>
      </c>
      <c r="G21" s="91"/>
    </row>
  </sheetData>
  <sheetProtection/>
  <mergeCells count="9">
    <mergeCell ref="A4:A6"/>
    <mergeCell ref="F5:F6"/>
    <mergeCell ref="G5:G6"/>
    <mergeCell ref="D4:G4"/>
    <mergeCell ref="B1:G1"/>
    <mergeCell ref="B4:B6"/>
    <mergeCell ref="C4:C6"/>
    <mergeCell ref="D5:D6"/>
    <mergeCell ref="E5:E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view="pageBreakPreview" zoomScaleSheetLayoutView="100" zoomScalePageLayoutView="0" workbookViewId="0" topLeftCell="A1">
      <selection activeCell="B7" sqref="B7:B20"/>
    </sheetView>
  </sheetViews>
  <sheetFormatPr defaultColWidth="9.140625" defaultRowHeight="15"/>
  <cols>
    <col min="1" max="1" width="15.421875" style="0" customWidth="1"/>
    <col min="2" max="2" width="12.57421875" style="0" customWidth="1"/>
    <col min="3" max="3" width="6.57421875" style="0" customWidth="1"/>
    <col min="4" max="4" width="13.8515625" style="0" customWidth="1"/>
    <col min="5" max="5" width="5.8515625" style="0" customWidth="1"/>
    <col min="6" max="6" width="12.7109375" style="0" customWidth="1"/>
    <col min="7" max="7" width="6.00390625" style="0" customWidth="1"/>
    <col min="8" max="8" width="13.00390625" style="0" customWidth="1"/>
    <col min="9" max="9" width="6.421875" style="0" customWidth="1"/>
    <col min="10" max="10" width="10.00390625" style="0" customWidth="1"/>
    <col min="11" max="11" width="6.8515625" style="0" customWidth="1"/>
    <col min="12" max="12" width="13.8515625" style="0" customWidth="1"/>
    <col min="13" max="13" width="6.8515625" style="0" customWidth="1"/>
  </cols>
  <sheetData>
    <row r="2" spans="2:13" ht="51" customHeight="1">
      <c r="B2" s="173" t="s">
        <v>183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35"/>
    </row>
    <row r="3" spans="2:13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">
      <c r="A4" s="171" t="s">
        <v>221</v>
      </c>
      <c r="B4" s="171" t="s">
        <v>49</v>
      </c>
      <c r="C4" s="171" t="s">
        <v>1</v>
      </c>
      <c r="D4" s="170" t="s">
        <v>43</v>
      </c>
      <c r="E4" s="170"/>
      <c r="F4" s="170"/>
      <c r="G4" s="170"/>
      <c r="H4" s="170"/>
      <c r="I4" s="170"/>
      <c r="J4" s="170"/>
      <c r="K4" s="170"/>
      <c r="L4" s="170"/>
      <c r="M4" s="170"/>
    </row>
    <row r="5" spans="1:13" ht="70.5" customHeight="1">
      <c r="A5" s="172"/>
      <c r="B5" s="172"/>
      <c r="C5" s="172"/>
      <c r="D5" s="51" t="s">
        <v>50</v>
      </c>
      <c r="E5" s="44" t="s">
        <v>1</v>
      </c>
      <c r="F5" s="51" t="s">
        <v>113</v>
      </c>
      <c r="G5" s="44" t="s">
        <v>1</v>
      </c>
      <c r="H5" s="51" t="s">
        <v>51</v>
      </c>
      <c r="I5" s="44" t="s">
        <v>1</v>
      </c>
      <c r="J5" s="51" t="s">
        <v>52</v>
      </c>
      <c r="K5" s="44" t="s">
        <v>1</v>
      </c>
      <c r="L5" s="51" t="s">
        <v>204</v>
      </c>
      <c r="M5" s="44" t="s">
        <v>1</v>
      </c>
    </row>
    <row r="6" spans="1:13" ht="36" customHeight="1">
      <c r="A6" s="64" t="s">
        <v>223</v>
      </c>
      <c r="B6" s="121">
        <f>B7+B8+B9+B10</f>
        <v>6</v>
      </c>
      <c r="C6" s="123">
        <f>B6/Лист1!C47</f>
        <v>0.0594059405940594</v>
      </c>
      <c r="D6" s="122">
        <f>D7+D8+D9+D10</f>
        <v>1</v>
      </c>
      <c r="E6" s="123">
        <f>D6/B6</f>
        <v>0.16666666666666666</v>
      </c>
      <c r="F6" s="122">
        <f>F7+F8+F9+F10</f>
        <v>1</v>
      </c>
      <c r="G6" s="123">
        <f>F6/B6</f>
        <v>0.16666666666666666</v>
      </c>
      <c r="H6" s="122">
        <f>H7+H8+H9+H10</f>
        <v>1</v>
      </c>
      <c r="I6" s="122"/>
      <c r="J6" s="122">
        <f>J7+J8+J9+J10</f>
        <v>0</v>
      </c>
      <c r="K6" s="122"/>
      <c r="L6" s="122">
        <f>L7+L8+L9+L10</f>
        <v>0</v>
      </c>
      <c r="M6" s="122"/>
    </row>
    <row r="7" spans="1:13" ht="15">
      <c r="A7" s="70" t="s">
        <v>206</v>
      </c>
      <c r="B7" s="76">
        <v>0</v>
      </c>
      <c r="C7" s="60"/>
      <c r="D7" s="60">
        <v>0</v>
      </c>
      <c r="E7" s="60"/>
      <c r="F7" s="60">
        <v>0</v>
      </c>
      <c r="G7" s="60"/>
      <c r="H7" s="60">
        <v>0</v>
      </c>
      <c r="I7" s="60"/>
      <c r="J7" s="60">
        <v>0</v>
      </c>
      <c r="K7" s="60"/>
      <c r="L7" s="60">
        <v>0</v>
      </c>
      <c r="M7" s="60"/>
    </row>
    <row r="8" spans="1:13" ht="15">
      <c r="A8" s="71" t="s">
        <v>207</v>
      </c>
      <c r="B8" s="77">
        <v>2</v>
      </c>
      <c r="C8" s="54"/>
      <c r="D8" s="54">
        <v>0</v>
      </c>
      <c r="E8" s="54"/>
      <c r="F8" s="54">
        <v>0</v>
      </c>
      <c r="G8" s="54"/>
      <c r="H8" s="54">
        <v>0</v>
      </c>
      <c r="I8" s="54"/>
      <c r="J8" s="54">
        <v>0</v>
      </c>
      <c r="K8" s="54"/>
      <c r="L8" s="54">
        <v>0</v>
      </c>
      <c r="M8" s="54"/>
    </row>
    <row r="9" spans="1:13" ht="15">
      <c r="A9" s="72" t="s">
        <v>208</v>
      </c>
      <c r="B9" s="78">
        <v>0</v>
      </c>
      <c r="C9" s="55"/>
      <c r="D9" s="55">
        <v>0</v>
      </c>
      <c r="E9" s="55"/>
      <c r="F9" s="55">
        <v>0</v>
      </c>
      <c r="G9" s="55"/>
      <c r="H9" s="55">
        <v>0</v>
      </c>
      <c r="I9" s="55"/>
      <c r="J9" s="55">
        <v>0</v>
      </c>
      <c r="K9" s="55"/>
      <c r="L9" s="55">
        <v>0</v>
      </c>
      <c r="M9" s="55"/>
    </row>
    <row r="10" spans="1:13" ht="15">
      <c r="A10" s="73" t="s">
        <v>209</v>
      </c>
      <c r="B10" s="79">
        <f>SUM(B11:B20)</f>
        <v>4</v>
      </c>
      <c r="C10" s="61"/>
      <c r="D10" s="61">
        <f>SUM(D11:D20)</f>
        <v>1</v>
      </c>
      <c r="E10" s="61"/>
      <c r="F10" s="61">
        <f>SUM(F11:F20)</f>
        <v>1</v>
      </c>
      <c r="G10" s="61"/>
      <c r="H10" s="61">
        <f>SUM(H11:H20)</f>
        <v>1</v>
      </c>
      <c r="I10" s="61"/>
      <c r="J10" s="61">
        <f>SUM(J11:J20)</f>
        <v>0</v>
      </c>
      <c r="K10" s="61"/>
      <c r="L10" s="61">
        <f>SUM(L11:L20)</f>
        <v>0</v>
      </c>
      <c r="M10" s="61"/>
    </row>
    <row r="11" spans="1:13" ht="15">
      <c r="A11" s="52" t="s">
        <v>210</v>
      </c>
      <c r="B11" s="142">
        <v>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52" t="s">
        <v>211</v>
      </c>
      <c r="B12" s="142">
        <v>1</v>
      </c>
      <c r="C12" s="7"/>
      <c r="D12" s="7">
        <v>1</v>
      </c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52" t="s">
        <v>212</v>
      </c>
      <c r="B13" s="142"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52" t="s">
        <v>213</v>
      </c>
      <c r="B14" s="142">
        <v>2</v>
      </c>
      <c r="C14" s="7"/>
      <c r="D14" s="7"/>
      <c r="E14" s="7"/>
      <c r="F14" s="7"/>
      <c r="G14" s="7"/>
      <c r="H14" s="7">
        <v>1</v>
      </c>
      <c r="I14" s="7"/>
      <c r="J14" s="7"/>
      <c r="K14" s="7"/>
      <c r="L14" s="7"/>
      <c r="M14" s="7"/>
    </row>
    <row r="15" spans="1:13" ht="15">
      <c r="A15" s="52" t="s">
        <v>214</v>
      </c>
      <c r="B15" s="142">
        <v>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52" t="s">
        <v>215</v>
      </c>
      <c r="B16" s="142"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>
      <c r="A17" s="52" t="s">
        <v>216</v>
      </c>
      <c r="B17" s="142"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">
      <c r="A18" s="52" t="s">
        <v>217</v>
      </c>
      <c r="B18" s="142"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">
      <c r="A19" s="52" t="s">
        <v>218</v>
      </c>
      <c r="B19" s="142">
        <v>1</v>
      </c>
      <c r="C19" s="7"/>
      <c r="D19" s="7"/>
      <c r="E19" s="7"/>
      <c r="F19" s="7">
        <v>1</v>
      </c>
      <c r="G19" s="7"/>
      <c r="H19" s="7"/>
      <c r="I19" s="7"/>
      <c r="J19" s="7"/>
      <c r="K19" s="7"/>
      <c r="L19" s="7"/>
      <c r="M19" s="7"/>
    </row>
    <row r="20" spans="1:13" ht="15">
      <c r="A20" s="52" t="s">
        <v>219</v>
      </c>
      <c r="B20" s="142"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</sheetData>
  <sheetProtection/>
  <mergeCells count="5">
    <mergeCell ref="D4:M4"/>
    <mergeCell ref="C4:C5"/>
    <mergeCell ref="B4:B5"/>
    <mergeCell ref="B2:L2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14.7109375" style="0" customWidth="1"/>
    <col min="2" max="2" width="14.28125" style="0" customWidth="1"/>
    <col min="3" max="3" width="13.140625" style="0" customWidth="1"/>
    <col min="4" max="4" width="12.7109375" style="0" customWidth="1"/>
    <col min="5" max="5" width="18.57421875" style="0" customWidth="1"/>
    <col min="6" max="6" width="26.00390625" style="0" customWidth="1"/>
    <col min="7" max="7" width="15.140625" style="0" customWidth="1"/>
    <col min="8" max="8" width="29.28125" style="0" customWidth="1"/>
  </cols>
  <sheetData>
    <row r="2" spans="2:8" ht="57" customHeight="1">
      <c r="B2" s="173" t="s">
        <v>184</v>
      </c>
      <c r="C2" s="173"/>
      <c r="D2" s="173"/>
      <c r="E2" s="173"/>
      <c r="F2" s="173"/>
      <c r="G2" s="173"/>
      <c r="H2" s="173"/>
    </row>
    <row r="3" spans="2:8" ht="15.75">
      <c r="B3" s="41"/>
      <c r="C3" s="41"/>
      <c r="D3" s="41"/>
      <c r="E3" s="41"/>
      <c r="F3" s="41"/>
      <c r="G3" s="41"/>
      <c r="H3" s="41"/>
    </row>
    <row r="4" spans="1:8" ht="15.75">
      <c r="A4" s="177" t="s">
        <v>221</v>
      </c>
      <c r="B4" s="174" t="s">
        <v>114</v>
      </c>
      <c r="C4" s="174"/>
      <c r="D4" s="175" t="s">
        <v>115</v>
      </c>
      <c r="E4" s="175"/>
      <c r="F4" s="175"/>
      <c r="G4" s="175"/>
      <c r="H4" s="176" t="s">
        <v>154</v>
      </c>
    </row>
    <row r="5" spans="1:8" ht="86.25" customHeight="1">
      <c r="A5" s="177"/>
      <c r="B5" s="42" t="s">
        <v>54</v>
      </c>
      <c r="C5" s="42" t="s">
        <v>55</v>
      </c>
      <c r="D5" s="42" t="s">
        <v>53</v>
      </c>
      <c r="E5" s="42" t="s">
        <v>56</v>
      </c>
      <c r="F5" s="42" t="s">
        <v>57</v>
      </c>
      <c r="G5" s="42" t="s">
        <v>56</v>
      </c>
      <c r="H5" s="176"/>
    </row>
    <row r="6" spans="1:8" ht="37.5" customHeight="1">
      <c r="A6" s="74" t="s">
        <v>224</v>
      </c>
      <c r="B6" s="75">
        <f>B7+B8+B9+B10</f>
        <v>103</v>
      </c>
      <c r="C6" s="75">
        <f aca="true" t="shared" si="0" ref="C6:H6">C7+C8+C9+C10</f>
        <v>101</v>
      </c>
      <c r="D6" s="75">
        <f t="shared" si="0"/>
        <v>0</v>
      </c>
      <c r="E6" s="75">
        <f t="shared" si="0"/>
        <v>0</v>
      </c>
      <c r="F6" s="75">
        <f t="shared" si="0"/>
        <v>0</v>
      </c>
      <c r="G6" s="75">
        <f t="shared" si="0"/>
        <v>0</v>
      </c>
      <c r="H6" s="75">
        <f t="shared" si="0"/>
        <v>0</v>
      </c>
    </row>
    <row r="7" spans="1:8" ht="15">
      <c r="A7" s="70" t="s">
        <v>206</v>
      </c>
      <c r="B7" s="76">
        <v>1</v>
      </c>
      <c r="C7" s="76">
        <v>1</v>
      </c>
      <c r="D7" s="76"/>
      <c r="E7" s="76"/>
      <c r="F7" s="76"/>
      <c r="G7" s="76"/>
      <c r="H7" s="76"/>
    </row>
    <row r="8" spans="1:8" ht="15">
      <c r="A8" s="56" t="s">
        <v>241</v>
      </c>
      <c r="B8" s="77">
        <v>48</v>
      </c>
      <c r="C8" s="77">
        <v>46</v>
      </c>
      <c r="D8" s="77"/>
      <c r="E8" s="77"/>
      <c r="F8" s="77"/>
      <c r="G8" s="77"/>
      <c r="H8" s="77"/>
    </row>
    <row r="9" spans="1:8" ht="15">
      <c r="A9" s="72" t="s">
        <v>208</v>
      </c>
      <c r="B9" s="78">
        <v>12</v>
      </c>
      <c r="C9" s="78">
        <v>12</v>
      </c>
      <c r="D9" s="78"/>
      <c r="E9" s="78"/>
      <c r="F9" s="78"/>
      <c r="G9" s="78"/>
      <c r="H9" s="78"/>
    </row>
    <row r="10" spans="1:8" ht="15">
      <c r="A10" s="73" t="s">
        <v>209</v>
      </c>
      <c r="B10" s="79">
        <f>SUM(B11:B20)</f>
        <v>42</v>
      </c>
      <c r="C10" s="79">
        <f aca="true" t="shared" si="1" ref="C10:H10">SUM(C11:C20)</f>
        <v>42</v>
      </c>
      <c r="D10" s="79">
        <f t="shared" si="1"/>
        <v>0</v>
      </c>
      <c r="E10" s="79">
        <f t="shared" si="1"/>
        <v>0</v>
      </c>
      <c r="F10" s="79">
        <f t="shared" si="1"/>
        <v>0</v>
      </c>
      <c r="G10" s="79">
        <f t="shared" si="1"/>
        <v>0</v>
      </c>
      <c r="H10" s="79">
        <f t="shared" si="1"/>
        <v>0</v>
      </c>
    </row>
    <row r="11" spans="1:8" ht="15">
      <c r="A11" s="52" t="s">
        <v>210</v>
      </c>
      <c r="B11" s="29">
        <v>6</v>
      </c>
      <c r="C11" s="29">
        <v>6</v>
      </c>
      <c r="D11" s="29"/>
      <c r="E11" s="29"/>
      <c r="F11" s="29"/>
      <c r="G11" s="29"/>
      <c r="H11" s="29"/>
    </row>
    <row r="12" spans="1:8" ht="15">
      <c r="A12" s="52" t="s">
        <v>211</v>
      </c>
      <c r="B12" s="29">
        <v>6</v>
      </c>
      <c r="C12" s="29">
        <v>6</v>
      </c>
      <c r="D12" s="29"/>
      <c r="E12" s="29"/>
      <c r="F12" s="29"/>
      <c r="G12" s="29"/>
      <c r="H12" s="29"/>
    </row>
    <row r="13" spans="1:8" ht="15">
      <c r="A13" s="52" t="s">
        <v>212</v>
      </c>
      <c r="B13" s="29">
        <v>3</v>
      </c>
      <c r="C13" s="29">
        <v>3</v>
      </c>
      <c r="D13" s="29"/>
      <c r="E13" s="29"/>
      <c r="F13" s="29"/>
      <c r="G13" s="29"/>
      <c r="H13" s="29"/>
    </row>
    <row r="14" spans="1:8" ht="15">
      <c r="A14" s="52" t="s">
        <v>213</v>
      </c>
      <c r="B14" s="29">
        <v>3</v>
      </c>
      <c r="C14" s="29">
        <v>3</v>
      </c>
      <c r="D14" s="29"/>
      <c r="E14" s="29"/>
      <c r="F14" s="29"/>
      <c r="G14" s="29"/>
      <c r="H14" s="29"/>
    </row>
    <row r="15" spans="1:8" ht="15">
      <c r="A15" s="52" t="s">
        <v>214</v>
      </c>
      <c r="B15" s="29">
        <v>3</v>
      </c>
      <c r="C15" s="29">
        <v>3</v>
      </c>
      <c r="D15" s="29"/>
      <c r="E15" s="29"/>
      <c r="F15" s="29"/>
      <c r="G15" s="29"/>
      <c r="H15" s="29"/>
    </row>
    <row r="16" spans="1:8" ht="15">
      <c r="A16" s="52" t="s">
        <v>215</v>
      </c>
      <c r="B16" s="29">
        <v>6</v>
      </c>
      <c r="C16" s="29">
        <v>6</v>
      </c>
      <c r="D16" s="29"/>
      <c r="E16" s="29"/>
      <c r="F16" s="29"/>
      <c r="G16" s="29"/>
      <c r="H16" s="29"/>
    </row>
    <row r="17" spans="1:8" ht="15">
      <c r="A17" s="52" t="s">
        <v>216</v>
      </c>
      <c r="B17" s="29">
        <v>3</v>
      </c>
      <c r="C17" s="29">
        <v>3</v>
      </c>
      <c r="D17" s="29"/>
      <c r="E17" s="29"/>
      <c r="F17" s="29"/>
      <c r="G17" s="29"/>
      <c r="H17" s="29"/>
    </row>
    <row r="18" spans="1:8" ht="15">
      <c r="A18" s="52" t="s">
        <v>217</v>
      </c>
      <c r="B18" s="29">
        <v>6</v>
      </c>
      <c r="C18" s="29">
        <v>6</v>
      </c>
      <c r="D18" s="29"/>
      <c r="E18" s="29"/>
      <c r="F18" s="29"/>
      <c r="G18" s="29"/>
      <c r="H18" s="29"/>
    </row>
    <row r="19" spans="1:8" ht="15">
      <c r="A19" s="52" t="s">
        <v>218</v>
      </c>
      <c r="B19" s="29">
        <v>3</v>
      </c>
      <c r="C19" s="29">
        <v>3</v>
      </c>
      <c r="D19" s="29"/>
      <c r="E19" s="29"/>
      <c r="F19" s="29"/>
      <c r="G19" s="29"/>
      <c r="H19" s="29"/>
    </row>
    <row r="20" spans="1:8" ht="15">
      <c r="A20" s="52" t="s">
        <v>219</v>
      </c>
      <c r="B20" s="29">
        <v>3</v>
      </c>
      <c r="C20" s="29">
        <v>3</v>
      </c>
      <c r="D20" s="29"/>
      <c r="E20" s="29"/>
      <c r="F20" s="29"/>
      <c r="G20" s="29"/>
      <c r="H20" s="29"/>
    </row>
    <row r="21" ht="15">
      <c r="A21" s="143" t="s">
        <v>240</v>
      </c>
    </row>
  </sheetData>
  <sheetProtection/>
  <mergeCells count="5">
    <mergeCell ref="B4:C4"/>
    <mergeCell ref="D4:G4"/>
    <mergeCell ref="H4:H5"/>
    <mergeCell ref="B2:H2"/>
    <mergeCell ref="A4:A5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14.57421875" style="0" customWidth="1"/>
    <col min="2" max="2" width="17.7109375" style="0" customWidth="1"/>
    <col min="3" max="3" width="12.00390625" style="0" customWidth="1"/>
    <col min="4" max="4" width="27.140625" style="0" customWidth="1"/>
    <col min="5" max="5" width="11.57421875" style="0" customWidth="1"/>
    <col min="6" max="6" width="24.00390625" style="0" customWidth="1"/>
    <col min="7" max="7" width="11.7109375" style="0" customWidth="1"/>
    <col min="8" max="8" width="22.7109375" style="0" customWidth="1"/>
  </cols>
  <sheetData>
    <row r="1" spans="2:8" ht="47.25" customHeight="1">
      <c r="B1" s="35"/>
      <c r="C1" s="183" t="s">
        <v>116</v>
      </c>
      <c r="D1" s="183"/>
      <c r="E1" s="183"/>
      <c r="F1" s="183"/>
      <c r="G1" s="183"/>
      <c r="H1" s="35"/>
    </row>
    <row r="2" spans="2:8" ht="15">
      <c r="B2" s="35"/>
      <c r="C2" s="35"/>
      <c r="D2" s="35"/>
      <c r="E2" s="35"/>
      <c r="F2" s="35"/>
      <c r="G2" s="35"/>
      <c r="H2" s="35"/>
    </row>
    <row r="3" spans="2:8" ht="15.75">
      <c r="B3" s="184" t="s">
        <v>153</v>
      </c>
      <c r="C3" s="184"/>
      <c r="D3" s="184"/>
      <c r="E3" s="184"/>
      <c r="F3" s="184"/>
      <c r="G3" s="184"/>
      <c r="H3" s="184"/>
    </row>
    <row r="4" spans="2:8" ht="15">
      <c r="B4" s="35"/>
      <c r="C4" s="35"/>
      <c r="D4" s="35"/>
      <c r="E4" s="35"/>
      <c r="F4" s="35"/>
      <c r="G4" s="35"/>
      <c r="H4" s="35"/>
    </row>
    <row r="5" spans="1:8" ht="99.75" customHeight="1">
      <c r="A5" s="178" t="s">
        <v>205</v>
      </c>
      <c r="B5" s="180" t="s">
        <v>117</v>
      </c>
      <c r="C5" s="181" t="s">
        <v>118</v>
      </c>
      <c r="D5" s="182"/>
      <c r="E5" s="180" t="s">
        <v>119</v>
      </c>
      <c r="F5" s="180"/>
      <c r="G5" s="180" t="s">
        <v>120</v>
      </c>
      <c r="H5" s="180"/>
    </row>
    <row r="6" spans="1:8" ht="44.25" customHeight="1">
      <c r="A6" s="179"/>
      <c r="B6" s="180"/>
      <c r="C6" s="22" t="s">
        <v>58</v>
      </c>
      <c r="D6" s="36" t="s">
        <v>59</v>
      </c>
      <c r="E6" s="22" t="s">
        <v>58</v>
      </c>
      <c r="F6" s="36" t="s">
        <v>59</v>
      </c>
      <c r="G6" s="22" t="s">
        <v>58</v>
      </c>
      <c r="H6" s="36" t="s">
        <v>59</v>
      </c>
    </row>
    <row r="7" spans="1:8" ht="31.5">
      <c r="A7" s="80" t="s">
        <v>224</v>
      </c>
      <c r="B7" s="81">
        <f>B8+B9+B10+B11</f>
        <v>1</v>
      </c>
      <c r="C7" s="81">
        <f>C8+C9+C10+C11</f>
        <v>0</v>
      </c>
      <c r="D7" s="81"/>
      <c r="E7" s="81">
        <f>E8+E9+E10+E11</f>
        <v>1</v>
      </c>
      <c r="F7" s="133">
        <f>E7/B7</f>
        <v>1</v>
      </c>
      <c r="G7" s="81">
        <f>G8+G9+G10+G11</f>
        <v>0</v>
      </c>
      <c r="H7" s="81"/>
    </row>
    <row r="8" spans="1:8" ht="15">
      <c r="A8" s="70" t="s">
        <v>206</v>
      </c>
      <c r="B8" s="76">
        <v>0</v>
      </c>
      <c r="C8" s="76"/>
      <c r="D8" s="76"/>
      <c r="E8" s="76"/>
      <c r="F8" s="76"/>
      <c r="G8" s="76"/>
      <c r="H8" s="76"/>
    </row>
    <row r="9" spans="1:8" ht="15">
      <c r="A9" s="71" t="s">
        <v>207</v>
      </c>
      <c r="B9" s="77">
        <v>1</v>
      </c>
      <c r="C9" s="77"/>
      <c r="D9" s="77"/>
      <c r="E9" s="77">
        <v>1</v>
      </c>
      <c r="F9" s="77"/>
      <c r="G9" s="77"/>
      <c r="H9" s="77"/>
    </row>
    <row r="10" spans="1:8" ht="15">
      <c r="A10" s="72" t="s">
        <v>208</v>
      </c>
      <c r="B10" s="78">
        <v>0</v>
      </c>
      <c r="C10" s="78"/>
      <c r="D10" s="78"/>
      <c r="E10" s="78"/>
      <c r="F10" s="78"/>
      <c r="G10" s="78"/>
      <c r="H10" s="78"/>
    </row>
    <row r="11" spans="1:8" ht="15">
      <c r="A11" s="73" t="s">
        <v>209</v>
      </c>
      <c r="B11" s="79">
        <f>SUM(B12:B21)</f>
        <v>0</v>
      </c>
      <c r="C11" s="79"/>
      <c r="D11" s="79"/>
      <c r="E11" s="79">
        <f>SUM(E12:E21)</f>
        <v>0</v>
      </c>
      <c r="F11" s="79"/>
      <c r="G11" s="79">
        <f>SUM(G12:G21)</f>
        <v>0</v>
      </c>
      <c r="H11" s="79"/>
    </row>
    <row r="12" spans="1:8" ht="15">
      <c r="A12" s="52" t="s">
        <v>210</v>
      </c>
      <c r="B12" s="29"/>
      <c r="C12" s="29"/>
      <c r="D12" s="29"/>
      <c r="E12" s="29"/>
      <c r="F12" s="29"/>
      <c r="G12" s="29"/>
      <c r="H12" s="29"/>
    </row>
    <row r="13" spans="1:8" ht="15">
      <c r="A13" s="52" t="s">
        <v>211</v>
      </c>
      <c r="B13" s="29"/>
      <c r="C13" s="29"/>
      <c r="D13" s="29"/>
      <c r="E13" s="29"/>
      <c r="F13" s="29"/>
      <c r="G13" s="29"/>
      <c r="H13" s="29"/>
    </row>
    <row r="14" spans="1:8" ht="15">
      <c r="A14" s="52" t="s">
        <v>212</v>
      </c>
      <c r="B14" s="29"/>
      <c r="C14" s="29"/>
      <c r="D14" s="29"/>
      <c r="E14" s="29"/>
      <c r="F14" s="29"/>
      <c r="G14" s="29"/>
      <c r="H14" s="29"/>
    </row>
    <row r="15" spans="1:8" ht="15">
      <c r="A15" s="52" t="s">
        <v>213</v>
      </c>
      <c r="B15" s="29"/>
      <c r="C15" s="29"/>
      <c r="D15" s="29"/>
      <c r="E15" s="29"/>
      <c r="F15" s="29"/>
      <c r="G15" s="29"/>
      <c r="H15" s="29"/>
    </row>
    <row r="16" spans="1:8" ht="15">
      <c r="A16" s="52" t="s">
        <v>214</v>
      </c>
      <c r="B16" s="29"/>
      <c r="C16" s="29"/>
      <c r="D16" s="29"/>
      <c r="E16" s="29"/>
      <c r="F16" s="29"/>
      <c r="G16" s="29"/>
      <c r="H16" s="29"/>
    </row>
    <row r="17" spans="1:8" ht="15">
      <c r="A17" s="52" t="s">
        <v>215</v>
      </c>
      <c r="B17" s="29"/>
      <c r="C17" s="29"/>
      <c r="D17" s="29"/>
      <c r="E17" s="29"/>
      <c r="F17" s="29"/>
      <c r="G17" s="29"/>
      <c r="H17" s="29"/>
    </row>
    <row r="18" spans="1:8" ht="15">
      <c r="A18" s="52" t="s">
        <v>216</v>
      </c>
      <c r="B18" s="29"/>
      <c r="C18" s="29"/>
      <c r="D18" s="29"/>
      <c r="E18" s="29"/>
      <c r="F18" s="29"/>
      <c r="G18" s="29"/>
      <c r="H18" s="29"/>
    </row>
    <row r="19" spans="1:8" ht="15">
      <c r="A19" s="52" t="s">
        <v>217</v>
      </c>
      <c r="B19" s="29"/>
      <c r="C19" s="29"/>
      <c r="D19" s="29"/>
      <c r="E19" s="29"/>
      <c r="F19" s="29"/>
      <c r="G19" s="29"/>
      <c r="H19" s="29"/>
    </row>
    <row r="20" spans="1:8" ht="15">
      <c r="A20" s="52" t="s">
        <v>218</v>
      </c>
      <c r="B20" s="29"/>
      <c r="C20" s="29"/>
      <c r="D20" s="29"/>
      <c r="E20" s="29"/>
      <c r="F20" s="29"/>
      <c r="G20" s="29"/>
      <c r="H20" s="29"/>
    </row>
    <row r="21" spans="1:8" ht="15">
      <c r="A21" s="52" t="s">
        <v>219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</row>
  </sheetData>
  <sheetProtection/>
  <mergeCells count="7">
    <mergeCell ref="A5:A6"/>
    <mergeCell ref="B5:B6"/>
    <mergeCell ref="C5:D5"/>
    <mergeCell ref="E5:F5"/>
    <mergeCell ref="G5:H5"/>
    <mergeCell ref="C1:G1"/>
    <mergeCell ref="B3:H3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16.140625" style="0" customWidth="1"/>
    <col min="2" max="2" width="22.7109375" style="0" customWidth="1"/>
    <col min="4" max="4" width="24.7109375" style="0" customWidth="1"/>
    <col min="6" max="6" width="24.140625" style="0" customWidth="1"/>
    <col min="8" max="8" width="24.57421875" style="0" customWidth="1"/>
  </cols>
  <sheetData>
    <row r="2" spans="2:9" ht="25.5" customHeight="1">
      <c r="B2" s="189" t="s">
        <v>155</v>
      </c>
      <c r="C2" s="189"/>
      <c r="D2" s="189"/>
      <c r="E2" s="189"/>
      <c r="F2" s="189"/>
      <c r="G2" s="189"/>
      <c r="H2" s="189"/>
      <c r="I2" s="189"/>
    </row>
    <row r="3" spans="2:9" ht="15">
      <c r="B3" s="35"/>
      <c r="C3" s="35"/>
      <c r="D3" s="35"/>
      <c r="E3" s="35"/>
      <c r="F3" s="35"/>
      <c r="G3" s="35"/>
      <c r="H3" s="35"/>
      <c r="I3" s="35"/>
    </row>
    <row r="4" spans="1:9" ht="27.75" customHeight="1">
      <c r="A4" s="185" t="s">
        <v>221</v>
      </c>
      <c r="B4" s="180" t="s">
        <v>121</v>
      </c>
      <c r="C4" s="188" t="s">
        <v>122</v>
      </c>
      <c r="D4" s="188"/>
      <c r="E4" s="188"/>
      <c r="F4" s="188"/>
      <c r="G4" s="188"/>
      <c r="H4" s="188"/>
      <c r="I4" s="35"/>
    </row>
    <row r="5" spans="1:9" ht="48" customHeight="1">
      <c r="A5" s="186"/>
      <c r="B5" s="180"/>
      <c r="C5" s="180" t="s">
        <v>60</v>
      </c>
      <c r="D5" s="180"/>
      <c r="E5" s="180" t="s">
        <v>63</v>
      </c>
      <c r="F5" s="180"/>
      <c r="G5" s="180" t="s">
        <v>64</v>
      </c>
      <c r="H5" s="180"/>
      <c r="I5" s="35"/>
    </row>
    <row r="6" spans="1:9" ht="42" customHeight="1">
      <c r="A6" s="187"/>
      <c r="B6" s="180"/>
      <c r="C6" s="50" t="s">
        <v>61</v>
      </c>
      <c r="D6" s="49" t="s">
        <v>62</v>
      </c>
      <c r="E6" s="50" t="s">
        <v>61</v>
      </c>
      <c r="F6" s="49" t="s">
        <v>62</v>
      </c>
      <c r="G6" s="50" t="s">
        <v>61</v>
      </c>
      <c r="H6" s="49" t="s">
        <v>62</v>
      </c>
      <c r="I6" s="35"/>
    </row>
    <row r="7" spans="1:8" ht="30">
      <c r="A7" s="65" t="s">
        <v>224</v>
      </c>
      <c r="B7" s="144">
        <f>SUM(B8:B11)</f>
        <v>1</v>
      </c>
      <c r="C7" s="144">
        <v>0</v>
      </c>
      <c r="D7" s="144">
        <v>0</v>
      </c>
      <c r="E7" s="144">
        <v>0</v>
      </c>
      <c r="F7" s="144">
        <v>0</v>
      </c>
      <c r="G7" s="144">
        <v>0</v>
      </c>
      <c r="H7" s="144">
        <v>0</v>
      </c>
    </row>
    <row r="8" spans="1:8" ht="15">
      <c r="A8" s="59" t="s">
        <v>206</v>
      </c>
      <c r="B8" s="142"/>
      <c r="C8" s="142"/>
      <c r="D8" s="142"/>
      <c r="E8" s="142"/>
      <c r="F8" s="142"/>
      <c r="G8" s="142"/>
      <c r="H8" s="142"/>
    </row>
    <row r="9" spans="1:8" ht="15">
      <c r="A9" s="56" t="s">
        <v>207</v>
      </c>
      <c r="B9" s="142">
        <v>1</v>
      </c>
      <c r="C9" s="142"/>
      <c r="D9" s="142"/>
      <c r="E9" s="142"/>
      <c r="F9" s="142"/>
      <c r="G9" s="142"/>
      <c r="H9" s="142"/>
    </row>
    <row r="10" spans="1:8" ht="15">
      <c r="A10" s="57" t="s">
        <v>208</v>
      </c>
      <c r="B10" s="7"/>
      <c r="C10" s="7"/>
      <c r="D10" s="7"/>
      <c r="E10" s="7"/>
      <c r="F10" s="7"/>
      <c r="G10" s="7"/>
      <c r="H10" s="7"/>
    </row>
    <row r="11" spans="1:8" ht="15">
      <c r="A11" s="58" t="s">
        <v>209</v>
      </c>
      <c r="B11" s="7"/>
      <c r="C11" s="7"/>
      <c r="D11" s="7"/>
      <c r="E11" s="7"/>
      <c r="F11" s="7"/>
      <c r="G11" s="7"/>
      <c r="H11" s="7"/>
    </row>
    <row r="12" spans="1:8" ht="15">
      <c r="A12" s="52" t="s">
        <v>210</v>
      </c>
      <c r="B12" s="7"/>
      <c r="C12" s="7"/>
      <c r="D12" s="7"/>
      <c r="E12" s="7"/>
      <c r="F12" s="7"/>
      <c r="G12" s="7"/>
      <c r="H12" s="7"/>
    </row>
    <row r="13" spans="1:8" ht="15">
      <c r="A13" s="52" t="s">
        <v>211</v>
      </c>
      <c r="B13" s="7"/>
      <c r="C13" s="7"/>
      <c r="D13" s="7"/>
      <c r="E13" s="7"/>
      <c r="F13" s="7"/>
      <c r="G13" s="7"/>
      <c r="H13" s="7"/>
    </row>
    <row r="14" spans="1:8" ht="15">
      <c r="A14" s="52" t="s">
        <v>212</v>
      </c>
      <c r="B14" s="7"/>
      <c r="C14" s="7"/>
      <c r="D14" s="7"/>
      <c r="E14" s="7"/>
      <c r="F14" s="7"/>
      <c r="G14" s="7"/>
      <c r="H14" s="7"/>
    </row>
    <row r="15" spans="1:8" ht="15">
      <c r="A15" s="52" t="s">
        <v>213</v>
      </c>
      <c r="B15" s="7"/>
      <c r="C15" s="7"/>
      <c r="D15" s="7"/>
      <c r="E15" s="7"/>
      <c r="F15" s="7"/>
      <c r="G15" s="7"/>
      <c r="H15" s="7"/>
    </row>
    <row r="16" spans="1:8" ht="15">
      <c r="A16" s="52" t="s">
        <v>214</v>
      </c>
      <c r="B16" s="7"/>
      <c r="C16" s="7"/>
      <c r="D16" s="7"/>
      <c r="E16" s="7"/>
      <c r="F16" s="7"/>
      <c r="G16" s="7"/>
      <c r="H16" s="7"/>
    </row>
    <row r="17" spans="1:8" ht="15">
      <c r="A17" s="52" t="s">
        <v>215</v>
      </c>
      <c r="B17" s="7"/>
      <c r="C17" s="7"/>
      <c r="D17" s="7"/>
      <c r="E17" s="7"/>
      <c r="F17" s="7"/>
      <c r="G17" s="7"/>
      <c r="H17" s="7"/>
    </row>
    <row r="18" spans="1:8" ht="15">
      <c r="A18" s="52" t="s">
        <v>216</v>
      </c>
      <c r="B18" s="7"/>
      <c r="C18" s="7"/>
      <c r="D18" s="7"/>
      <c r="E18" s="7"/>
      <c r="F18" s="7"/>
      <c r="G18" s="7"/>
      <c r="H18" s="7"/>
    </row>
    <row r="19" spans="1:8" ht="15">
      <c r="A19" s="52" t="s">
        <v>217</v>
      </c>
      <c r="B19" s="7"/>
      <c r="C19" s="7"/>
      <c r="D19" s="7"/>
      <c r="E19" s="7"/>
      <c r="F19" s="7"/>
      <c r="G19" s="7"/>
      <c r="H19" s="7"/>
    </row>
    <row r="20" spans="1:8" ht="15">
      <c r="A20" s="52" t="s">
        <v>218</v>
      </c>
      <c r="B20" s="7"/>
      <c r="C20" s="7"/>
      <c r="D20" s="7"/>
      <c r="E20" s="7"/>
      <c r="F20" s="7"/>
      <c r="G20" s="7"/>
      <c r="H20" s="7"/>
    </row>
    <row r="21" spans="1:8" ht="15">
      <c r="A21" s="52" t="s">
        <v>219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</sheetData>
  <sheetProtection/>
  <mergeCells count="7">
    <mergeCell ref="A4:A6"/>
    <mergeCell ref="G5:H5"/>
    <mergeCell ref="B4:B6"/>
    <mergeCell ref="C4:H4"/>
    <mergeCell ref="B2:I2"/>
    <mergeCell ref="C5:D5"/>
    <mergeCell ref="E5:F5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5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13.8515625" style="0" customWidth="1"/>
    <col min="2" max="2" width="18.7109375" style="0" customWidth="1"/>
    <col min="9" max="9" width="12.140625" style="0" customWidth="1"/>
    <col min="10" max="10" width="13.140625" style="0" customWidth="1"/>
    <col min="11" max="11" width="10.8515625" style="0" customWidth="1"/>
    <col min="12" max="12" width="13.00390625" style="0" customWidth="1"/>
  </cols>
  <sheetData>
    <row r="2" spans="2:12" ht="15.75">
      <c r="B2" s="184" t="s">
        <v>185</v>
      </c>
      <c r="C2" s="184"/>
      <c r="D2" s="184"/>
      <c r="E2" s="184"/>
      <c r="F2" s="184"/>
      <c r="G2" s="184"/>
      <c r="H2" s="184"/>
      <c r="I2" s="184"/>
      <c r="J2" s="184"/>
      <c r="K2" s="184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">
      <c r="A4" s="66" t="s">
        <v>205</v>
      </c>
      <c r="B4" s="190" t="s">
        <v>123</v>
      </c>
      <c r="C4" s="188" t="s">
        <v>124</v>
      </c>
      <c r="D4" s="188"/>
      <c r="E4" s="188"/>
      <c r="F4" s="188"/>
      <c r="G4" s="192" t="s">
        <v>124</v>
      </c>
      <c r="H4" s="193"/>
      <c r="I4" s="193"/>
      <c r="J4" s="193"/>
      <c r="K4" s="193"/>
      <c r="L4" s="194"/>
    </row>
    <row r="5" spans="1:12" ht="16.5" customHeight="1">
      <c r="A5" s="66"/>
      <c r="B5" s="191"/>
      <c r="C5" s="180" t="s">
        <v>65</v>
      </c>
      <c r="D5" s="180"/>
      <c r="E5" s="180" t="s">
        <v>67</v>
      </c>
      <c r="F5" s="180"/>
      <c r="G5" s="195"/>
      <c r="H5" s="196"/>
      <c r="I5" s="196"/>
      <c r="J5" s="196"/>
      <c r="K5" s="196"/>
      <c r="L5" s="197"/>
    </row>
    <row r="6" spans="1:12" ht="91.5" customHeight="1">
      <c r="A6" s="66"/>
      <c r="B6" s="191"/>
      <c r="C6" s="180"/>
      <c r="D6" s="180"/>
      <c r="E6" s="180"/>
      <c r="F6" s="180"/>
      <c r="G6" s="180" t="s">
        <v>68</v>
      </c>
      <c r="H6" s="180"/>
      <c r="I6" s="180" t="s">
        <v>70</v>
      </c>
      <c r="J6" s="180"/>
      <c r="K6" s="180" t="s">
        <v>125</v>
      </c>
      <c r="L6" s="180"/>
    </row>
    <row r="7" spans="1:12" ht="15">
      <c r="A7" s="66"/>
      <c r="B7" s="39"/>
      <c r="C7" s="22" t="s">
        <v>61</v>
      </c>
      <c r="D7" s="22" t="s">
        <v>66</v>
      </c>
      <c r="E7" s="22" t="s">
        <v>61</v>
      </c>
      <c r="F7" s="22" t="s">
        <v>66</v>
      </c>
      <c r="G7" s="22" t="s">
        <v>61</v>
      </c>
      <c r="H7" s="22" t="s">
        <v>69</v>
      </c>
      <c r="I7" s="22" t="s">
        <v>61</v>
      </c>
      <c r="J7" s="22" t="s">
        <v>69</v>
      </c>
      <c r="K7" s="22" t="s">
        <v>61</v>
      </c>
      <c r="L7" s="22" t="s">
        <v>69</v>
      </c>
    </row>
    <row r="8" spans="1:12" ht="30">
      <c r="A8" s="65" t="s">
        <v>224</v>
      </c>
      <c r="B8" s="85">
        <f>B9+B10+B11+B12</f>
        <v>3</v>
      </c>
      <c r="C8" s="85">
        <f>C9+C10+C11+C12</f>
        <v>0</v>
      </c>
      <c r="D8" s="85"/>
      <c r="E8" s="85">
        <f>E9+E10+E11+E12</f>
        <v>3</v>
      </c>
      <c r="F8" s="129">
        <f>E8/B8</f>
        <v>1</v>
      </c>
      <c r="G8" s="85">
        <f>G9+G10+G11+G12</f>
        <v>2</v>
      </c>
      <c r="H8" s="129">
        <f>G8/E8</f>
        <v>0.6666666666666666</v>
      </c>
      <c r="I8" s="85">
        <f>I9+I10+I11+I12</f>
        <v>0</v>
      </c>
      <c r="J8" s="85"/>
      <c r="K8" s="85">
        <f>K9+K10+K11+K12</f>
        <v>0</v>
      </c>
      <c r="L8" s="85"/>
    </row>
    <row r="9" spans="1:12" ht="15">
      <c r="A9" s="59" t="s">
        <v>206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15">
      <c r="A10" s="56" t="s">
        <v>207</v>
      </c>
      <c r="B10" s="128">
        <v>1</v>
      </c>
      <c r="C10" s="128"/>
      <c r="D10" s="128"/>
      <c r="E10" s="128">
        <v>1</v>
      </c>
      <c r="F10" s="128"/>
      <c r="G10" s="128">
        <v>1</v>
      </c>
      <c r="H10" s="128"/>
      <c r="I10" s="128"/>
      <c r="J10" s="128"/>
      <c r="K10" s="128"/>
      <c r="L10" s="128"/>
    </row>
    <row r="11" spans="1:12" ht="15">
      <c r="A11" s="57" t="s">
        <v>208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</row>
    <row r="12" spans="1:12" ht="15">
      <c r="A12" s="58" t="s">
        <v>209</v>
      </c>
      <c r="B12" s="29">
        <f>SUM(B13:B22)</f>
        <v>2</v>
      </c>
      <c r="C12" s="29"/>
      <c r="D12" s="29"/>
      <c r="E12" s="29">
        <f>SUM(E13:E22)</f>
        <v>2</v>
      </c>
      <c r="F12" s="29"/>
      <c r="G12" s="29">
        <f>SUM(G13:G22)</f>
        <v>1</v>
      </c>
      <c r="H12" s="29"/>
      <c r="I12" s="29">
        <f>SUM(I13:I22)</f>
        <v>0</v>
      </c>
      <c r="J12" s="29"/>
      <c r="K12" s="29">
        <f>SUM(K13:K22)</f>
        <v>0</v>
      </c>
      <c r="L12" s="29"/>
    </row>
    <row r="13" spans="1:12" ht="15">
      <c r="A13" s="52" t="s">
        <v>210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5">
      <c r="A14" s="52" t="s">
        <v>211</v>
      </c>
      <c r="B14" s="29">
        <v>1</v>
      </c>
      <c r="C14" s="29">
        <v>0</v>
      </c>
      <c r="D14" s="29"/>
      <c r="E14" s="29">
        <v>1</v>
      </c>
      <c r="F14" s="29"/>
      <c r="G14" s="29"/>
      <c r="H14" s="29"/>
      <c r="I14" s="29"/>
      <c r="J14" s="29"/>
      <c r="K14" s="29"/>
      <c r="L14" s="29"/>
    </row>
    <row r="15" spans="1:12" ht="15">
      <c r="A15" s="52" t="s">
        <v>212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5">
      <c r="A16" s="52" t="s">
        <v>213</v>
      </c>
      <c r="B16" s="29">
        <v>1</v>
      </c>
      <c r="C16" s="29"/>
      <c r="D16" s="29"/>
      <c r="E16" s="29">
        <v>1</v>
      </c>
      <c r="F16" s="29"/>
      <c r="G16" s="29">
        <v>1</v>
      </c>
      <c r="H16" s="29"/>
      <c r="I16" s="29"/>
      <c r="J16" s="29"/>
      <c r="K16" s="29"/>
      <c r="L16" s="29"/>
    </row>
    <row r="17" spans="1:12" ht="15">
      <c r="A17" s="52" t="s">
        <v>214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5">
      <c r="A18" s="52" t="s">
        <v>215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5">
      <c r="A19" s="52" t="s">
        <v>216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5">
      <c r="A20" s="52" t="s">
        <v>217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15">
      <c r="A21" s="52" t="s">
        <v>218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5">
      <c r="A22" s="52" t="s">
        <v>219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</row>
    <row r="24" spans="1:6" ht="15">
      <c r="A24" s="35" t="s">
        <v>71</v>
      </c>
      <c r="B24" s="35"/>
      <c r="C24" s="35"/>
      <c r="D24" s="35"/>
      <c r="E24" s="35"/>
      <c r="F24" s="35"/>
    </row>
    <row r="25" spans="1:6" ht="15">
      <c r="A25" s="35" t="s">
        <v>72</v>
      </c>
      <c r="B25" s="35"/>
      <c r="C25" s="35"/>
      <c r="D25" s="35"/>
      <c r="E25" s="35"/>
      <c r="F25" s="35"/>
    </row>
  </sheetData>
  <sheetProtection/>
  <mergeCells count="9">
    <mergeCell ref="B2:K2"/>
    <mergeCell ref="E5:F6"/>
    <mergeCell ref="B4:B6"/>
    <mergeCell ref="G4:L5"/>
    <mergeCell ref="C4:F4"/>
    <mergeCell ref="G6:H6"/>
    <mergeCell ref="I6:J6"/>
    <mergeCell ref="K6:L6"/>
    <mergeCell ref="C5:D6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"/>
  <sheetViews>
    <sheetView tabSelected="1" view="pageBreakPreview" zoomScaleSheetLayoutView="100" zoomScalePageLayoutView="0" workbookViewId="0" topLeftCell="A7">
      <selection activeCell="K9" sqref="K9"/>
    </sheetView>
  </sheetViews>
  <sheetFormatPr defaultColWidth="9.140625" defaultRowHeight="15"/>
  <cols>
    <col min="1" max="1" width="14.140625" style="0" customWidth="1"/>
    <col min="2" max="2" width="7.00390625" style="0" customWidth="1"/>
    <col min="3" max="3" width="7.8515625" style="0" customWidth="1"/>
    <col min="4" max="4" width="4.421875" style="0" customWidth="1"/>
    <col min="5" max="5" width="14.00390625" style="0" customWidth="1"/>
    <col min="6" max="6" width="5.28125" style="0" customWidth="1"/>
    <col min="7" max="7" width="9.00390625" style="0" customWidth="1"/>
    <col min="8" max="8" width="6.00390625" style="0" customWidth="1"/>
    <col min="9" max="9" width="10.00390625" style="0" customWidth="1"/>
    <col min="10" max="10" width="4.421875" style="0" customWidth="1"/>
    <col min="11" max="11" width="11.00390625" style="0" customWidth="1"/>
    <col min="12" max="12" width="15.00390625" style="0" customWidth="1"/>
    <col min="13" max="13" width="13.421875" style="0" customWidth="1"/>
    <col min="14" max="14" width="12.8515625" style="0" customWidth="1"/>
  </cols>
  <sheetData>
    <row r="2" spans="2:14" ht="41.25" customHeight="1">
      <c r="B2" s="198" t="s">
        <v>186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2:14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203"/>
      <c r="B4" s="188" t="s">
        <v>126</v>
      </c>
      <c r="C4" s="188"/>
      <c r="D4" s="188"/>
      <c r="E4" s="188"/>
      <c r="F4" s="188"/>
      <c r="G4" s="188"/>
      <c r="H4" s="188"/>
      <c r="I4" s="188"/>
      <c r="J4" s="188"/>
      <c r="K4" s="199" t="s">
        <v>127</v>
      </c>
      <c r="L4" s="199" t="s">
        <v>128</v>
      </c>
      <c r="M4" s="199" t="s">
        <v>129</v>
      </c>
      <c r="N4" s="199" t="s">
        <v>130</v>
      </c>
    </row>
    <row r="5" spans="1:14" ht="15" customHeight="1">
      <c r="A5" s="203"/>
      <c r="B5" s="200" t="s">
        <v>86</v>
      </c>
      <c r="C5" s="188" t="s">
        <v>75</v>
      </c>
      <c r="D5" s="188"/>
      <c r="E5" s="188"/>
      <c r="F5" s="188"/>
      <c r="G5" s="188"/>
      <c r="H5" s="188"/>
      <c r="I5" s="188"/>
      <c r="J5" s="188"/>
      <c r="K5" s="199"/>
      <c r="L5" s="199"/>
      <c r="M5" s="199"/>
      <c r="N5" s="199"/>
    </row>
    <row r="6" spans="1:14" ht="15">
      <c r="A6" s="203"/>
      <c r="B6" s="204"/>
      <c r="C6" s="200" t="s">
        <v>85</v>
      </c>
      <c r="D6" s="185" t="s">
        <v>1</v>
      </c>
      <c r="E6" s="200" t="s">
        <v>84</v>
      </c>
      <c r="F6" s="190" t="s">
        <v>1</v>
      </c>
      <c r="G6" s="188" t="s">
        <v>81</v>
      </c>
      <c r="H6" s="188"/>
      <c r="I6" s="188"/>
      <c r="J6" s="188"/>
      <c r="K6" s="199"/>
      <c r="L6" s="199"/>
      <c r="M6" s="199"/>
      <c r="N6" s="199"/>
    </row>
    <row r="7" spans="1:14" ht="30.75" customHeight="1">
      <c r="A7" s="203"/>
      <c r="B7" s="204"/>
      <c r="C7" s="204"/>
      <c r="D7" s="186"/>
      <c r="E7" s="204"/>
      <c r="F7" s="191"/>
      <c r="G7" s="200" t="s">
        <v>83</v>
      </c>
      <c r="H7" s="190" t="s">
        <v>1</v>
      </c>
      <c r="I7" s="200" t="s">
        <v>82</v>
      </c>
      <c r="J7" s="190" t="s">
        <v>1</v>
      </c>
      <c r="K7" s="199"/>
      <c r="L7" s="199"/>
      <c r="M7" s="199"/>
      <c r="N7" s="199"/>
    </row>
    <row r="8" spans="1:14" ht="38.25" customHeight="1">
      <c r="A8" s="203"/>
      <c r="B8" s="201"/>
      <c r="C8" s="201"/>
      <c r="D8" s="187"/>
      <c r="E8" s="201"/>
      <c r="F8" s="202"/>
      <c r="G8" s="201"/>
      <c r="H8" s="202"/>
      <c r="I8" s="201"/>
      <c r="J8" s="202"/>
      <c r="K8" s="199"/>
      <c r="L8" s="199"/>
      <c r="M8" s="199"/>
      <c r="N8" s="199"/>
    </row>
    <row r="9" spans="1:14" ht="30">
      <c r="A9" s="65" t="s">
        <v>224</v>
      </c>
      <c r="B9" s="81">
        <f>B10+B11+B12+B13</f>
        <v>12</v>
      </c>
      <c r="C9" s="81">
        <f>C10+C11+C12+C13</f>
        <v>3</v>
      </c>
      <c r="D9" s="81"/>
      <c r="E9" s="81">
        <f>E10+E11+E12+E13</f>
        <v>9</v>
      </c>
      <c r="F9" s="81"/>
      <c r="G9" s="81">
        <f>G10+G11+G12+G13</f>
        <v>4</v>
      </c>
      <c r="H9" s="81"/>
      <c r="I9" s="81">
        <f>I10+I11+I12+I13</f>
        <v>3</v>
      </c>
      <c r="J9" s="81"/>
      <c r="K9" s="81">
        <f>K10+K11+K12+K13</f>
        <v>1</v>
      </c>
      <c r="L9" s="81">
        <f>L10+L11+L12+L13</f>
        <v>0</v>
      </c>
      <c r="M9" s="81">
        <f>M10+M11+M12+M13</f>
        <v>12</v>
      </c>
      <c r="N9" s="133">
        <f>M9/Лист1!C47</f>
        <v>0.1188118811881188</v>
      </c>
    </row>
    <row r="10" spans="1:14" ht="15">
      <c r="A10" s="59" t="s">
        <v>206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">
      <c r="A11" s="56" t="s">
        <v>207</v>
      </c>
      <c r="B11" s="130">
        <v>7</v>
      </c>
      <c r="C11" s="130">
        <v>0</v>
      </c>
      <c r="D11" s="131"/>
      <c r="E11" s="130">
        <v>7</v>
      </c>
      <c r="F11" s="132">
        <f>E11/B11</f>
        <v>1</v>
      </c>
      <c r="G11" s="130">
        <v>4</v>
      </c>
      <c r="H11" s="132">
        <f>G11/B11</f>
        <v>0.5714285714285714</v>
      </c>
      <c r="I11" s="131"/>
      <c r="J11" s="131"/>
      <c r="K11" s="130">
        <v>1</v>
      </c>
      <c r="L11" s="130"/>
      <c r="M11" s="130">
        <v>7</v>
      </c>
      <c r="N11" s="131"/>
    </row>
    <row r="12" spans="1:14" ht="15">
      <c r="A12" s="57" t="s">
        <v>208</v>
      </c>
      <c r="B12" s="29"/>
      <c r="C12" s="29"/>
      <c r="D12" s="7"/>
      <c r="E12" s="29"/>
      <c r="F12" s="7"/>
      <c r="G12" s="7"/>
      <c r="H12" s="7"/>
      <c r="I12" s="7"/>
      <c r="J12" s="7"/>
      <c r="K12" s="7"/>
      <c r="L12" s="7"/>
      <c r="M12" s="7"/>
      <c r="N12" s="7"/>
    </row>
    <row r="13" spans="1:14" ht="15">
      <c r="A13" s="58" t="s">
        <v>209</v>
      </c>
      <c r="B13" s="79">
        <f>SUM(B14:B23)</f>
        <v>5</v>
      </c>
      <c r="C13" s="79">
        <f>SUM(C14:C23)</f>
        <v>3</v>
      </c>
      <c r="D13" s="79"/>
      <c r="E13" s="79">
        <f>SUM(E14:E23)</f>
        <v>2</v>
      </c>
      <c r="F13" s="79"/>
      <c r="G13" s="79">
        <f>SUM(G14:G23)</f>
        <v>0</v>
      </c>
      <c r="H13" s="79"/>
      <c r="I13" s="79">
        <f>SUM(I14:I23)</f>
        <v>3</v>
      </c>
      <c r="J13" s="79"/>
      <c r="K13" s="79">
        <f>SUM(K14:K23)</f>
        <v>0</v>
      </c>
      <c r="L13" s="79">
        <f>SUM(L14:L23)</f>
        <v>0</v>
      </c>
      <c r="M13" s="79">
        <f>SUM(M14:M23)</f>
        <v>5</v>
      </c>
      <c r="N13" s="79">
        <f>SUM(N14:N23)</f>
        <v>0</v>
      </c>
    </row>
    <row r="14" spans="1:14" ht="15">
      <c r="A14" s="52" t="s">
        <v>210</v>
      </c>
      <c r="B14" s="29"/>
      <c r="C14" s="29"/>
      <c r="D14" s="7"/>
      <c r="E14" s="29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52" t="s">
        <v>211</v>
      </c>
      <c r="B15" s="29">
        <v>1</v>
      </c>
      <c r="C15" s="29">
        <v>1</v>
      </c>
      <c r="D15" s="29"/>
      <c r="E15" s="29"/>
      <c r="F15" s="29"/>
      <c r="G15" s="29"/>
      <c r="H15" s="29"/>
      <c r="I15" s="29"/>
      <c r="J15" s="29"/>
      <c r="K15" s="29"/>
      <c r="L15" s="29"/>
      <c r="M15" s="29">
        <v>1</v>
      </c>
      <c r="N15" s="29"/>
    </row>
    <row r="16" spans="1:14" ht="15">
      <c r="A16" s="52" t="s">
        <v>212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">
      <c r="A17" s="52" t="s">
        <v>213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">
      <c r="A18" s="52" t="s">
        <v>214</v>
      </c>
      <c r="B18" s="29">
        <v>1</v>
      </c>
      <c r="C18" s="29">
        <v>1</v>
      </c>
      <c r="D18" s="29"/>
      <c r="E18" s="29"/>
      <c r="F18" s="29"/>
      <c r="G18" s="29"/>
      <c r="H18" s="29"/>
      <c r="I18" s="29">
        <v>1</v>
      </c>
      <c r="J18" s="29"/>
      <c r="K18" s="29"/>
      <c r="L18" s="29"/>
      <c r="M18" s="29">
        <v>1</v>
      </c>
      <c r="N18" s="29"/>
    </row>
    <row r="19" spans="1:14" ht="15">
      <c r="A19" s="52" t="s">
        <v>215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">
      <c r="A20" s="52" t="s">
        <v>216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">
      <c r="A21" s="52" t="s">
        <v>217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">
      <c r="A22" s="52" t="s">
        <v>218</v>
      </c>
      <c r="B22" s="29">
        <v>3</v>
      </c>
      <c r="C22" s="29">
        <v>1</v>
      </c>
      <c r="D22" s="29"/>
      <c r="E22" s="29">
        <v>2</v>
      </c>
      <c r="F22" s="29"/>
      <c r="G22" s="29"/>
      <c r="H22" s="29"/>
      <c r="I22" s="29">
        <v>2</v>
      </c>
      <c r="J22" s="29"/>
      <c r="K22" s="29"/>
      <c r="L22" s="29"/>
      <c r="M22" s="29">
        <v>3</v>
      </c>
      <c r="N22" s="29"/>
    </row>
    <row r="23" spans="1:14" ht="15">
      <c r="A23" s="52" t="s">
        <v>219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</sheetData>
  <sheetProtection/>
  <mergeCells count="18">
    <mergeCell ref="A4:A8"/>
    <mergeCell ref="B4:J4"/>
    <mergeCell ref="B5:B8"/>
    <mergeCell ref="C6:C8"/>
    <mergeCell ref="D6:D8"/>
    <mergeCell ref="E6:E8"/>
    <mergeCell ref="F6:F8"/>
    <mergeCell ref="G7:G8"/>
    <mergeCell ref="B2:N2"/>
    <mergeCell ref="N4:N8"/>
    <mergeCell ref="C5:J5"/>
    <mergeCell ref="G6:J6"/>
    <mergeCell ref="I7:I8"/>
    <mergeCell ref="J7:J8"/>
    <mergeCell ref="K4:K8"/>
    <mergeCell ref="M4:M8"/>
    <mergeCell ref="L4:L8"/>
    <mergeCell ref="H7:H8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1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18.421875" style="0" customWidth="1"/>
    <col min="2" max="2" width="21.140625" style="0" customWidth="1"/>
    <col min="3" max="3" width="22.57421875" style="0" customWidth="1"/>
    <col min="4" max="4" width="20.7109375" style="0" customWidth="1"/>
    <col min="5" max="5" width="23.8515625" style="0" customWidth="1"/>
    <col min="6" max="6" width="20.421875" style="0" customWidth="1"/>
    <col min="7" max="7" width="22.421875" style="0" customWidth="1"/>
  </cols>
  <sheetData>
    <row r="2" spans="2:7" ht="15" customHeight="1">
      <c r="B2" s="189" t="s">
        <v>156</v>
      </c>
      <c r="C2" s="189"/>
      <c r="D2" s="189"/>
      <c r="E2" s="189"/>
      <c r="F2" s="40"/>
      <c r="G2" s="41"/>
    </row>
    <row r="3" spans="2:7" ht="15.75">
      <c r="B3" s="41"/>
      <c r="C3" s="41"/>
      <c r="D3" s="41"/>
      <c r="E3" s="41"/>
      <c r="F3" s="41"/>
      <c r="G3" s="41"/>
    </row>
    <row r="4" spans="1:7" ht="15.75">
      <c r="A4" s="205" t="s">
        <v>221</v>
      </c>
      <c r="B4" s="176" t="s">
        <v>131</v>
      </c>
      <c r="C4" s="176"/>
      <c r="D4" s="175" t="s">
        <v>43</v>
      </c>
      <c r="E4" s="175"/>
      <c r="F4" s="175"/>
      <c r="G4" s="175"/>
    </row>
    <row r="5" spans="1:7" ht="58.5" customHeight="1">
      <c r="A5" s="205"/>
      <c r="B5" s="176"/>
      <c r="C5" s="176"/>
      <c r="D5" s="176" t="s">
        <v>24</v>
      </c>
      <c r="E5" s="176"/>
      <c r="F5" s="176" t="s">
        <v>25</v>
      </c>
      <c r="G5" s="176"/>
    </row>
    <row r="6" spans="1:7" ht="31.5">
      <c r="A6" s="206"/>
      <c r="B6" s="67" t="s">
        <v>73</v>
      </c>
      <c r="C6" s="67" t="s">
        <v>74</v>
      </c>
      <c r="D6" s="67" t="s">
        <v>73</v>
      </c>
      <c r="E6" s="67" t="s">
        <v>74</v>
      </c>
      <c r="F6" s="67" t="s">
        <v>73</v>
      </c>
      <c r="G6" s="67" t="s">
        <v>74</v>
      </c>
    </row>
    <row r="7" spans="1:7" ht="15.75">
      <c r="A7" s="68" t="s">
        <v>220</v>
      </c>
      <c r="B7" s="69">
        <f aca="true" t="shared" si="0" ref="B7:G7">B8+B9+B10+B11</f>
        <v>6</v>
      </c>
      <c r="C7" s="69">
        <f t="shared" si="0"/>
        <v>6</v>
      </c>
      <c r="D7" s="69">
        <f t="shared" si="0"/>
        <v>6</v>
      </c>
      <c r="E7" s="69">
        <f t="shared" si="0"/>
        <v>6</v>
      </c>
      <c r="F7" s="69">
        <f t="shared" si="0"/>
        <v>0</v>
      </c>
      <c r="G7" s="69">
        <f t="shared" si="0"/>
        <v>0</v>
      </c>
    </row>
    <row r="8" spans="1:7" ht="15">
      <c r="A8" s="59" t="s">
        <v>206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</row>
    <row r="9" spans="1:7" ht="15">
      <c r="A9" s="56" t="s">
        <v>207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</row>
    <row r="10" spans="1:7" ht="15">
      <c r="A10" s="57" t="s">
        <v>208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</row>
    <row r="11" spans="1:7" ht="15">
      <c r="A11" s="58" t="s">
        <v>209</v>
      </c>
      <c r="B11" s="79">
        <f aca="true" t="shared" si="1" ref="B11:G11">SUM(B12:B21)</f>
        <v>6</v>
      </c>
      <c r="C11" s="79">
        <f t="shared" si="1"/>
        <v>6</v>
      </c>
      <c r="D11" s="79">
        <f t="shared" si="1"/>
        <v>6</v>
      </c>
      <c r="E11" s="79">
        <f t="shared" si="1"/>
        <v>6</v>
      </c>
      <c r="F11" s="79">
        <f t="shared" si="1"/>
        <v>0</v>
      </c>
      <c r="G11" s="79">
        <f t="shared" si="1"/>
        <v>0</v>
      </c>
    </row>
    <row r="12" spans="1:7" ht="15">
      <c r="A12" s="52" t="s">
        <v>210</v>
      </c>
      <c r="B12" s="29"/>
      <c r="C12" s="29"/>
      <c r="D12" s="29"/>
      <c r="E12" s="29"/>
      <c r="F12" s="29"/>
      <c r="G12" s="29"/>
    </row>
    <row r="13" spans="1:7" ht="15">
      <c r="A13" s="52" t="s">
        <v>211</v>
      </c>
      <c r="B13" s="29">
        <v>6</v>
      </c>
      <c r="C13" s="29">
        <v>6</v>
      </c>
      <c r="D13" s="29">
        <v>6</v>
      </c>
      <c r="E13" s="29">
        <v>6</v>
      </c>
      <c r="F13" s="29"/>
      <c r="G13" s="29"/>
    </row>
    <row r="14" spans="1:7" ht="15">
      <c r="A14" s="52" t="s">
        <v>212</v>
      </c>
      <c r="B14" s="29"/>
      <c r="C14" s="29"/>
      <c r="D14" s="29"/>
      <c r="E14" s="29"/>
      <c r="F14" s="29"/>
      <c r="G14" s="29"/>
    </row>
    <row r="15" spans="1:7" ht="15">
      <c r="A15" s="52" t="s">
        <v>213</v>
      </c>
      <c r="B15" s="29"/>
      <c r="C15" s="29"/>
      <c r="D15" s="29"/>
      <c r="E15" s="29"/>
      <c r="F15" s="29"/>
      <c r="G15" s="29"/>
    </row>
    <row r="16" spans="1:7" ht="15">
      <c r="A16" s="52" t="s">
        <v>214</v>
      </c>
      <c r="B16" s="29"/>
      <c r="C16" s="29"/>
      <c r="D16" s="29"/>
      <c r="E16" s="29"/>
      <c r="F16" s="29"/>
      <c r="G16" s="29"/>
    </row>
    <row r="17" spans="1:7" ht="15">
      <c r="A17" s="52" t="s">
        <v>215</v>
      </c>
      <c r="B17" s="29"/>
      <c r="C17" s="29"/>
      <c r="D17" s="29"/>
      <c r="E17" s="29"/>
      <c r="F17" s="29"/>
      <c r="G17" s="29"/>
    </row>
    <row r="18" spans="1:7" ht="15">
      <c r="A18" s="52" t="s">
        <v>216</v>
      </c>
      <c r="B18" s="29"/>
      <c r="C18" s="29"/>
      <c r="D18" s="29"/>
      <c r="E18" s="29"/>
      <c r="F18" s="29"/>
      <c r="G18" s="29"/>
    </row>
    <row r="19" spans="1:7" ht="15">
      <c r="A19" s="52" t="s">
        <v>217</v>
      </c>
      <c r="B19" s="29"/>
      <c r="C19" s="29"/>
      <c r="D19" s="29"/>
      <c r="E19" s="29"/>
      <c r="F19" s="29"/>
      <c r="G19" s="29"/>
    </row>
    <row r="20" spans="1:7" ht="15">
      <c r="A20" s="52" t="s">
        <v>218</v>
      </c>
      <c r="B20" s="29"/>
      <c r="C20" s="29"/>
      <c r="D20" s="29"/>
      <c r="E20" s="29"/>
      <c r="F20" s="29"/>
      <c r="G20" s="29"/>
    </row>
    <row r="21" spans="1:7" ht="15">
      <c r="A21" s="52" t="s">
        <v>219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</row>
  </sheetData>
  <sheetProtection/>
  <mergeCells count="6">
    <mergeCell ref="B4:C5"/>
    <mergeCell ref="F5:G5"/>
    <mergeCell ref="D5:E5"/>
    <mergeCell ref="D4:G4"/>
    <mergeCell ref="B2:E2"/>
    <mergeCell ref="A4:A6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Sveta</cp:lastModifiedBy>
  <cp:lastPrinted>2013-06-28T07:19:04Z</cp:lastPrinted>
  <dcterms:created xsi:type="dcterms:W3CDTF">2008-02-02T08:35:21Z</dcterms:created>
  <dcterms:modified xsi:type="dcterms:W3CDTF">2013-07-01T10:46:20Z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XXJ7TYMEEKJ2-3299-81</vt:lpwstr>
  </property>
  <property fmtid="{D5CDD505-2E9C-101B-9397-08002B2CF9AE}" pid="4" name="_dlc_DocIdItemGu">
    <vt:lpwstr>d3d45352-73af-4799-a990-de26a585b8e8</vt:lpwstr>
  </property>
  <property fmtid="{D5CDD505-2E9C-101B-9397-08002B2CF9AE}" pid="5" name="_dlc_DocIdU">
    <vt:lpwstr>https://vip.gov.mari.ru/gornomari/_layouts/DocIdRedir.aspx?ID=XXJ7TYMEEKJ2-3299-81, XXJ7TYMEEKJ2-3299-81</vt:lpwstr>
  </property>
</Properties>
</file>