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'Лист1'!$D$14</definedName>
    <definedName name="_xlnm.Print_Titles" localSheetId="0">'Лист1'!$14:$14</definedName>
    <definedName name="_xlnm.Print_Area" localSheetId="0">'Лист1'!$A$1:$E$144</definedName>
  </definedNames>
  <calcPr fullCalcOnLoad="1"/>
</workbook>
</file>

<file path=xl/sharedStrings.xml><?xml version="1.0" encoding="utf-8"?>
<sst xmlns="http://schemas.openxmlformats.org/spreadsheetml/2006/main" count="394" uniqueCount="165">
  <si>
    <t>(тыс. рублей)</t>
  </si>
  <si>
    <t>Наименование</t>
  </si>
  <si>
    <t>ЦС</t>
  </si>
  <si>
    <t>ВР</t>
  </si>
  <si>
    <t>Горномарийского муниципального района</t>
  </si>
  <si>
    <t>"О бюджете муниципального образования</t>
  </si>
  <si>
    <t>000</t>
  </si>
  <si>
    <t>к решению Собрания депутатов</t>
  </si>
  <si>
    <t>9992902</t>
  </si>
  <si>
    <t>100</t>
  </si>
  <si>
    <t>200</t>
  </si>
  <si>
    <t>800</t>
  </si>
  <si>
    <t>9992903</t>
  </si>
  <si>
    <t>9997014</t>
  </si>
  <si>
    <t>9997017</t>
  </si>
  <si>
    <t>9997026</t>
  </si>
  <si>
    <t>9992924</t>
  </si>
  <si>
    <t>9997018</t>
  </si>
  <si>
    <t>9992905</t>
  </si>
  <si>
    <t>0227155</t>
  </si>
  <si>
    <t>0112911</t>
  </si>
  <si>
    <t>400</t>
  </si>
  <si>
    <t>0117025</t>
  </si>
  <si>
    <t>0117215</t>
  </si>
  <si>
    <t>0127006</t>
  </si>
  <si>
    <t>500</t>
  </si>
  <si>
    <t>9997010</t>
  </si>
  <si>
    <t>300</t>
  </si>
  <si>
    <t>0121025</t>
  </si>
  <si>
    <t>0121031</t>
  </si>
  <si>
    <t>0422916</t>
  </si>
  <si>
    <t>0432909</t>
  </si>
  <si>
    <t>600</t>
  </si>
  <si>
    <t>9992901</t>
  </si>
  <si>
    <t>0412927</t>
  </si>
  <si>
    <t>0412928</t>
  </si>
  <si>
    <t>0412929</t>
  </si>
  <si>
    <t>0412930</t>
  </si>
  <si>
    <t>0512925</t>
  </si>
  <si>
    <t>0517086</t>
  </si>
  <si>
    <t>0512926</t>
  </si>
  <si>
    <t>0517009</t>
  </si>
  <si>
    <t>0517011</t>
  </si>
  <si>
    <t>0517019</t>
  </si>
  <si>
    <t>0522927</t>
  </si>
  <si>
    <t>0527023</t>
  </si>
  <si>
    <t>0527024</t>
  </si>
  <si>
    <t>0552931</t>
  </si>
  <si>
    <t>0511001</t>
  </si>
  <si>
    <t>0515260</t>
  </si>
  <si>
    <t>0517012</t>
  </si>
  <si>
    <t>0517013</t>
  </si>
  <si>
    <t>0517400</t>
  </si>
  <si>
    <t>0322902</t>
  </si>
  <si>
    <t>0312923</t>
  </si>
  <si>
    <t>0315118</t>
  </si>
  <si>
    <t>0312904</t>
  </si>
  <si>
    <t>700</t>
  </si>
  <si>
    <t>0317100</t>
  </si>
  <si>
    <t>РАСПРЕДЕЛЕНИЕ</t>
  </si>
  <si>
    <t>0110000</t>
  </si>
  <si>
    <t>0120000</t>
  </si>
  <si>
    <t>0220000</t>
  </si>
  <si>
    <t>0310000</t>
  </si>
  <si>
    <t>0320000</t>
  </si>
  <si>
    <t>0410000</t>
  </si>
  <si>
    <t>0420000</t>
  </si>
  <si>
    <t>0430000</t>
  </si>
  <si>
    <t>0510000</t>
  </si>
  <si>
    <t>0520000</t>
  </si>
  <si>
    <t>0550000</t>
  </si>
  <si>
    <t>9990000</t>
  </si>
  <si>
    <t>2016 год</t>
  </si>
  <si>
    <t>Муниципальная программа муниципального образования «Горномарийский муниципальный район» «Развитие жилищно-коммунального и дорожного хозяйства  муниципального образования «Горномарийский муниципальный район» на 2014-2018 годы»</t>
  </si>
  <si>
    <t>0100000</t>
  </si>
  <si>
    <t xml:space="preserve">Муниципальная программа муниципального образования «Горномарийский муниципальный район» «Развитие национальной экономики 
и инвестиционная деятельность  муниципального образования  «Горномарийский муниципальный район» на 2014 - 2018 годы»
</t>
  </si>
  <si>
    <t>0200000</t>
  </si>
  <si>
    <t xml:space="preserve">Муниципальная программа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на 2014-2018 годы»
</t>
  </si>
  <si>
    <t>0300000</t>
  </si>
  <si>
    <t>0500000</t>
  </si>
  <si>
    <t>Муниципальная программа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</si>
  <si>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0400000</t>
  </si>
  <si>
    <t>Всего</t>
  </si>
  <si>
    <t>ПРИЛОЖЕНИЕ № 10</t>
  </si>
  <si>
    <t>9995930</t>
  </si>
  <si>
    <t>0440000</t>
  </si>
  <si>
    <t>0442902</t>
  </si>
  <si>
    <t>0552902</t>
  </si>
  <si>
    <t>9991016</t>
  </si>
  <si>
    <t xml:space="preserve">Муниципальная программа муниципального образования «Горномарийский муниципальный район» «Развитие образования и повышение эффективности реализации молодежной политики" на 2014 - 2018 годы»
</t>
  </si>
  <si>
    <t>Подпрограмма «Дорожное хозяйство муниципального образования «Горномарийский муниципальный район»</t>
  </si>
  <si>
    <t>Подпрограмма "Развитие жилищно-коммунального хозяйства и территориального планирования"</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</si>
  <si>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«Горномарийский муниципальный район»</t>
  </si>
  <si>
    <t>Подпрограмма "Совершенствование бюджетной политики и эффективное использование бюджетного потенциала муниципального образования "Горномарийский муниципальный район"</t>
  </si>
  <si>
    <t>Подпрограмма «Развитие культуры Горномарийского муниципального района на 2014 – 2018 годы»</t>
  </si>
  <si>
    <t>Подпрограмма «Развитие физической культуры и спорта Горномарийского муниципального района на 2014 – 2018 годы»</t>
  </si>
  <si>
    <t>Подпрограмма «Обеспечение реализации муниципальной программы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</si>
  <si>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Подпрограмма "Обеспечение  функционирования  системы  образования"</t>
  </si>
  <si>
    <t>Подпрограмма "Поддержка  развития  системы образования"</t>
  </si>
  <si>
    <t>Подпрограмма "Обеспечение реализации муниципальной программы муниципального образования "Горномарийский муниципальный район"  "Развитие образования и повышение эффективности реализации молодежной политики" на 2014 -2018 годы"</t>
  </si>
  <si>
    <t>Непрограммные расходы</t>
  </si>
  <si>
    <t>Подпрограмма «Развитие средств массовой информации Горномарийского муниципального района на 2014 – 2018 годы»</t>
  </si>
  <si>
    <t>"Горномарийский муниципальный район" на 2015 год</t>
  </si>
  <si>
    <t>и плановый период 2016 и 2017 годов"</t>
  </si>
  <si>
    <t>бюджетных ассигнований из бюджета муниципального образования "Горномарийский муниципальный район"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2016 и 2017 годов</t>
  </si>
  <si>
    <t>2017 год</t>
  </si>
  <si>
    <t>0415144</t>
  </si>
  <si>
    <t>0442931</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</si>
  <si>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</si>
  <si>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Капитальные вложения в объекты недвижимого имущества государственной (муниципальной) собственности</t>
  </si>
  <si>
    <t>Осуществление целевых мероприятий в отношении автомобильных дорог общего пользования местного значения</t>
  </si>
  <si>
    <t>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</si>
  <si>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</si>
  <si>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</si>
  <si>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Социальное обеспечение и иные выплаты населению</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</si>
  <si>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</si>
  <si>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</si>
  <si>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</si>
  <si>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Иные бюджетные ассигнования</t>
  </si>
  <si>
    <t>Процентные платежи по муниципальному долгу муниципального образования</t>
  </si>
  <si>
    <t>Обслуживание государственного (муниципального) долга</t>
  </si>
  <si>
    <t>Условно утвержденные расходы</t>
  </si>
  <si>
    <t>Субвенции на осуществление первичного воинского учета на территориях, где отсутствуют военные комиссариаты</t>
  </si>
  <si>
    <t>Межбюджетные трансферты</t>
  </si>
  <si>
    <t>Выравнивание бюджетной обеспеченности</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</si>
  <si>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</si>
  <si>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</si>
  <si>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учреждений по внешкольной работе с детьми</t>
  </si>
  <si>
    <t>Предоставление субсидий бюджетным, автономным учреждениям и иным некоммерческим организациям</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</si>
  <si>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</si>
  <si>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</si>
  <si>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</si>
  <si>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</si>
  <si>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Мероприятия в области развития физической культуры и спорта в Горномарийском муниципальном районе</t>
  </si>
  <si>
    <t xml:space="preserve">Подпрограмма «Обеспечение реализации муниципальной программы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</si>
  <si>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</si>
  <si>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</si>
  <si>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</si>
  <si>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выплату единовременного пособия и при всех формах устройства детей, лишенных родительского попечения, в семью</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</si>
  <si>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</si>
  <si>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</si>
  <si>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</si>
  <si>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</si>
  <si>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обучению детей-инвалидов на дому и выплате компенсации затрат родителей на эти цели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</si>
  <si>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</si>
  <si>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</si>
  <si>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Расходы на обеспечение деятельности централизованных бухгалтерий, структурных подразделений и отделов, не входящих в центральный аппарат</t>
  </si>
  <si>
    <t>Пенсия за выслугу лет лицам, замещавшим муниципальные должности и должности муниципальной службы</t>
  </si>
  <si>
    <t>Глава муниципального образования</t>
  </si>
  <si>
    <t>Глава местной администрации (исполнительно-распорядительного органа муниципального образования)</t>
  </si>
  <si>
    <t>Обеспечение деятельности Единых дежурно-диспетчерских служб муниципальных образований</t>
  </si>
  <si>
    <t>Расходы на обеспечение деятельности архивных учреждений</t>
  </si>
  <si>
    <t>Субвенции на осуществление полномочий Российской Федерации на государственную регистрацию актов гражданского состояния</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</si>
  <si>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</si>
  <si>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</si>
  <si>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</si>
  <si>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</si>
  <si>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Субвенции на осуществление отдельных государственных полномочий по созданию административных комиссий</t>
  </si>
  <si>
    <t>Развитие средств массовой информации в муниципальном образовании "Горномарийский муниципальный район"</t>
  </si>
  <si>
    <t xml:space="preserve">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t>
  </si>
  <si>
    <t>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</si>
  <si>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t>
  </si>
  <si>
    <t>детей и их оздоровления в части расходов на  организационно-техническое обеспечение переданных отдельных государственных полномочий</t>
  </si>
  <si>
    <t>от 17 декабря 2014 года №</t>
  </si>
  <si>
    <t>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</si>
</sst>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25">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23" borderId="0">
      <alignment/>
      <protection/>
    </xf>
    <xf numFmtId="0" fontId="7" fillId="23" borderId="0">
      <alignment/>
      <protection/>
    </xf>
    <xf numFmtId="0" fontId="2"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0">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25" borderId="0" xfId="0" applyFont="1" applyFill="1" applyBorder="1" applyAlignment="1">
      <alignment horizontal="center" vertical="top" shrinkToFit="1"/>
    </xf>
    <xf numFmtId="0" fontId="3" fillId="0" borderId="10"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5" fillId="25" borderId="0" xfId="0" applyFont="1" applyFill="1" applyBorder="1" applyAlignment="1">
      <alignment horizontal="justify" shrinkToFit="1"/>
    </xf>
    <xf numFmtId="0" fontId="0" fillId="0" borderId="0" xfId="0" applyAlignment="1">
      <alignment horizontal="justify"/>
    </xf>
    <xf numFmtId="0" fontId="3" fillId="0" borderId="11" xfId="0" applyFont="1" applyFill="1" applyBorder="1" applyAlignment="1">
      <alignment horizontal="center" vertical="center" wrapText="1" shrinkToFit="1"/>
    </xf>
    <xf numFmtId="167" fontId="3" fillId="0" borderId="0" xfId="0" applyNumberFormat="1" applyFont="1" applyFill="1" applyBorder="1" applyAlignment="1">
      <alignment horizontal="right" vertical="top"/>
    </xf>
    <xf numFmtId="49" fontId="6" fillId="0" borderId="0" xfId="0" applyNumberFormat="1" applyFont="1" applyFill="1" applyBorder="1" applyAlignment="1">
      <alignment horizontal="center" vertical="top" shrinkToFit="1"/>
    </xf>
    <xf numFmtId="167" fontId="6" fillId="0" borderId="0" xfId="0" applyNumberFormat="1" applyFont="1" applyFill="1" applyBorder="1" applyAlignment="1">
      <alignment horizontal="right" vertical="top" shrinkToFit="1"/>
    </xf>
    <xf numFmtId="0" fontId="3" fillId="0" borderId="0" xfId="0" applyFont="1" applyFill="1" applyBorder="1" applyAlignment="1">
      <alignment horizontal="justify"/>
    </xf>
    <xf numFmtId="0" fontId="3" fillId="0" borderId="0" xfId="0" applyFont="1" applyFill="1" applyBorder="1" applyAlignment="1">
      <alignment horizontal="center"/>
    </xf>
    <xf numFmtId="0" fontId="3" fillId="0" borderId="11" xfId="0" applyFont="1" applyFill="1" applyBorder="1" applyAlignment="1">
      <alignment vertical="top"/>
    </xf>
    <xf numFmtId="167" fontId="3" fillId="0" borderId="10" xfId="0" applyNumberFormat="1" applyFont="1" applyFill="1" applyBorder="1" applyAlignment="1">
      <alignment horizontal="center" vertical="top" wrapText="1"/>
    </xf>
    <xf numFmtId="49" fontId="6" fillId="0" borderId="0" xfId="53" applyNumberFormat="1" applyFont="1" applyFill="1" applyBorder="1" applyAlignment="1">
      <alignment horizontal="center" vertical="top" shrinkToFit="1"/>
      <protection/>
    </xf>
    <xf numFmtId="0" fontId="6" fillId="0" borderId="0" xfId="0" applyFont="1" applyFill="1" applyBorder="1" applyAlignment="1">
      <alignment horizontal="justify" vertical="top" wrapText="1"/>
    </xf>
    <xf numFmtId="0" fontId="6" fillId="0" borderId="0" xfId="53" applyFont="1" applyFill="1" applyBorder="1" applyAlignment="1">
      <alignment horizontal="justify" vertical="top" wrapText="1"/>
      <protection/>
    </xf>
    <xf numFmtId="0" fontId="3" fillId="0" borderId="0" xfId="0" applyFont="1" applyFill="1" applyBorder="1" applyAlignment="1">
      <alignment horizontal="justify" vertical="top" wrapText="1" shrinkToFit="1"/>
    </xf>
    <xf numFmtId="0" fontId="3" fillId="0" borderId="0" xfId="0" applyFont="1" applyFill="1" applyBorder="1" applyAlignment="1">
      <alignment vertical="top"/>
    </xf>
    <xf numFmtId="0" fontId="6" fillId="0" borderId="0" xfId="0" applyFont="1" applyFill="1" applyBorder="1" applyAlignment="1">
      <alignment/>
    </xf>
    <xf numFmtId="167" fontId="3" fillId="0" borderId="0" xfId="0" applyNumberFormat="1" applyFont="1" applyFill="1" applyBorder="1" applyAlignment="1">
      <alignment horizontal="center" vertical="top" wrapText="1"/>
    </xf>
    <xf numFmtId="49" fontId="6" fillId="0" borderId="0" xfId="54" applyNumberFormat="1" applyFont="1" applyFill="1" applyBorder="1" applyAlignment="1">
      <alignment horizontal="center" vertical="top" shrinkToFit="1"/>
      <protection/>
    </xf>
    <xf numFmtId="167" fontId="6" fillId="0" borderId="0" xfId="0" applyNumberFormat="1" applyFont="1" applyFill="1" applyBorder="1" applyAlignment="1">
      <alignment/>
    </xf>
    <xf numFmtId="0" fontId="5" fillId="25" borderId="0" xfId="0" applyFont="1" applyFill="1" applyBorder="1" applyAlignment="1">
      <alignment horizontal="center" shrinkToFit="1"/>
    </xf>
    <xf numFmtId="0" fontId="5" fillId="0" borderId="0" xfId="0" applyFont="1" applyFill="1" applyBorder="1" applyAlignment="1">
      <alignment horizontal="center" vertical="top" wrapText="1" shrinkToFit="1"/>
    </xf>
    <xf numFmtId="0" fontId="6" fillId="0" borderId="0" xfId="0" applyFont="1" applyFill="1" applyBorder="1" applyAlignment="1">
      <alignment horizontal="left"/>
    </xf>
    <xf numFmtId="0" fontId="6" fillId="0" borderId="0" xfId="0" applyFont="1" applyFill="1" applyBorder="1" applyAlignment="1">
      <alignment horizontal="center" vertical="top" wrapText="1"/>
    </xf>
    <xf numFmtId="0" fontId="0" fillId="0" borderId="0" xfId="0"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9"/>
  <sheetViews>
    <sheetView tabSelected="1" view="pageLayout" workbookViewId="0" topLeftCell="A1">
      <selection activeCell="F145" sqref="F145"/>
    </sheetView>
  </sheetViews>
  <sheetFormatPr defaultColWidth="9.00390625" defaultRowHeight="12.75"/>
  <cols>
    <col min="1" max="1" width="50.75390625" style="17" customWidth="1"/>
    <col min="2" max="2" width="11.625" style="3" customWidth="1"/>
    <col min="3" max="3" width="6.625" style="4" customWidth="1"/>
    <col min="4" max="4" width="12.25390625" style="0" customWidth="1"/>
    <col min="5" max="5" width="11.125" style="0" customWidth="1"/>
    <col min="7" max="7" width="11.75390625" style="0" bestFit="1" customWidth="1"/>
    <col min="8" max="8" width="15.375" style="0" customWidth="1"/>
  </cols>
  <sheetData>
    <row r="1" spans="1:3" s="7" customFormat="1" ht="18.75">
      <c r="A1" s="15"/>
      <c r="B1" s="5" t="s">
        <v>83</v>
      </c>
      <c r="C1" s="6"/>
    </row>
    <row r="2" spans="1:3" s="7" customFormat="1" ht="18.75">
      <c r="A2" s="15"/>
      <c r="B2" s="5" t="s">
        <v>7</v>
      </c>
      <c r="C2" s="6"/>
    </row>
    <row r="3" spans="1:3" s="7" customFormat="1" ht="18.75">
      <c r="A3" s="15"/>
      <c r="B3" s="5" t="s">
        <v>4</v>
      </c>
      <c r="C3" s="6"/>
    </row>
    <row r="4" spans="1:3" s="7" customFormat="1" ht="18.75">
      <c r="A4" s="15"/>
      <c r="B4" s="5" t="s">
        <v>5</v>
      </c>
      <c r="C4" s="6"/>
    </row>
    <row r="5" spans="1:3" s="1" customFormat="1" ht="17.25" customHeight="1">
      <c r="A5" s="8"/>
      <c r="B5" s="9" t="s">
        <v>102</v>
      </c>
      <c r="C5" s="11"/>
    </row>
    <row r="6" spans="1:3" s="1" customFormat="1" ht="16.5" customHeight="1">
      <c r="A6" s="8"/>
      <c r="B6" s="23" t="s">
        <v>103</v>
      </c>
      <c r="C6" s="11"/>
    </row>
    <row r="7" spans="1:3" s="1" customFormat="1" ht="18.75" customHeight="1">
      <c r="A7" s="8"/>
      <c r="B7" s="9" t="s">
        <v>163</v>
      </c>
      <c r="C7" s="11"/>
    </row>
    <row r="8" spans="1:3" s="1" customFormat="1" ht="15" customHeight="1">
      <c r="A8" s="36"/>
      <c r="B8" s="36"/>
      <c r="C8" s="11"/>
    </row>
    <row r="9" spans="1:5" s="1" customFormat="1" ht="15" customHeight="1">
      <c r="A9" s="35" t="s">
        <v>59</v>
      </c>
      <c r="B9" s="35"/>
      <c r="C9" s="35"/>
      <c r="D9" s="35"/>
      <c r="E9" s="35"/>
    </row>
    <row r="10" spans="1:3" s="1" customFormat="1" ht="15" customHeight="1">
      <c r="A10" s="16"/>
      <c r="B10" s="12"/>
      <c r="C10" s="12"/>
    </row>
    <row r="11" spans="1:5" s="1" customFormat="1" ht="98.25" customHeight="1">
      <c r="A11" s="36" t="s">
        <v>104</v>
      </c>
      <c r="B11" s="36"/>
      <c r="C11" s="36"/>
      <c r="D11" s="36"/>
      <c r="E11" s="36"/>
    </row>
    <row r="12" spans="1:5" s="1" customFormat="1" ht="16.5" customHeight="1">
      <c r="A12" s="8"/>
      <c r="B12" s="2"/>
      <c r="E12" s="19" t="s">
        <v>0</v>
      </c>
    </row>
    <row r="13" spans="1:3" s="1" customFormat="1" ht="11.25" customHeight="1">
      <c r="A13" s="8"/>
      <c r="B13" s="10"/>
      <c r="C13" s="11"/>
    </row>
    <row r="14" spans="1:5" s="14" customFormat="1" ht="23.25" customHeight="1">
      <c r="A14" s="18" t="s">
        <v>1</v>
      </c>
      <c r="B14" s="13" t="s">
        <v>2</v>
      </c>
      <c r="C14" s="13" t="s">
        <v>3</v>
      </c>
      <c r="D14" s="25" t="s">
        <v>72</v>
      </c>
      <c r="E14" s="24" t="s">
        <v>105</v>
      </c>
    </row>
    <row r="15" spans="1:5" s="14" customFormat="1" ht="129.75" customHeight="1">
      <c r="A15" s="29" t="s">
        <v>73</v>
      </c>
      <c r="B15" s="26" t="s">
        <v>74</v>
      </c>
      <c r="C15" s="26" t="s">
        <v>6</v>
      </c>
      <c r="D15" s="32">
        <f>SUM(D16+D23)</f>
        <v>53293.916</v>
      </c>
      <c r="E15" s="32">
        <f>SUM(E16+E23)</f>
        <v>11447.7</v>
      </c>
    </row>
    <row r="16" spans="1:5" s="14" customFormat="1" ht="58.5" customHeight="1">
      <c r="A16" s="27" t="s">
        <v>90</v>
      </c>
      <c r="B16" s="20" t="s">
        <v>60</v>
      </c>
      <c r="C16" s="20" t="s">
        <v>6</v>
      </c>
      <c r="D16" s="32">
        <f>SUM(D17+D19+D21)</f>
        <v>53134.216</v>
      </c>
      <c r="E16" s="32">
        <f>SUM(E17+E19+E21)</f>
        <v>11288</v>
      </c>
    </row>
    <row r="17" spans="1:5" s="30" customFormat="1" ht="183" customHeight="1">
      <c r="A17" s="27" t="s">
        <v>108</v>
      </c>
      <c r="B17" s="20" t="s">
        <v>20</v>
      </c>
      <c r="C17" s="20" t="s">
        <v>6</v>
      </c>
      <c r="D17" s="21">
        <v>5969</v>
      </c>
      <c r="E17" s="21">
        <v>5088</v>
      </c>
    </row>
    <row r="18" spans="1:5" s="1" customFormat="1" ht="58.5" customHeight="1">
      <c r="A18" s="27" t="s">
        <v>109</v>
      </c>
      <c r="B18" s="20" t="s">
        <v>20</v>
      </c>
      <c r="C18" s="20" t="s">
        <v>21</v>
      </c>
      <c r="D18" s="21">
        <v>5969</v>
      </c>
      <c r="E18" s="21">
        <v>5088</v>
      </c>
    </row>
    <row r="19" spans="1:5" s="1" customFormat="1" ht="54" customHeight="1">
      <c r="A19" s="27" t="s">
        <v>110</v>
      </c>
      <c r="B19" s="20" t="s">
        <v>22</v>
      </c>
      <c r="C19" s="20" t="s">
        <v>6</v>
      </c>
      <c r="D19" s="21">
        <v>3000</v>
      </c>
      <c r="E19" s="21">
        <v>3000</v>
      </c>
    </row>
    <row r="20" spans="1:5" s="1" customFormat="1" ht="35.25" customHeight="1">
      <c r="A20" s="27" t="s">
        <v>111</v>
      </c>
      <c r="B20" s="20" t="s">
        <v>22</v>
      </c>
      <c r="C20" s="20" t="s">
        <v>10</v>
      </c>
      <c r="D20" s="21">
        <v>3000</v>
      </c>
      <c r="E20" s="21">
        <v>3000</v>
      </c>
    </row>
    <row r="21" spans="1:5" s="1" customFormat="1" ht="72" customHeight="1">
      <c r="A21" s="27" t="s">
        <v>112</v>
      </c>
      <c r="B21" s="20" t="s">
        <v>23</v>
      </c>
      <c r="C21" s="20" t="s">
        <v>6</v>
      </c>
      <c r="D21" s="21">
        <v>44165.216</v>
      </c>
      <c r="E21" s="21">
        <v>3200</v>
      </c>
    </row>
    <row r="22" spans="1:5" s="1" customFormat="1" ht="56.25" customHeight="1">
      <c r="A22" s="27" t="s">
        <v>109</v>
      </c>
      <c r="B22" s="20" t="s">
        <v>23</v>
      </c>
      <c r="C22" s="20" t="s">
        <v>21</v>
      </c>
      <c r="D22" s="21">
        <v>44165.216</v>
      </c>
      <c r="E22" s="21">
        <v>3200</v>
      </c>
    </row>
    <row r="23" spans="1:5" s="1" customFormat="1" ht="56.25" customHeight="1">
      <c r="A23" s="27" t="s">
        <v>91</v>
      </c>
      <c r="B23" s="20" t="s">
        <v>61</v>
      </c>
      <c r="C23" s="20" t="s">
        <v>6</v>
      </c>
      <c r="D23" s="21">
        <f>SUM(D24+D26+D28)</f>
        <v>159.7</v>
      </c>
      <c r="E23" s="21">
        <f>SUM(E24+E26+E28)</f>
        <v>159.7</v>
      </c>
    </row>
    <row r="24" spans="1:5" s="1" customFormat="1" ht="74.25" customHeight="1">
      <c r="A24" s="27" t="s">
        <v>113</v>
      </c>
      <c r="B24" s="20" t="s">
        <v>28</v>
      </c>
      <c r="C24" s="20" t="s">
        <v>6</v>
      </c>
      <c r="D24" s="21">
        <v>139.3</v>
      </c>
      <c r="E24" s="21">
        <v>139.3</v>
      </c>
    </row>
    <row r="25" spans="1:5" s="1" customFormat="1" ht="33" customHeight="1">
      <c r="A25" s="27" t="s">
        <v>114</v>
      </c>
      <c r="B25" s="20" t="s">
        <v>28</v>
      </c>
      <c r="C25" s="20" t="s">
        <v>27</v>
      </c>
      <c r="D25" s="21">
        <v>139.3</v>
      </c>
      <c r="E25" s="21">
        <v>139.3</v>
      </c>
    </row>
    <row r="26" spans="1:5" s="1" customFormat="1" ht="69" customHeight="1">
      <c r="A26" s="27" t="s">
        <v>115</v>
      </c>
      <c r="B26" s="20" t="s">
        <v>29</v>
      </c>
      <c r="C26" s="20" t="s">
        <v>6</v>
      </c>
      <c r="D26" s="21">
        <v>19.2</v>
      </c>
      <c r="E26" s="21">
        <v>19.2</v>
      </c>
    </row>
    <row r="27" spans="1:5" s="1" customFormat="1" ht="37.5">
      <c r="A27" s="27" t="s">
        <v>114</v>
      </c>
      <c r="B27" s="20" t="s">
        <v>29</v>
      </c>
      <c r="C27" s="20" t="s">
        <v>27</v>
      </c>
      <c r="D27" s="21">
        <v>19.2</v>
      </c>
      <c r="E27" s="21">
        <v>19.2</v>
      </c>
    </row>
    <row r="28" spans="1:5" s="1" customFormat="1" ht="128.25" customHeight="1">
      <c r="A28" s="27" t="s">
        <v>116</v>
      </c>
      <c r="B28" s="20" t="s">
        <v>24</v>
      </c>
      <c r="C28" s="20" t="s">
        <v>6</v>
      </c>
      <c r="D28" s="21">
        <v>1.2</v>
      </c>
      <c r="E28" s="21">
        <v>1.2</v>
      </c>
    </row>
    <row r="29" spans="1:5" s="1" customFormat="1" ht="37.5">
      <c r="A29" s="27" t="s">
        <v>111</v>
      </c>
      <c r="B29" s="20" t="s">
        <v>24</v>
      </c>
      <c r="C29" s="20" t="s">
        <v>10</v>
      </c>
      <c r="D29" s="21">
        <v>1.2</v>
      </c>
      <c r="E29" s="21">
        <v>1.2</v>
      </c>
    </row>
    <row r="30" spans="1:5" s="1" customFormat="1" ht="37.5" customHeight="1">
      <c r="A30" s="28" t="s">
        <v>75</v>
      </c>
      <c r="B30" s="20" t="s">
        <v>76</v>
      </c>
      <c r="C30" s="20" t="s">
        <v>6</v>
      </c>
      <c r="D30" s="21">
        <f>SUM(D31)</f>
        <v>1200</v>
      </c>
      <c r="E30" s="21">
        <f>SUM(E31)</f>
        <v>1200</v>
      </c>
    </row>
    <row r="31" spans="1:5" s="1" customFormat="1" ht="37.5" customHeight="1">
      <c r="A31" s="27" t="s">
        <v>92</v>
      </c>
      <c r="B31" s="20" t="s">
        <v>62</v>
      </c>
      <c r="C31" s="20" t="s">
        <v>6</v>
      </c>
      <c r="D31" s="21">
        <f>SUM(D32)</f>
        <v>1200</v>
      </c>
      <c r="E31" s="21">
        <f>SUM(E32)</f>
        <v>1200</v>
      </c>
    </row>
    <row r="32" spans="1:5" s="1" customFormat="1" ht="130.5" customHeight="1">
      <c r="A32" s="27" t="s">
        <v>117</v>
      </c>
      <c r="B32" s="20" t="s">
        <v>19</v>
      </c>
      <c r="C32" s="20" t="s">
        <v>6</v>
      </c>
      <c r="D32" s="21">
        <v>1200</v>
      </c>
      <c r="E32" s="21">
        <v>1200</v>
      </c>
    </row>
    <row r="33" spans="1:5" s="1" customFormat="1" ht="18.75" customHeight="1">
      <c r="A33" s="27" t="s">
        <v>118</v>
      </c>
      <c r="B33" s="20" t="s">
        <v>19</v>
      </c>
      <c r="C33" s="20" t="s">
        <v>11</v>
      </c>
      <c r="D33" s="21">
        <v>1200</v>
      </c>
      <c r="E33" s="21">
        <v>1200</v>
      </c>
    </row>
    <row r="34" spans="1:5" s="1" customFormat="1" ht="18.75" customHeight="1">
      <c r="A34" s="28" t="s">
        <v>77</v>
      </c>
      <c r="B34" s="20" t="s">
        <v>78</v>
      </c>
      <c r="C34" s="20" t="s">
        <v>6</v>
      </c>
      <c r="D34" s="21">
        <f>SUM(D35+D44)</f>
        <v>25932.4</v>
      </c>
      <c r="E34" s="21">
        <f>SUM(E35+E44)</f>
        <v>32439.8</v>
      </c>
    </row>
    <row r="35" spans="1:5" s="1" customFormat="1" ht="18.75" customHeight="1">
      <c r="A35" s="27" t="s">
        <v>93</v>
      </c>
      <c r="B35" s="20" t="s">
        <v>63</v>
      </c>
      <c r="C35" s="20" t="s">
        <v>6</v>
      </c>
      <c r="D35" s="21">
        <f>SUM(D36+D38+D40+D42)</f>
        <v>21859.4</v>
      </c>
      <c r="E35" s="21">
        <f>SUM(E36+E38+E40+E42)</f>
        <v>28366.8</v>
      </c>
    </row>
    <row r="36" spans="1:5" s="1" customFormat="1" ht="34.5" customHeight="1">
      <c r="A36" s="27" t="s">
        <v>119</v>
      </c>
      <c r="B36" s="20" t="s">
        <v>56</v>
      </c>
      <c r="C36" s="20" t="s">
        <v>6</v>
      </c>
      <c r="D36" s="21">
        <v>24.6</v>
      </c>
      <c r="E36" s="21">
        <v>0</v>
      </c>
    </row>
    <row r="37" spans="1:5" s="1" customFormat="1" ht="35.25" customHeight="1">
      <c r="A37" s="27" t="s">
        <v>120</v>
      </c>
      <c r="B37" s="20" t="s">
        <v>56</v>
      </c>
      <c r="C37" s="20" t="s">
        <v>57</v>
      </c>
      <c r="D37" s="21">
        <v>24.6</v>
      </c>
      <c r="E37" s="21">
        <v>0</v>
      </c>
    </row>
    <row r="38" spans="1:5" s="1" customFormat="1" ht="18.75">
      <c r="A38" s="27" t="s">
        <v>121</v>
      </c>
      <c r="B38" s="20" t="s">
        <v>54</v>
      </c>
      <c r="C38" s="20" t="s">
        <v>6</v>
      </c>
      <c r="D38" s="21">
        <v>8448</v>
      </c>
      <c r="E38" s="21">
        <v>15040</v>
      </c>
    </row>
    <row r="39" spans="1:5" s="1" customFormat="1" ht="19.5" customHeight="1">
      <c r="A39" s="27" t="s">
        <v>118</v>
      </c>
      <c r="B39" s="20" t="s">
        <v>54</v>
      </c>
      <c r="C39" s="20" t="s">
        <v>11</v>
      </c>
      <c r="D39" s="21">
        <v>8448</v>
      </c>
      <c r="E39" s="21">
        <v>15040</v>
      </c>
    </row>
    <row r="40" spans="1:5" s="1" customFormat="1" ht="59.25" customHeight="1">
      <c r="A40" s="27" t="s">
        <v>122</v>
      </c>
      <c r="B40" s="20" t="s">
        <v>55</v>
      </c>
      <c r="C40" s="20" t="s">
        <v>6</v>
      </c>
      <c r="D40" s="21">
        <v>1380</v>
      </c>
      <c r="E40" s="21">
        <v>1320</v>
      </c>
    </row>
    <row r="41" spans="1:5" s="1" customFormat="1" ht="18.75">
      <c r="A41" s="27" t="s">
        <v>123</v>
      </c>
      <c r="B41" s="20" t="s">
        <v>55</v>
      </c>
      <c r="C41" s="20" t="s">
        <v>25</v>
      </c>
      <c r="D41" s="21">
        <v>1380</v>
      </c>
      <c r="E41" s="21">
        <v>1320</v>
      </c>
    </row>
    <row r="42" spans="1:5" s="1" customFormat="1" ht="21.75" customHeight="1">
      <c r="A42" s="27" t="s">
        <v>124</v>
      </c>
      <c r="B42" s="20" t="s">
        <v>58</v>
      </c>
      <c r="C42" s="20" t="s">
        <v>6</v>
      </c>
      <c r="D42" s="21">
        <v>12006.8</v>
      </c>
      <c r="E42" s="21">
        <v>12006.8</v>
      </c>
    </row>
    <row r="43" spans="1:5" s="1" customFormat="1" ht="19.5" customHeight="1">
      <c r="A43" s="27" t="s">
        <v>123</v>
      </c>
      <c r="B43" s="20" t="s">
        <v>58</v>
      </c>
      <c r="C43" s="20" t="s">
        <v>25</v>
      </c>
      <c r="D43" s="21">
        <v>12006.8</v>
      </c>
      <c r="E43" s="21">
        <v>12006.8</v>
      </c>
    </row>
    <row r="44" spans="1:5" s="1" customFormat="1" ht="147" customHeight="1">
      <c r="A44" s="28" t="s">
        <v>134</v>
      </c>
      <c r="B44" s="26" t="s">
        <v>64</v>
      </c>
      <c r="C44" s="33" t="s">
        <v>6</v>
      </c>
      <c r="D44" s="21">
        <f>SUM(D45)</f>
        <v>4073</v>
      </c>
      <c r="E44" s="21">
        <f>SUM(E45)</f>
        <v>4073</v>
      </c>
    </row>
    <row r="45" spans="1:5" s="1" customFormat="1" ht="19.5" customHeight="1">
      <c r="A45" s="27" t="s">
        <v>125</v>
      </c>
      <c r="B45" s="20" t="s">
        <v>53</v>
      </c>
      <c r="C45" s="20" t="s">
        <v>6</v>
      </c>
      <c r="D45" s="21">
        <v>4073</v>
      </c>
      <c r="E45" s="21">
        <v>4073</v>
      </c>
    </row>
    <row r="46" spans="1:5" s="1" customFormat="1" ht="112.5">
      <c r="A46" s="27" t="s">
        <v>126</v>
      </c>
      <c r="B46" s="20" t="s">
        <v>53</v>
      </c>
      <c r="C46" s="20" t="s">
        <v>9</v>
      </c>
      <c r="D46" s="21">
        <v>3890</v>
      </c>
      <c r="E46" s="21">
        <v>3890</v>
      </c>
    </row>
    <row r="47" spans="1:5" s="1" customFormat="1" ht="37.5">
      <c r="A47" s="27" t="s">
        <v>111</v>
      </c>
      <c r="B47" s="20" t="s">
        <v>53</v>
      </c>
      <c r="C47" s="20" t="s">
        <v>10</v>
      </c>
      <c r="D47" s="21">
        <v>180.5</v>
      </c>
      <c r="E47" s="21">
        <v>180.5</v>
      </c>
    </row>
    <row r="48" spans="1:5" s="1" customFormat="1" ht="18.75">
      <c r="A48" s="27" t="s">
        <v>118</v>
      </c>
      <c r="B48" s="20" t="s">
        <v>53</v>
      </c>
      <c r="C48" s="20" t="s">
        <v>11</v>
      </c>
      <c r="D48" s="21">
        <v>2.5</v>
      </c>
      <c r="E48" s="21">
        <v>2.5</v>
      </c>
    </row>
    <row r="49" spans="1:5" s="1" customFormat="1" ht="92.25" customHeight="1">
      <c r="A49" s="28" t="s">
        <v>80</v>
      </c>
      <c r="B49" s="20" t="s">
        <v>81</v>
      </c>
      <c r="C49" s="20" t="s">
        <v>6</v>
      </c>
      <c r="D49" s="21">
        <f>SUM(D50+D61+D64+D67)</f>
        <v>48455.8</v>
      </c>
      <c r="E49" s="21">
        <f>SUM(E50+E61+E64+E67)</f>
        <v>49347.3</v>
      </c>
    </row>
    <row r="50" spans="1:5" s="1" customFormat="1" ht="56.25">
      <c r="A50" s="27" t="s">
        <v>94</v>
      </c>
      <c r="B50" s="20" t="s">
        <v>65</v>
      </c>
      <c r="C50" s="20" t="s">
        <v>6</v>
      </c>
      <c r="D50" s="21">
        <f>SUM(D51+D53+D55+D57+D59)</f>
        <v>41898.8</v>
      </c>
      <c r="E50" s="21">
        <f>SUM(E51+E53+E55+E57+E59)</f>
        <v>42583.3</v>
      </c>
    </row>
    <row r="51" spans="1:5" s="1" customFormat="1" ht="37.5" customHeight="1">
      <c r="A51" s="27" t="s">
        <v>127</v>
      </c>
      <c r="B51" s="20" t="s">
        <v>34</v>
      </c>
      <c r="C51" s="20" t="s">
        <v>6</v>
      </c>
      <c r="D51" s="21">
        <v>5844</v>
      </c>
      <c r="E51" s="21">
        <v>5844</v>
      </c>
    </row>
    <row r="52" spans="1:5" s="1" customFormat="1" ht="56.25">
      <c r="A52" s="27" t="s">
        <v>128</v>
      </c>
      <c r="B52" s="20" t="s">
        <v>34</v>
      </c>
      <c r="C52" s="20" t="s">
        <v>32</v>
      </c>
      <c r="D52" s="21">
        <v>5844</v>
      </c>
      <c r="E52" s="21">
        <v>5844</v>
      </c>
    </row>
    <row r="53" spans="1:5" s="1" customFormat="1" ht="37.5">
      <c r="A53" s="27" t="s">
        <v>129</v>
      </c>
      <c r="B53" s="20" t="s">
        <v>35</v>
      </c>
      <c r="C53" s="20" t="s">
        <v>6</v>
      </c>
      <c r="D53" s="21">
        <v>26547</v>
      </c>
      <c r="E53" s="21">
        <v>26119.4</v>
      </c>
    </row>
    <row r="54" spans="1:5" s="1" customFormat="1" ht="56.25">
      <c r="A54" s="27" t="s">
        <v>128</v>
      </c>
      <c r="B54" s="20" t="s">
        <v>35</v>
      </c>
      <c r="C54" s="20" t="s">
        <v>32</v>
      </c>
      <c r="D54" s="21">
        <v>26547</v>
      </c>
      <c r="E54" s="21">
        <v>26119.4</v>
      </c>
    </row>
    <row r="55" spans="1:5" s="1" customFormat="1" ht="39.75" customHeight="1">
      <c r="A55" s="27" t="s">
        <v>130</v>
      </c>
      <c r="B55" s="20" t="s">
        <v>36</v>
      </c>
      <c r="C55" s="20" t="s">
        <v>6</v>
      </c>
      <c r="D55" s="21">
        <v>500</v>
      </c>
      <c r="E55" s="21">
        <v>642.8</v>
      </c>
    </row>
    <row r="56" spans="1:5" s="1" customFormat="1" ht="56.25">
      <c r="A56" s="27" t="s">
        <v>128</v>
      </c>
      <c r="B56" s="20" t="s">
        <v>36</v>
      </c>
      <c r="C56" s="20" t="s">
        <v>32</v>
      </c>
      <c r="D56" s="21">
        <v>500</v>
      </c>
      <c r="E56" s="21">
        <v>642.8</v>
      </c>
    </row>
    <row r="57" spans="1:5" s="1" customFormat="1" ht="36.75" customHeight="1">
      <c r="A57" s="27" t="s">
        <v>131</v>
      </c>
      <c r="B57" s="20" t="s">
        <v>37</v>
      </c>
      <c r="C57" s="20" t="s">
        <v>6</v>
      </c>
      <c r="D57" s="21">
        <v>9000</v>
      </c>
      <c r="E57" s="21">
        <v>9969.3</v>
      </c>
    </row>
    <row r="58" spans="1:5" s="1" customFormat="1" ht="56.25">
      <c r="A58" s="27" t="s">
        <v>128</v>
      </c>
      <c r="B58" s="20" t="s">
        <v>37</v>
      </c>
      <c r="C58" s="20" t="s">
        <v>32</v>
      </c>
      <c r="D58" s="21">
        <v>9000</v>
      </c>
      <c r="E58" s="21">
        <v>9969.3</v>
      </c>
    </row>
    <row r="59" spans="1:5" s="1" customFormat="1" ht="93.75">
      <c r="A59" s="27" t="s">
        <v>132</v>
      </c>
      <c r="B59" s="20" t="s">
        <v>106</v>
      </c>
      <c r="C59" s="20" t="s">
        <v>6</v>
      </c>
      <c r="D59" s="21">
        <v>7.8</v>
      </c>
      <c r="E59" s="21">
        <v>7.8</v>
      </c>
    </row>
    <row r="60" spans="1:5" s="1" customFormat="1" ht="56.25">
      <c r="A60" s="27" t="s">
        <v>128</v>
      </c>
      <c r="B60" s="20" t="s">
        <v>106</v>
      </c>
      <c r="C60" s="20" t="s">
        <v>32</v>
      </c>
      <c r="D60" s="21">
        <v>7.8</v>
      </c>
      <c r="E60" s="21">
        <v>7.8</v>
      </c>
    </row>
    <row r="61" spans="1:5" s="1" customFormat="1" ht="59.25" customHeight="1">
      <c r="A61" s="27" t="s">
        <v>95</v>
      </c>
      <c r="B61" s="20" t="s">
        <v>66</v>
      </c>
      <c r="C61" s="20" t="s">
        <v>6</v>
      </c>
      <c r="D61" s="21">
        <f>SUM(D62)</f>
        <v>96</v>
      </c>
      <c r="E61" s="21">
        <v>97</v>
      </c>
    </row>
    <row r="62" spans="1:5" s="1" customFormat="1" ht="56.25">
      <c r="A62" s="27" t="s">
        <v>133</v>
      </c>
      <c r="B62" s="20" t="s">
        <v>30</v>
      </c>
      <c r="C62" s="20" t="s">
        <v>6</v>
      </c>
      <c r="D62" s="21">
        <v>96</v>
      </c>
      <c r="E62" s="21">
        <v>97</v>
      </c>
    </row>
    <row r="63" spans="1:5" s="1" customFormat="1" ht="37.5">
      <c r="A63" s="27" t="s">
        <v>111</v>
      </c>
      <c r="B63" s="20" t="s">
        <v>30</v>
      </c>
      <c r="C63" s="20" t="s">
        <v>10</v>
      </c>
      <c r="D63" s="21">
        <v>96</v>
      </c>
      <c r="E63" s="21">
        <v>97</v>
      </c>
    </row>
    <row r="64" spans="1:5" s="1" customFormat="1" ht="56.25" customHeight="1">
      <c r="A64" s="27" t="s">
        <v>101</v>
      </c>
      <c r="B64" s="20" t="s">
        <v>67</v>
      </c>
      <c r="C64" s="20" t="s">
        <v>6</v>
      </c>
      <c r="D64" s="21">
        <f>SUM(D65)</f>
        <v>1000</v>
      </c>
      <c r="E64" s="21">
        <f>SUM(E65)</f>
        <v>1000</v>
      </c>
    </row>
    <row r="65" spans="1:5" s="1" customFormat="1" ht="61.5" customHeight="1">
      <c r="A65" s="27" t="s">
        <v>158</v>
      </c>
      <c r="B65" s="20" t="s">
        <v>31</v>
      </c>
      <c r="C65" s="20" t="s">
        <v>6</v>
      </c>
      <c r="D65" s="21">
        <v>1000</v>
      </c>
      <c r="E65" s="21">
        <v>1000</v>
      </c>
    </row>
    <row r="66" spans="1:5" s="1" customFormat="1" ht="55.5" customHeight="1">
      <c r="A66" s="27" t="s">
        <v>128</v>
      </c>
      <c r="B66" s="20" t="s">
        <v>31</v>
      </c>
      <c r="C66" s="20" t="s">
        <v>32</v>
      </c>
      <c r="D66" s="21">
        <v>1000</v>
      </c>
      <c r="E66" s="21">
        <v>1000</v>
      </c>
    </row>
    <row r="67" spans="1:5" s="1" customFormat="1" ht="55.5" customHeight="1">
      <c r="A67" s="27" t="s">
        <v>96</v>
      </c>
      <c r="B67" s="20" t="s">
        <v>85</v>
      </c>
      <c r="C67" s="20" t="s">
        <v>6</v>
      </c>
      <c r="D67" s="21">
        <f>SUM(D68+D71)</f>
        <v>5461</v>
      </c>
      <c r="E67" s="21">
        <f>SUM(E68+E71)</f>
        <v>5667</v>
      </c>
    </row>
    <row r="68" spans="1:5" s="1" customFormat="1" ht="22.5" customHeight="1">
      <c r="A68" s="27" t="s">
        <v>125</v>
      </c>
      <c r="B68" s="20" t="s">
        <v>86</v>
      </c>
      <c r="C68" s="20" t="s">
        <v>6</v>
      </c>
      <c r="D68" s="21">
        <v>827</v>
      </c>
      <c r="E68" s="21">
        <v>827</v>
      </c>
    </row>
    <row r="69" spans="1:5" s="1" customFormat="1" ht="56.25" customHeight="1">
      <c r="A69" s="27" t="s">
        <v>126</v>
      </c>
      <c r="B69" s="20" t="s">
        <v>86</v>
      </c>
      <c r="C69" s="20" t="s">
        <v>9</v>
      </c>
      <c r="D69" s="21">
        <v>826</v>
      </c>
      <c r="E69" s="21">
        <v>826</v>
      </c>
    </row>
    <row r="70" spans="1:5" s="1" customFormat="1" ht="36.75" customHeight="1">
      <c r="A70" s="27" t="s">
        <v>111</v>
      </c>
      <c r="B70" s="20" t="s">
        <v>86</v>
      </c>
      <c r="C70" s="20" t="s">
        <v>10</v>
      </c>
      <c r="D70" s="21">
        <v>1</v>
      </c>
      <c r="E70" s="21">
        <v>1</v>
      </c>
    </row>
    <row r="71" spans="1:5" s="1" customFormat="1" ht="55.5" customHeight="1">
      <c r="A71" s="27" t="s">
        <v>146</v>
      </c>
      <c r="B71" s="20" t="s">
        <v>107</v>
      </c>
      <c r="C71" s="20" t="s">
        <v>6</v>
      </c>
      <c r="D71" s="21">
        <v>4634</v>
      </c>
      <c r="E71" s="21">
        <v>4840</v>
      </c>
    </row>
    <row r="72" spans="1:5" s="1" customFormat="1" ht="55.5" customHeight="1">
      <c r="A72" s="27" t="s">
        <v>126</v>
      </c>
      <c r="B72" s="20" t="s">
        <v>107</v>
      </c>
      <c r="C72" s="20" t="s">
        <v>9</v>
      </c>
      <c r="D72" s="21">
        <v>4634</v>
      </c>
      <c r="E72" s="21">
        <v>4840</v>
      </c>
    </row>
    <row r="73" spans="1:5" s="1" customFormat="1" ht="55.5" customHeight="1">
      <c r="A73" s="28" t="s">
        <v>89</v>
      </c>
      <c r="B73" s="20" t="s">
        <v>79</v>
      </c>
      <c r="C73" s="20" t="s">
        <v>6</v>
      </c>
      <c r="D73" s="21">
        <f>SUM(D74+D98+D106)</f>
        <v>169415.4</v>
      </c>
      <c r="E73" s="21">
        <f>SUM(E74+E98+E106)</f>
        <v>166763.5</v>
      </c>
    </row>
    <row r="74" spans="1:5" s="1" customFormat="1" ht="39.75" customHeight="1">
      <c r="A74" s="27" t="s">
        <v>97</v>
      </c>
      <c r="B74" s="20" t="s">
        <v>68</v>
      </c>
      <c r="C74" s="20" t="s">
        <v>6</v>
      </c>
      <c r="D74" s="21">
        <f>SUM(D75+D77+D79+D81+D83+D85+D87+D89+D91+D93+D96)</f>
        <v>150963.8</v>
      </c>
      <c r="E74" s="21">
        <f>SUM(E75+E77+E79+E81+E83+E85+E87+E89+E91+E93+E96)</f>
        <v>148449.3</v>
      </c>
    </row>
    <row r="75" spans="1:5" s="1" customFormat="1" ht="165.75" customHeight="1">
      <c r="A75" s="27" t="s">
        <v>135</v>
      </c>
      <c r="B75" s="20" t="s">
        <v>48</v>
      </c>
      <c r="C75" s="20" t="s">
        <v>6</v>
      </c>
      <c r="D75" s="21">
        <v>99</v>
      </c>
      <c r="E75" s="21">
        <v>99</v>
      </c>
    </row>
    <row r="76" spans="1:5" s="1" customFormat="1" ht="33" customHeight="1">
      <c r="A76" s="27" t="s">
        <v>114</v>
      </c>
      <c r="B76" s="20" t="s">
        <v>48</v>
      </c>
      <c r="C76" s="20" t="s">
        <v>27</v>
      </c>
      <c r="D76" s="21">
        <v>99</v>
      </c>
      <c r="E76" s="21">
        <v>99</v>
      </c>
    </row>
    <row r="77" spans="1:5" s="1" customFormat="1" ht="112.5" customHeight="1">
      <c r="A77" s="27" t="s">
        <v>136</v>
      </c>
      <c r="B77" s="20" t="s">
        <v>38</v>
      </c>
      <c r="C77" s="20" t="s">
        <v>6</v>
      </c>
      <c r="D77" s="21">
        <v>2335.4</v>
      </c>
      <c r="E77" s="21">
        <v>2335.4</v>
      </c>
    </row>
    <row r="78" spans="1:5" s="1" customFormat="1" ht="57" customHeight="1">
      <c r="A78" s="27" t="s">
        <v>128</v>
      </c>
      <c r="B78" s="20" t="s">
        <v>38</v>
      </c>
      <c r="C78" s="20" t="s">
        <v>32</v>
      </c>
      <c r="D78" s="21">
        <v>2335.4</v>
      </c>
      <c r="E78" s="21">
        <v>2335.4</v>
      </c>
    </row>
    <row r="79" spans="1:5" s="1" customFormat="1" ht="126.75" customHeight="1">
      <c r="A79" s="27" t="s">
        <v>137</v>
      </c>
      <c r="B79" s="20" t="s">
        <v>40</v>
      </c>
      <c r="C79" s="20" t="s">
        <v>6</v>
      </c>
      <c r="D79" s="21">
        <v>15310</v>
      </c>
      <c r="E79" s="21">
        <v>12788.5</v>
      </c>
    </row>
    <row r="80" spans="1:5" s="1" customFormat="1" ht="54" customHeight="1">
      <c r="A80" s="27" t="s">
        <v>128</v>
      </c>
      <c r="B80" s="20" t="s">
        <v>40</v>
      </c>
      <c r="C80" s="20" t="s">
        <v>32</v>
      </c>
      <c r="D80" s="21">
        <v>15310</v>
      </c>
      <c r="E80" s="21">
        <v>12788.5</v>
      </c>
    </row>
    <row r="81" spans="1:5" s="1" customFormat="1" ht="55.5" customHeight="1">
      <c r="A81" s="27" t="s">
        <v>138</v>
      </c>
      <c r="B81" s="20" t="s">
        <v>49</v>
      </c>
      <c r="C81" s="20" t="s">
        <v>6</v>
      </c>
      <c r="D81" s="21">
        <v>137</v>
      </c>
      <c r="E81" s="21">
        <v>144</v>
      </c>
    </row>
    <row r="82" spans="1:5" s="1" customFormat="1" ht="35.25" customHeight="1">
      <c r="A82" s="27" t="s">
        <v>114</v>
      </c>
      <c r="B82" s="20" t="s">
        <v>49</v>
      </c>
      <c r="C82" s="20" t="s">
        <v>27</v>
      </c>
      <c r="D82" s="21">
        <v>137</v>
      </c>
      <c r="E82" s="21">
        <v>144</v>
      </c>
    </row>
    <row r="83" spans="1:5" s="1" customFormat="1" ht="258" customHeight="1">
      <c r="A83" s="27" t="s">
        <v>139</v>
      </c>
      <c r="B83" s="20" t="s">
        <v>41</v>
      </c>
      <c r="C83" s="20" t="s">
        <v>6</v>
      </c>
      <c r="D83" s="21">
        <v>117275.4</v>
      </c>
      <c r="E83" s="21">
        <v>117275.4</v>
      </c>
    </row>
    <row r="84" spans="1:5" s="1" customFormat="1" ht="55.5" customHeight="1">
      <c r="A84" s="27" t="s">
        <v>128</v>
      </c>
      <c r="B84" s="20" t="s">
        <v>41</v>
      </c>
      <c r="C84" s="20" t="s">
        <v>32</v>
      </c>
      <c r="D84" s="21">
        <v>117275.4</v>
      </c>
      <c r="E84" s="21">
        <v>117275.4</v>
      </c>
    </row>
    <row r="85" spans="1:5" s="1" customFormat="1" ht="93.75">
      <c r="A85" s="27" t="s">
        <v>140</v>
      </c>
      <c r="B85" s="20" t="s">
        <v>42</v>
      </c>
      <c r="C85" s="20" t="s">
        <v>6</v>
      </c>
      <c r="D85" s="21">
        <v>1836</v>
      </c>
      <c r="E85" s="21">
        <v>1836</v>
      </c>
    </row>
    <row r="86" spans="1:5" s="1" customFormat="1" ht="56.25">
      <c r="A86" s="27" t="s">
        <v>128</v>
      </c>
      <c r="B86" s="20" t="s">
        <v>42</v>
      </c>
      <c r="C86" s="20" t="s">
        <v>32</v>
      </c>
      <c r="D86" s="21">
        <v>1836</v>
      </c>
      <c r="E86" s="21">
        <v>1836</v>
      </c>
    </row>
    <row r="87" spans="1:5" s="1" customFormat="1" ht="165" customHeight="1">
      <c r="A87" s="27" t="s">
        <v>141</v>
      </c>
      <c r="B87" s="20" t="s">
        <v>50</v>
      </c>
      <c r="C87" s="20" t="s">
        <v>6</v>
      </c>
      <c r="D87" s="21">
        <v>134</v>
      </c>
      <c r="E87" s="21">
        <v>134</v>
      </c>
    </row>
    <row r="88" spans="1:5" s="1" customFormat="1" ht="33" customHeight="1">
      <c r="A88" s="27" t="s">
        <v>114</v>
      </c>
      <c r="B88" s="20" t="s">
        <v>50</v>
      </c>
      <c r="C88" s="20" t="s">
        <v>27</v>
      </c>
      <c r="D88" s="21">
        <v>134</v>
      </c>
      <c r="E88" s="21">
        <v>134</v>
      </c>
    </row>
    <row r="89" spans="1:5" s="1" customFormat="1" ht="253.5" customHeight="1">
      <c r="A89" s="27" t="s">
        <v>142</v>
      </c>
      <c r="B89" s="20" t="s">
        <v>51</v>
      </c>
      <c r="C89" s="20" t="s">
        <v>6</v>
      </c>
      <c r="D89" s="21">
        <v>76</v>
      </c>
      <c r="E89" s="21">
        <v>76</v>
      </c>
    </row>
    <row r="90" spans="1:5" s="1" customFormat="1" ht="37.5">
      <c r="A90" s="27" t="s">
        <v>114</v>
      </c>
      <c r="B90" s="20" t="s">
        <v>51</v>
      </c>
      <c r="C90" s="20" t="s">
        <v>27</v>
      </c>
      <c r="D90" s="21">
        <v>76</v>
      </c>
      <c r="E90" s="21">
        <v>76</v>
      </c>
    </row>
    <row r="91" spans="1:5" s="1" customFormat="1" ht="72" customHeight="1">
      <c r="A91" s="27" t="s">
        <v>143</v>
      </c>
      <c r="B91" s="20" t="s">
        <v>43</v>
      </c>
      <c r="C91" s="20" t="s">
        <v>6</v>
      </c>
      <c r="D91" s="21">
        <v>749.7</v>
      </c>
      <c r="E91" s="21">
        <v>749.7</v>
      </c>
    </row>
    <row r="92" spans="1:5" s="1" customFormat="1" ht="56.25">
      <c r="A92" s="27" t="s">
        <v>128</v>
      </c>
      <c r="B92" s="20" t="s">
        <v>43</v>
      </c>
      <c r="C92" s="20" t="s">
        <v>32</v>
      </c>
      <c r="D92" s="21">
        <v>749.7</v>
      </c>
      <c r="E92" s="21">
        <v>749.7</v>
      </c>
    </row>
    <row r="93" spans="1:5" s="1" customFormat="1" ht="180" customHeight="1">
      <c r="A93" s="27" t="s">
        <v>144</v>
      </c>
      <c r="B93" s="20" t="s">
        <v>39</v>
      </c>
      <c r="C93" s="20" t="s">
        <v>6</v>
      </c>
      <c r="D93" s="21">
        <v>13011.3</v>
      </c>
      <c r="E93" s="21">
        <v>13011.3</v>
      </c>
    </row>
    <row r="94" spans="1:5" s="1" customFormat="1" ht="60" customHeight="1">
      <c r="A94" s="27" t="s">
        <v>128</v>
      </c>
      <c r="B94" s="20" t="s">
        <v>39</v>
      </c>
      <c r="C94" s="20" t="s">
        <v>32</v>
      </c>
      <c r="D94" s="21">
        <v>13011.3</v>
      </c>
      <c r="E94" s="21">
        <v>13011.3</v>
      </c>
    </row>
    <row r="95" spans="1:5" s="1" customFormat="1" ht="131.25">
      <c r="A95" s="27" t="s">
        <v>159</v>
      </c>
      <c r="B95" s="20" t="s">
        <v>52</v>
      </c>
      <c r="C95" s="20" t="s">
        <v>6</v>
      </c>
      <c r="D95" s="21">
        <v>5720</v>
      </c>
      <c r="E95" s="21">
        <v>5720</v>
      </c>
    </row>
    <row r="96" spans="1:5" s="1" customFormat="1" ht="255" customHeight="1">
      <c r="A96" s="27" t="s">
        <v>160</v>
      </c>
      <c r="B96" s="20"/>
      <c r="C96" s="20"/>
      <c r="D96" s="21"/>
      <c r="E96" s="21"/>
    </row>
    <row r="97" spans="1:5" s="1" customFormat="1" ht="38.25" customHeight="1">
      <c r="A97" s="27" t="s">
        <v>114</v>
      </c>
      <c r="B97" s="20" t="s">
        <v>52</v>
      </c>
      <c r="C97" s="20" t="s">
        <v>27</v>
      </c>
      <c r="D97" s="21">
        <v>5720</v>
      </c>
      <c r="E97" s="21">
        <v>5720</v>
      </c>
    </row>
    <row r="98" spans="1:5" s="1" customFormat="1" ht="38.25" customHeight="1">
      <c r="A98" s="27" t="s">
        <v>98</v>
      </c>
      <c r="B98" s="20" t="s">
        <v>69</v>
      </c>
      <c r="C98" s="20" t="s">
        <v>6</v>
      </c>
      <c r="D98" s="21">
        <f>SUM(D99+D101+D104)</f>
        <v>8580.2</v>
      </c>
      <c r="E98" s="21">
        <f>SUM(E99+E101+E104)</f>
        <v>8580.2</v>
      </c>
    </row>
    <row r="99" spans="1:5" s="1" customFormat="1" ht="40.5" customHeight="1">
      <c r="A99" s="27" t="s">
        <v>127</v>
      </c>
      <c r="B99" s="20" t="s">
        <v>44</v>
      </c>
      <c r="C99" s="20" t="s">
        <v>6</v>
      </c>
      <c r="D99" s="21">
        <v>8392.1</v>
      </c>
      <c r="E99" s="21">
        <v>8392.1</v>
      </c>
    </row>
    <row r="100" spans="1:5" s="1" customFormat="1" ht="56.25">
      <c r="A100" s="27" t="s">
        <v>128</v>
      </c>
      <c r="B100" s="20" t="s">
        <v>44</v>
      </c>
      <c r="C100" s="20" t="s">
        <v>32</v>
      </c>
      <c r="D100" s="21">
        <v>8392.1</v>
      </c>
      <c r="E100" s="21">
        <v>8392.1</v>
      </c>
    </row>
    <row r="101" spans="1:5" s="1" customFormat="1" ht="201.75" customHeight="1">
      <c r="A101" s="27" t="s">
        <v>145</v>
      </c>
      <c r="B101" s="20" t="s">
        <v>45</v>
      </c>
      <c r="C101" s="20" t="s">
        <v>6</v>
      </c>
      <c r="D101" s="21">
        <v>188.1</v>
      </c>
      <c r="E101" s="21">
        <v>188.1</v>
      </c>
    </row>
    <row r="102" spans="1:5" s="1" customFormat="1" ht="18.75">
      <c r="A102" s="27" t="s">
        <v>118</v>
      </c>
      <c r="B102" s="20" t="s">
        <v>45</v>
      </c>
      <c r="C102" s="20" t="s">
        <v>11</v>
      </c>
      <c r="D102" s="21">
        <v>188.1</v>
      </c>
      <c r="E102" s="21">
        <v>188.1</v>
      </c>
    </row>
    <row r="103" spans="1:5" s="1" customFormat="1" ht="131.25">
      <c r="A103" s="27" t="s">
        <v>161</v>
      </c>
      <c r="B103" s="20" t="s">
        <v>46</v>
      </c>
      <c r="C103" s="20" t="s">
        <v>6</v>
      </c>
      <c r="D103" s="21">
        <v>171.3</v>
      </c>
      <c r="E103" s="21">
        <v>171.3</v>
      </c>
    </row>
    <row r="104" spans="1:5" s="1" customFormat="1" ht="71.25" customHeight="1">
      <c r="A104" s="27" t="s">
        <v>162</v>
      </c>
      <c r="B104" s="20"/>
      <c r="C104" s="20"/>
      <c r="D104" s="21"/>
      <c r="E104" s="21"/>
    </row>
    <row r="105" spans="1:5" s="1" customFormat="1" ht="111" customHeight="1">
      <c r="A105" s="27" t="s">
        <v>126</v>
      </c>
      <c r="B105" s="20" t="s">
        <v>46</v>
      </c>
      <c r="C105" s="20" t="s">
        <v>9</v>
      </c>
      <c r="D105" s="21">
        <v>171.3</v>
      </c>
      <c r="E105" s="21">
        <v>171.3</v>
      </c>
    </row>
    <row r="106" spans="1:5" s="1" customFormat="1" ht="126" customHeight="1">
      <c r="A106" s="27" t="s">
        <v>99</v>
      </c>
      <c r="B106" s="20" t="s">
        <v>70</v>
      </c>
      <c r="C106" s="20" t="s">
        <v>6</v>
      </c>
      <c r="D106" s="21">
        <f>SUM(D107+D110)</f>
        <v>9871.4</v>
      </c>
      <c r="E106" s="21">
        <f>SUM(E107+E110)</f>
        <v>9734</v>
      </c>
    </row>
    <row r="107" spans="1:5" s="1" customFormat="1" ht="21" customHeight="1">
      <c r="A107" s="27" t="s">
        <v>125</v>
      </c>
      <c r="B107" s="20" t="s">
        <v>87</v>
      </c>
      <c r="C107" s="20" t="s">
        <v>6</v>
      </c>
      <c r="D107" s="21">
        <v>907</v>
      </c>
      <c r="E107" s="21">
        <v>907</v>
      </c>
    </row>
    <row r="108" spans="1:5" s="1" customFormat="1" ht="37.5" customHeight="1">
      <c r="A108" s="27" t="s">
        <v>126</v>
      </c>
      <c r="B108" s="20" t="s">
        <v>87</v>
      </c>
      <c r="C108" s="20" t="s">
        <v>9</v>
      </c>
      <c r="D108" s="21">
        <v>906</v>
      </c>
      <c r="E108" s="21">
        <v>906</v>
      </c>
    </row>
    <row r="109" spans="1:5" s="1" customFormat="1" ht="37.5">
      <c r="A109" s="27" t="s">
        <v>111</v>
      </c>
      <c r="B109" s="20" t="s">
        <v>87</v>
      </c>
      <c r="C109" s="20" t="s">
        <v>10</v>
      </c>
      <c r="D109" s="21">
        <v>1</v>
      </c>
      <c r="E109" s="21">
        <v>1</v>
      </c>
    </row>
    <row r="110" spans="1:5" s="1" customFormat="1" ht="75">
      <c r="A110" s="27" t="s">
        <v>146</v>
      </c>
      <c r="B110" s="20" t="s">
        <v>47</v>
      </c>
      <c r="C110" s="20" t="s">
        <v>6</v>
      </c>
      <c r="D110" s="21">
        <v>8964.4</v>
      </c>
      <c r="E110" s="21">
        <v>8827</v>
      </c>
    </row>
    <row r="111" spans="1:5" s="1" customFormat="1" ht="112.5">
      <c r="A111" s="27" t="s">
        <v>126</v>
      </c>
      <c r="B111" s="20" t="s">
        <v>47</v>
      </c>
      <c r="C111" s="20" t="s">
        <v>9</v>
      </c>
      <c r="D111" s="21">
        <v>8827</v>
      </c>
      <c r="E111" s="21">
        <v>8827</v>
      </c>
    </row>
    <row r="112" spans="1:5" s="1" customFormat="1" ht="37.5">
      <c r="A112" s="27" t="s">
        <v>111</v>
      </c>
      <c r="B112" s="20" t="s">
        <v>47</v>
      </c>
      <c r="C112" s="20" t="s">
        <v>10</v>
      </c>
      <c r="D112" s="21">
        <v>137.4</v>
      </c>
      <c r="E112" s="21">
        <v>0</v>
      </c>
    </row>
    <row r="113" spans="1:5" s="1" customFormat="1" ht="18.75">
      <c r="A113" s="27" t="s">
        <v>100</v>
      </c>
      <c r="B113" s="20" t="s">
        <v>71</v>
      </c>
      <c r="C113" s="20" t="s">
        <v>6</v>
      </c>
      <c r="D113" s="21">
        <f>SUM(D114+D116+D118+D122+D124+D126+D129+D132+D134+D136+D138+D140)</f>
        <v>33709</v>
      </c>
      <c r="E113" s="21">
        <f>SUM(E114+E116+E118+E122+E124+E126+E129+E132+E134+E136+E138+E140)</f>
        <v>33709</v>
      </c>
    </row>
    <row r="114" spans="1:5" s="1" customFormat="1" ht="56.25">
      <c r="A114" s="27" t="s">
        <v>147</v>
      </c>
      <c r="B114" s="20" t="s">
        <v>88</v>
      </c>
      <c r="C114" s="20" t="s">
        <v>6</v>
      </c>
      <c r="D114" s="21">
        <v>1000</v>
      </c>
      <c r="E114" s="21">
        <v>1000</v>
      </c>
    </row>
    <row r="115" spans="1:5" s="1" customFormat="1" ht="37.5">
      <c r="A115" s="27" t="s">
        <v>114</v>
      </c>
      <c r="B115" s="20" t="s">
        <v>88</v>
      </c>
      <c r="C115" s="20" t="s">
        <v>27</v>
      </c>
      <c r="D115" s="21">
        <v>1000</v>
      </c>
      <c r="E115" s="21">
        <v>1000</v>
      </c>
    </row>
    <row r="116" spans="1:5" s="1" customFormat="1" ht="18.75">
      <c r="A116" s="27" t="s">
        <v>148</v>
      </c>
      <c r="B116" s="20" t="s">
        <v>33</v>
      </c>
      <c r="C116" s="20" t="s">
        <v>6</v>
      </c>
      <c r="D116" s="21">
        <v>964</v>
      </c>
      <c r="E116" s="21">
        <v>964</v>
      </c>
    </row>
    <row r="117" spans="1:5" s="1" customFormat="1" ht="108.75" customHeight="1">
      <c r="A117" s="27" t="s">
        <v>126</v>
      </c>
      <c r="B117" s="20" t="s">
        <v>33</v>
      </c>
      <c r="C117" s="20" t="s">
        <v>9</v>
      </c>
      <c r="D117" s="21">
        <v>964</v>
      </c>
      <c r="E117" s="21">
        <v>964</v>
      </c>
    </row>
    <row r="118" spans="1:5" s="1" customFormat="1" ht="18.75">
      <c r="A118" s="27" t="s">
        <v>125</v>
      </c>
      <c r="B118" s="20" t="s">
        <v>8</v>
      </c>
      <c r="C118" s="20" t="s">
        <v>6</v>
      </c>
      <c r="D118" s="21">
        <v>16671</v>
      </c>
      <c r="E118" s="21">
        <v>16671</v>
      </c>
    </row>
    <row r="119" spans="1:5" s="1" customFormat="1" ht="112.5">
      <c r="A119" s="27" t="s">
        <v>126</v>
      </c>
      <c r="B119" s="20" t="s">
        <v>8</v>
      </c>
      <c r="C119" s="20" t="s">
        <v>9</v>
      </c>
      <c r="D119" s="21">
        <v>14677</v>
      </c>
      <c r="E119" s="21">
        <v>14677</v>
      </c>
    </row>
    <row r="120" spans="1:5" s="1" customFormat="1" ht="37.5">
      <c r="A120" s="27" t="s">
        <v>111</v>
      </c>
      <c r="B120" s="20" t="s">
        <v>8</v>
      </c>
      <c r="C120" s="20" t="s">
        <v>10</v>
      </c>
      <c r="D120" s="21">
        <v>1875</v>
      </c>
      <c r="E120" s="21">
        <v>1875</v>
      </c>
    </row>
    <row r="121" spans="1:5" s="1" customFormat="1" ht="21" customHeight="1">
      <c r="A121" s="27" t="s">
        <v>118</v>
      </c>
      <c r="B121" s="20" t="s">
        <v>8</v>
      </c>
      <c r="C121" s="20" t="s">
        <v>11</v>
      </c>
      <c r="D121" s="21">
        <v>119</v>
      </c>
      <c r="E121" s="21">
        <v>119</v>
      </c>
    </row>
    <row r="122" spans="1:5" s="1" customFormat="1" ht="56.25">
      <c r="A122" s="27" t="s">
        <v>149</v>
      </c>
      <c r="B122" s="20" t="s">
        <v>12</v>
      </c>
      <c r="C122" s="20" t="s">
        <v>6</v>
      </c>
      <c r="D122" s="21">
        <v>1065</v>
      </c>
      <c r="E122" s="21">
        <v>1065</v>
      </c>
    </row>
    <row r="123" spans="1:5" s="1" customFormat="1" ht="112.5">
      <c r="A123" s="27" t="s">
        <v>126</v>
      </c>
      <c r="B123" s="20" t="s">
        <v>12</v>
      </c>
      <c r="C123" s="20" t="s">
        <v>9</v>
      </c>
      <c r="D123" s="21">
        <v>1065</v>
      </c>
      <c r="E123" s="21">
        <v>1065</v>
      </c>
    </row>
    <row r="124" spans="1:5" s="1" customFormat="1" ht="56.25">
      <c r="A124" s="27" t="s">
        <v>150</v>
      </c>
      <c r="B124" s="20" t="s">
        <v>18</v>
      </c>
      <c r="C124" s="20" t="s">
        <v>6</v>
      </c>
      <c r="D124" s="21">
        <v>453</v>
      </c>
      <c r="E124" s="21">
        <v>453</v>
      </c>
    </row>
    <row r="125" spans="1:5" s="1" customFormat="1" ht="112.5">
      <c r="A125" s="27" t="s">
        <v>126</v>
      </c>
      <c r="B125" s="20" t="s">
        <v>18</v>
      </c>
      <c r="C125" s="20" t="s">
        <v>9</v>
      </c>
      <c r="D125" s="21">
        <v>453</v>
      </c>
      <c r="E125" s="21">
        <v>453</v>
      </c>
    </row>
    <row r="126" spans="1:5" s="1" customFormat="1" ht="37.5">
      <c r="A126" s="27" t="s">
        <v>151</v>
      </c>
      <c r="B126" s="20" t="s">
        <v>16</v>
      </c>
      <c r="C126" s="20" t="s">
        <v>6</v>
      </c>
      <c r="D126" s="21">
        <v>284</v>
      </c>
      <c r="E126" s="21">
        <v>284</v>
      </c>
    </row>
    <row r="127" spans="1:5" s="1" customFormat="1" ht="112.5">
      <c r="A127" s="27" t="s">
        <v>126</v>
      </c>
      <c r="B127" s="20" t="s">
        <v>16</v>
      </c>
      <c r="C127" s="20" t="s">
        <v>9</v>
      </c>
      <c r="D127" s="21">
        <v>250</v>
      </c>
      <c r="E127" s="21">
        <v>250</v>
      </c>
    </row>
    <row r="128" spans="1:5" s="1" customFormat="1" ht="37.5">
      <c r="A128" s="27" t="s">
        <v>111</v>
      </c>
      <c r="B128" s="20" t="s">
        <v>16</v>
      </c>
      <c r="C128" s="20" t="s">
        <v>10</v>
      </c>
      <c r="D128" s="21">
        <v>34</v>
      </c>
      <c r="E128" s="21">
        <v>34</v>
      </c>
    </row>
    <row r="129" spans="1:5" s="1" customFormat="1" ht="56.25" customHeight="1">
      <c r="A129" s="27" t="s">
        <v>152</v>
      </c>
      <c r="B129" s="20" t="s">
        <v>84</v>
      </c>
      <c r="C129" s="20" t="s">
        <v>6</v>
      </c>
      <c r="D129" s="21">
        <v>852</v>
      </c>
      <c r="E129" s="21">
        <v>852</v>
      </c>
    </row>
    <row r="130" spans="1:5" s="1" customFormat="1" ht="107.25" customHeight="1">
      <c r="A130" s="27" t="s">
        <v>126</v>
      </c>
      <c r="B130" s="20" t="s">
        <v>84</v>
      </c>
      <c r="C130" s="20" t="s">
        <v>9</v>
      </c>
      <c r="D130" s="21">
        <v>767</v>
      </c>
      <c r="E130" s="21">
        <v>767</v>
      </c>
    </row>
    <row r="131" spans="1:5" s="1" customFormat="1" ht="37.5">
      <c r="A131" s="27" t="s">
        <v>111</v>
      </c>
      <c r="B131" s="20" t="s">
        <v>84</v>
      </c>
      <c r="C131" s="20" t="s">
        <v>10</v>
      </c>
      <c r="D131" s="21">
        <v>85</v>
      </c>
      <c r="E131" s="21">
        <v>85</v>
      </c>
    </row>
    <row r="132" spans="1:5" s="1" customFormat="1" ht="93" customHeight="1">
      <c r="A132" s="27" t="s">
        <v>153</v>
      </c>
      <c r="B132" s="20" t="s">
        <v>26</v>
      </c>
      <c r="C132" s="20" t="s">
        <v>6</v>
      </c>
      <c r="D132" s="21">
        <v>11915</v>
      </c>
      <c r="E132" s="21">
        <v>11915</v>
      </c>
    </row>
    <row r="133" spans="1:5" s="1" customFormat="1" ht="56.25">
      <c r="A133" s="27" t="s">
        <v>128</v>
      </c>
      <c r="B133" s="20" t="s">
        <v>26</v>
      </c>
      <c r="C133" s="20" t="s">
        <v>32</v>
      </c>
      <c r="D133" s="21">
        <v>11915</v>
      </c>
      <c r="E133" s="21">
        <v>11915</v>
      </c>
    </row>
    <row r="134" spans="1:5" s="1" customFormat="1" ht="95.25" customHeight="1">
      <c r="A134" s="27" t="s">
        <v>154</v>
      </c>
      <c r="B134" s="20" t="s">
        <v>13</v>
      </c>
      <c r="C134" s="20" t="s">
        <v>6</v>
      </c>
      <c r="D134" s="21">
        <v>256</v>
      </c>
      <c r="E134" s="21">
        <v>256</v>
      </c>
    </row>
    <row r="135" spans="1:5" s="1" customFormat="1" ht="112.5">
      <c r="A135" s="27" t="s">
        <v>126</v>
      </c>
      <c r="B135" s="20" t="s">
        <v>13</v>
      </c>
      <c r="C135" s="20" t="s">
        <v>9</v>
      </c>
      <c r="D135" s="21">
        <v>256</v>
      </c>
      <c r="E135" s="21">
        <v>256</v>
      </c>
    </row>
    <row r="136" spans="1:5" s="1" customFormat="1" ht="93.75">
      <c r="A136" s="27" t="s">
        <v>155</v>
      </c>
      <c r="B136" s="20" t="s">
        <v>14</v>
      </c>
      <c r="C136" s="20" t="s">
        <v>6</v>
      </c>
      <c r="D136" s="21">
        <v>211</v>
      </c>
      <c r="E136" s="21">
        <v>211</v>
      </c>
    </row>
    <row r="137" spans="1:5" s="1" customFormat="1" ht="112.5">
      <c r="A137" s="27" t="s">
        <v>126</v>
      </c>
      <c r="B137" s="20" t="s">
        <v>14</v>
      </c>
      <c r="C137" s="20" t="s">
        <v>9</v>
      </c>
      <c r="D137" s="21">
        <v>211</v>
      </c>
      <c r="E137" s="21">
        <v>211</v>
      </c>
    </row>
    <row r="138" spans="1:5" s="1" customFormat="1" ht="128.25" customHeight="1">
      <c r="A138" s="27" t="s">
        <v>156</v>
      </c>
      <c r="B138" s="20" t="s">
        <v>17</v>
      </c>
      <c r="C138" s="20" t="s">
        <v>6</v>
      </c>
      <c r="D138" s="21">
        <v>35</v>
      </c>
      <c r="E138" s="21">
        <v>35</v>
      </c>
    </row>
    <row r="139" spans="1:5" s="1" customFormat="1" ht="37.5">
      <c r="A139" s="27" t="s">
        <v>111</v>
      </c>
      <c r="B139" s="20" t="s">
        <v>17</v>
      </c>
      <c r="C139" s="20" t="s">
        <v>10</v>
      </c>
      <c r="D139" s="21">
        <v>35</v>
      </c>
      <c r="E139" s="21">
        <v>35</v>
      </c>
    </row>
    <row r="140" spans="1:5" s="1" customFormat="1" ht="56.25">
      <c r="A140" s="27" t="s">
        <v>157</v>
      </c>
      <c r="B140" s="20" t="s">
        <v>15</v>
      </c>
      <c r="C140" s="20" t="s">
        <v>6</v>
      </c>
      <c r="D140" s="21">
        <v>3</v>
      </c>
      <c r="E140" s="21">
        <v>3</v>
      </c>
    </row>
    <row r="141" spans="1:5" s="1" customFormat="1" ht="37.5">
      <c r="A141" s="27" t="s">
        <v>111</v>
      </c>
      <c r="B141" s="20" t="s">
        <v>15</v>
      </c>
      <c r="C141" s="20" t="s">
        <v>10</v>
      </c>
      <c r="D141" s="21">
        <v>3</v>
      </c>
      <c r="E141" s="21">
        <v>3</v>
      </c>
    </row>
    <row r="142" spans="1:8" s="1" customFormat="1" ht="18.75">
      <c r="A142" s="31" t="s">
        <v>82</v>
      </c>
      <c r="B142" s="31"/>
      <c r="C142" s="31"/>
      <c r="D142" s="21">
        <v>337897.816</v>
      </c>
      <c r="E142" s="21">
        <v>300798.6</v>
      </c>
      <c r="F142" s="31"/>
      <c r="G142" s="34"/>
      <c r="H142" s="34"/>
    </row>
    <row r="143" spans="1:6" s="1" customFormat="1" ht="18.75">
      <c r="A143" s="27"/>
      <c r="B143" s="20"/>
      <c r="C143" s="20"/>
      <c r="D143" s="21"/>
      <c r="E143" s="21"/>
      <c r="F143" s="20"/>
    </row>
    <row r="144" spans="1:6" s="1" customFormat="1" ht="18.75">
      <c r="A144" s="38" t="s">
        <v>164</v>
      </c>
      <c r="B144" s="39"/>
      <c r="C144" s="39"/>
      <c r="D144" s="39"/>
      <c r="E144" s="39"/>
      <c r="F144" s="20"/>
    </row>
    <row r="145" spans="1:6" s="1" customFormat="1" ht="18.75">
      <c r="A145" s="27"/>
      <c r="B145" s="20"/>
      <c r="C145" s="20"/>
      <c r="D145" s="21"/>
      <c r="E145" s="21"/>
      <c r="F145" s="20"/>
    </row>
    <row r="146" spans="1:6" s="1" customFormat="1" ht="18.75">
      <c r="A146" s="27"/>
      <c r="B146" s="20"/>
      <c r="C146" s="20"/>
      <c r="D146" s="21"/>
      <c r="E146" s="21"/>
      <c r="F146" s="20"/>
    </row>
    <row r="147" spans="1:6" s="1" customFormat="1" ht="18.75">
      <c r="A147" s="27"/>
      <c r="B147" s="20"/>
      <c r="C147" s="20"/>
      <c r="D147" s="21"/>
      <c r="E147" s="21"/>
      <c r="F147" s="20"/>
    </row>
    <row r="148" spans="1:6" s="1" customFormat="1" ht="18.75">
      <c r="A148" s="27"/>
      <c r="B148" s="20"/>
      <c r="C148" s="20"/>
      <c r="D148" s="21"/>
      <c r="E148" s="21"/>
      <c r="F148" s="20"/>
    </row>
    <row r="149" spans="1:6" s="1" customFormat="1" ht="18.75">
      <c r="A149" s="27"/>
      <c r="B149" s="20"/>
      <c r="C149" s="20"/>
      <c r="D149" s="21"/>
      <c r="E149" s="21"/>
      <c r="F149" s="20"/>
    </row>
    <row r="150" spans="1:6" s="1" customFormat="1" ht="52.5" customHeight="1">
      <c r="A150" s="27"/>
      <c r="B150" s="20"/>
      <c r="C150" s="20"/>
      <c r="D150" s="21"/>
      <c r="E150" s="21"/>
      <c r="F150" s="20"/>
    </row>
    <row r="151" spans="1:6" s="1" customFormat="1" ht="18.75">
      <c r="A151" s="27"/>
      <c r="B151" s="20"/>
      <c r="C151" s="20"/>
      <c r="D151" s="21"/>
      <c r="E151" s="21"/>
      <c r="F151" s="20"/>
    </row>
    <row r="152" spans="1:6" s="1" customFormat="1" ht="18.75">
      <c r="A152" s="37"/>
      <c r="B152" s="37"/>
      <c r="C152" s="37"/>
      <c r="D152" s="37"/>
      <c r="E152" s="37"/>
      <c r="F152" s="37"/>
    </row>
    <row r="153" spans="1:5" s="1" customFormat="1" ht="18.75">
      <c r="A153" s="22"/>
      <c r="B153" s="2"/>
      <c r="C153" s="2"/>
      <c r="D153" s="21"/>
      <c r="E153" s="21"/>
    </row>
    <row r="154" spans="1:3" s="1" customFormat="1" ht="18.75">
      <c r="A154" s="22"/>
      <c r="B154" s="2"/>
      <c r="C154" s="2"/>
    </row>
    <row r="155" spans="1:3" s="1" customFormat="1" ht="18.75">
      <c r="A155" s="22"/>
      <c r="B155" s="2"/>
      <c r="C155" s="2"/>
    </row>
    <row r="156" spans="1:3" s="1" customFormat="1" ht="18.75">
      <c r="A156" s="22"/>
      <c r="B156" s="2"/>
      <c r="C156" s="2"/>
    </row>
    <row r="157" spans="1:3" s="1" customFormat="1" ht="18.75">
      <c r="A157" s="22"/>
      <c r="B157" s="2"/>
      <c r="C157" s="2"/>
    </row>
    <row r="158" spans="1:3" s="1" customFormat="1" ht="18.75">
      <c r="A158" s="22"/>
      <c r="B158" s="2"/>
      <c r="C158" s="2"/>
    </row>
    <row r="159" spans="1:3" s="1" customFormat="1" ht="18.75">
      <c r="A159" s="22"/>
      <c r="B159" s="2"/>
      <c r="C159" s="2"/>
    </row>
    <row r="160" spans="1:3" s="1" customFormat="1" ht="18.75">
      <c r="A160" s="22"/>
      <c r="B160" s="2"/>
      <c r="C160" s="2"/>
    </row>
    <row r="161" spans="1:3" s="1" customFormat="1" ht="18.75">
      <c r="A161" s="22"/>
      <c r="B161" s="2"/>
      <c r="C161" s="2"/>
    </row>
    <row r="162" spans="1:3" s="1" customFormat="1" ht="18.75">
      <c r="A162" s="22"/>
      <c r="B162" s="2"/>
      <c r="C162" s="2"/>
    </row>
    <row r="163" spans="1:3" s="1" customFormat="1" ht="18.75">
      <c r="A163" s="22"/>
      <c r="B163" s="2"/>
      <c r="C163" s="2"/>
    </row>
    <row r="164" spans="1:3" s="1" customFormat="1" ht="18.75">
      <c r="A164" s="22"/>
      <c r="B164" s="2"/>
      <c r="C164" s="2"/>
    </row>
    <row r="165" spans="1:3" s="1" customFormat="1" ht="18.75">
      <c r="A165" s="22"/>
      <c r="B165" s="2"/>
      <c r="C165" s="2"/>
    </row>
    <row r="166" spans="1:3" s="1" customFormat="1" ht="18.75">
      <c r="A166" s="22"/>
      <c r="B166" s="2"/>
      <c r="C166" s="2"/>
    </row>
    <row r="167" spans="1:3" s="1" customFormat="1" ht="18.75">
      <c r="A167" s="22"/>
      <c r="B167" s="2"/>
      <c r="C167" s="2"/>
    </row>
    <row r="168" spans="1:3" s="1" customFormat="1" ht="18.75">
      <c r="A168" s="22"/>
      <c r="B168" s="2"/>
      <c r="C168" s="2"/>
    </row>
    <row r="169" spans="1:3" s="1" customFormat="1" ht="18.75">
      <c r="A169" s="22"/>
      <c r="B169" s="2"/>
      <c r="C169" s="2"/>
    </row>
    <row r="170" spans="1:3" s="1" customFormat="1" ht="18.75">
      <c r="A170" s="22"/>
      <c r="B170" s="2"/>
      <c r="C170" s="2"/>
    </row>
    <row r="171" spans="1:3" s="1" customFormat="1" ht="18.75">
      <c r="A171" s="22"/>
      <c r="B171" s="2"/>
      <c r="C171" s="2"/>
    </row>
    <row r="172" spans="1:3" s="1" customFormat="1" ht="18.75">
      <c r="A172" s="22"/>
      <c r="B172" s="2"/>
      <c r="C172" s="2"/>
    </row>
    <row r="173" spans="1:3" s="1" customFormat="1" ht="18.75">
      <c r="A173" s="22"/>
      <c r="B173" s="2"/>
      <c r="C173" s="2"/>
    </row>
    <row r="174" spans="1:3" s="1" customFormat="1" ht="18.75">
      <c r="A174" s="22"/>
      <c r="B174" s="2"/>
      <c r="C174" s="2"/>
    </row>
    <row r="175" spans="1:3" s="1" customFormat="1" ht="18.75">
      <c r="A175" s="22"/>
      <c r="B175" s="2"/>
      <c r="C175" s="2"/>
    </row>
    <row r="176" spans="1:3" s="1" customFormat="1" ht="18.75">
      <c r="A176" s="22"/>
      <c r="B176" s="2"/>
      <c r="C176" s="2"/>
    </row>
    <row r="177" spans="1:3" s="1" customFormat="1" ht="18.75">
      <c r="A177" s="22"/>
      <c r="B177" s="2"/>
      <c r="C177" s="2"/>
    </row>
    <row r="178" spans="1:3" s="1" customFormat="1" ht="18.75">
      <c r="A178" s="22"/>
      <c r="B178" s="2"/>
      <c r="C178" s="2"/>
    </row>
    <row r="179" spans="1:3" s="1" customFormat="1" ht="18.75">
      <c r="A179" s="22"/>
      <c r="B179" s="2"/>
      <c r="C179" s="2"/>
    </row>
    <row r="180" spans="1:3" s="1" customFormat="1" ht="18.75">
      <c r="A180" s="22"/>
      <c r="B180" s="2"/>
      <c r="C180" s="2"/>
    </row>
    <row r="181" spans="1:3" s="1" customFormat="1" ht="18.75">
      <c r="A181" s="22"/>
      <c r="B181" s="2"/>
      <c r="C181" s="2"/>
    </row>
    <row r="182" spans="1:3" s="1" customFormat="1" ht="18.75">
      <c r="A182" s="22"/>
      <c r="B182" s="2"/>
      <c r="C182" s="2"/>
    </row>
    <row r="183" spans="1:3" s="1" customFormat="1" ht="18.75">
      <c r="A183" s="22"/>
      <c r="B183" s="2"/>
      <c r="C183" s="2"/>
    </row>
    <row r="184" spans="1:3" s="1" customFormat="1" ht="18.75">
      <c r="A184" s="22"/>
      <c r="B184" s="2"/>
      <c r="C184" s="2"/>
    </row>
    <row r="185" spans="1:3" s="1" customFormat="1" ht="18.75">
      <c r="A185" s="22"/>
      <c r="B185" s="2"/>
      <c r="C185" s="2"/>
    </row>
    <row r="186" spans="1:3" s="1" customFormat="1" ht="18.75">
      <c r="A186" s="22"/>
      <c r="B186" s="2"/>
      <c r="C186" s="2"/>
    </row>
    <row r="187" spans="1:3" s="1" customFormat="1" ht="18.75">
      <c r="A187" s="22"/>
      <c r="B187" s="2"/>
      <c r="C187" s="2"/>
    </row>
    <row r="188" spans="1:3" s="1" customFormat="1" ht="18.75">
      <c r="A188" s="22"/>
      <c r="B188" s="2"/>
      <c r="C188" s="2"/>
    </row>
    <row r="189" spans="1:3" s="1" customFormat="1" ht="18.75">
      <c r="A189" s="22"/>
      <c r="B189" s="2"/>
      <c r="C189" s="2"/>
    </row>
    <row r="190" spans="1:3" s="1" customFormat="1" ht="18.75">
      <c r="A190" s="22"/>
      <c r="B190" s="2"/>
      <c r="C190" s="2"/>
    </row>
    <row r="191" spans="1:3" s="1" customFormat="1" ht="18.75">
      <c r="A191" s="22"/>
      <c r="B191" s="2"/>
      <c r="C191" s="2"/>
    </row>
    <row r="192" spans="1:3" s="1" customFormat="1" ht="18.75">
      <c r="A192" s="22"/>
      <c r="B192" s="2"/>
      <c r="C192" s="2"/>
    </row>
    <row r="193" spans="1:3" s="1" customFormat="1" ht="18.75">
      <c r="A193" s="22"/>
      <c r="B193" s="2"/>
      <c r="C193" s="2"/>
    </row>
    <row r="194" spans="1:3" s="1" customFormat="1" ht="18.75">
      <c r="A194" s="22"/>
      <c r="B194" s="2"/>
      <c r="C194" s="2"/>
    </row>
    <row r="195" spans="1:3" s="1" customFormat="1" ht="18.75">
      <c r="A195" s="22"/>
      <c r="B195" s="2"/>
      <c r="C195" s="2"/>
    </row>
    <row r="196" spans="1:3" s="1" customFormat="1" ht="18.75">
      <c r="A196" s="22"/>
      <c r="B196" s="2"/>
      <c r="C196" s="2"/>
    </row>
    <row r="197" spans="1:3" s="1" customFormat="1" ht="18.75">
      <c r="A197" s="22"/>
      <c r="B197" s="2"/>
      <c r="C197" s="2"/>
    </row>
    <row r="198" spans="1:3" s="1" customFormat="1" ht="18.75">
      <c r="A198" s="22"/>
      <c r="B198" s="2"/>
      <c r="C198" s="2"/>
    </row>
    <row r="199" spans="1:3" s="1" customFormat="1" ht="18.75">
      <c r="A199" s="22"/>
      <c r="B199" s="2"/>
      <c r="C199" s="2"/>
    </row>
    <row r="200" spans="1:3" s="1" customFormat="1" ht="18.75">
      <c r="A200" s="22"/>
      <c r="B200" s="2"/>
      <c r="C200" s="2"/>
    </row>
    <row r="201" spans="1:3" s="1" customFormat="1" ht="18.75">
      <c r="A201" s="22"/>
      <c r="B201" s="2"/>
      <c r="C201" s="2"/>
    </row>
    <row r="202" spans="1:3" s="1" customFormat="1" ht="18.75">
      <c r="A202" s="22"/>
      <c r="B202" s="2"/>
      <c r="C202" s="2"/>
    </row>
    <row r="203" spans="1:3" s="1" customFormat="1" ht="18.75">
      <c r="A203" s="22"/>
      <c r="B203" s="2"/>
      <c r="C203" s="2"/>
    </row>
    <row r="204" spans="1:3" s="1" customFormat="1" ht="18.75">
      <c r="A204" s="22"/>
      <c r="B204" s="2"/>
      <c r="C204" s="2"/>
    </row>
    <row r="205" spans="1:3" s="1" customFormat="1" ht="18.75">
      <c r="A205" s="22"/>
      <c r="B205" s="2"/>
      <c r="C205" s="2"/>
    </row>
    <row r="206" spans="1:3" s="1" customFormat="1" ht="18.75">
      <c r="A206" s="22"/>
      <c r="B206" s="2"/>
      <c r="C206" s="2"/>
    </row>
    <row r="207" spans="1:3" s="1" customFormat="1" ht="18.75">
      <c r="A207" s="22"/>
      <c r="B207" s="2"/>
      <c r="C207" s="2"/>
    </row>
    <row r="208" spans="1:3" s="1" customFormat="1" ht="18.75">
      <c r="A208" s="22"/>
      <c r="B208" s="2"/>
      <c r="C208" s="2"/>
    </row>
    <row r="209" spans="1:3" s="1" customFormat="1" ht="18.75">
      <c r="A209" s="22"/>
      <c r="B209" s="2"/>
      <c r="C209" s="2"/>
    </row>
    <row r="210" spans="1:3" s="1" customFormat="1" ht="18.75">
      <c r="A210" s="22"/>
      <c r="B210" s="2"/>
      <c r="C210" s="2"/>
    </row>
    <row r="211" spans="1:3" s="1" customFormat="1" ht="18.75">
      <c r="A211" s="22"/>
      <c r="B211" s="2"/>
      <c r="C211" s="2"/>
    </row>
    <row r="212" spans="1:3" s="1" customFormat="1" ht="18.75">
      <c r="A212" s="22"/>
      <c r="B212" s="2"/>
      <c r="C212" s="2"/>
    </row>
    <row r="213" spans="1:3" s="1" customFormat="1" ht="18.75">
      <c r="A213" s="22"/>
      <c r="B213" s="2"/>
      <c r="C213" s="2"/>
    </row>
    <row r="214" spans="1:3" s="1" customFormat="1" ht="18.75">
      <c r="A214" s="22"/>
      <c r="B214" s="2"/>
      <c r="C214" s="2"/>
    </row>
    <row r="215" spans="1:3" s="1" customFormat="1" ht="18.75">
      <c r="A215" s="22"/>
      <c r="B215" s="2"/>
      <c r="C215" s="2"/>
    </row>
    <row r="216" spans="1:3" s="1" customFormat="1" ht="18.75">
      <c r="A216" s="22"/>
      <c r="B216" s="2"/>
      <c r="C216" s="2"/>
    </row>
    <row r="217" spans="1:3" s="1" customFormat="1" ht="18.75">
      <c r="A217" s="22"/>
      <c r="B217" s="2"/>
      <c r="C217" s="2"/>
    </row>
    <row r="218" spans="1:3" s="1" customFormat="1" ht="18.75">
      <c r="A218" s="22"/>
      <c r="B218" s="2"/>
      <c r="C218" s="2"/>
    </row>
    <row r="219" spans="1:3" s="1" customFormat="1" ht="18.75">
      <c r="A219" s="22"/>
      <c r="B219" s="2"/>
      <c r="C219" s="2"/>
    </row>
    <row r="220" spans="1:3" s="1" customFormat="1" ht="18.75">
      <c r="A220" s="22"/>
      <c r="B220" s="2"/>
      <c r="C220" s="2"/>
    </row>
    <row r="221" spans="1:3" s="1" customFormat="1" ht="18.75">
      <c r="A221" s="22"/>
      <c r="B221" s="2"/>
      <c r="C221" s="2"/>
    </row>
    <row r="222" spans="1:3" s="1" customFormat="1" ht="18.75">
      <c r="A222" s="22"/>
      <c r="B222" s="2"/>
      <c r="C222" s="2"/>
    </row>
    <row r="223" spans="1:3" s="1" customFormat="1" ht="18.75">
      <c r="A223" s="22"/>
      <c r="B223" s="2"/>
      <c r="C223" s="2"/>
    </row>
    <row r="224" spans="1:3" s="1" customFormat="1" ht="18.75">
      <c r="A224" s="22"/>
      <c r="B224" s="2"/>
      <c r="C224" s="2"/>
    </row>
    <row r="225" spans="1:3" s="1" customFormat="1" ht="18.75">
      <c r="A225" s="22"/>
      <c r="B225" s="2"/>
      <c r="C225" s="2"/>
    </row>
    <row r="226" spans="1:3" s="1" customFormat="1" ht="18.75">
      <c r="A226" s="22"/>
      <c r="B226" s="2"/>
      <c r="C226" s="2"/>
    </row>
    <row r="227" spans="1:3" s="1" customFormat="1" ht="18.75">
      <c r="A227" s="22"/>
      <c r="B227" s="2"/>
      <c r="C227" s="2"/>
    </row>
    <row r="228" spans="1:3" s="1" customFormat="1" ht="18.75">
      <c r="A228" s="22"/>
      <c r="B228" s="2"/>
      <c r="C228" s="2"/>
    </row>
    <row r="229" spans="1:3" s="1" customFormat="1" ht="18.75">
      <c r="A229" s="22"/>
      <c r="B229" s="2"/>
      <c r="C229" s="2"/>
    </row>
    <row r="230" spans="1:3" s="1" customFormat="1" ht="18.75">
      <c r="A230" s="22"/>
      <c r="B230" s="2"/>
      <c r="C230" s="2"/>
    </row>
    <row r="231" spans="1:3" s="1" customFormat="1" ht="18.75">
      <c r="A231" s="22"/>
      <c r="B231" s="2"/>
      <c r="C231" s="2"/>
    </row>
    <row r="232" spans="1:3" s="1" customFormat="1" ht="18.75">
      <c r="A232" s="22"/>
      <c r="B232" s="2"/>
      <c r="C232" s="2"/>
    </row>
    <row r="233" spans="1:3" s="1" customFormat="1" ht="18.75">
      <c r="A233" s="22"/>
      <c r="B233" s="2"/>
      <c r="C233" s="2"/>
    </row>
    <row r="234" spans="1:3" s="1" customFormat="1" ht="18.75">
      <c r="A234" s="22"/>
      <c r="B234" s="2"/>
      <c r="C234" s="2"/>
    </row>
    <row r="235" spans="1:3" s="1" customFormat="1" ht="18.75">
      <c r="A235" s="22"/>
      <c r="B235" s="2"/>
      <c r="C235" s="2"/>
    </row>
    <row r="236" spans="1:3" s="1" customFormat="1" ht="18.75">
      <c r="A236" s="22"/>
      <c r="B236" s="2"/>
      <c r="C236" s="2"/>
    </row>
    <row r="237" spans="1:3" s="1" customFormat="1" ht="18.75">
      <c r="A237" s="22"/>
      <c r="B237" s="2"/>
      <c r="C237" s="2"/>
    </row>
    <row r="238" spans="1:3" s="1" customFormat="1" ht="18.75">
      <c r="A238" s="22"/>
      <c r="B238" s="2"/>
      <c r="C238" s="2"/>
    </row>
    <row r="239" spans="1:3" s="1" customFormat="1" ht="18.75">
      <c r="A239" s="22"/>
      <c r="B239" s="2"/>
      <c r="C239" s="2"/>
    </row>
  </sheetData>
  <sheetProtection/>
  <mergeCells count="5">
    <mergeCell ref="A9:E9"/>
    <mergeCell ref="A11:E11"/>
    <mergeCell ref="A8:B8"/>
    <mergeCell ref="A152:F152"/>
    <mergeCell ref="A144:E144"/>
  </mergeCells>
  <hyperlinks>
    <hyperlink ref="D14" location="_ftn4" display="_ftn4"/>
  </hyperlinks>
  <printOptions/>
  <pageMargins left="0.7874015748031497" right="0.5905511811023623" top="0.5905511811023623" bottom="0.5905511811023623" header="0" footer="0"/>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2014-11-27T06:24:12Z</cp:lastPrinted>
  <dcterms:created xsi:type="dcterms:W3CDTF">2007-10-12T12:41:55Z</dcterms:created>
  <dcterms:modified xsi:type="dcterms:W3CDTF">2014-11-27T06:24:17Z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XXJ7TYMEEKJ2-3301-783</vt:lpwstr>
  </property>
  <property fmtid="{D5CDD505-2E9C-101B-9397-08002B2CF9AE}" pid="3" name="_dlc_DocIdItemGuid">
    <vt:lpwstr>575ab6f7-ca78-49ae-b923-0e93bd223633</vt:lpwstr>
  </property>
  <property fmtid="{D5CDD505-2E9C-101B-9397-08002B2CF9AE}" pid="4" name="_dlc_DocIdUrl">
    <vt:lpwstr>https://vip.gov.mari.ru/gornomari/_layouts/DocIdRedir.aspx?ID=XXJ7TYMEEKJ2-3301-783, XXJ7TYMEEKJ2-3301-783</vt:lpwstr>
  </property>
</Properties>
</file>