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<sst xmlns="http://schemas.openxmlformats.org/spreadsheetml/2006/main" count="94" uniqueCount="42">
  <si>
    <t>2017 г.</t>
  </si>
  <si>
    <t>2018 г.</t>
  </si>
  <si>
    <t>2019 г.</t>
  </si>
  <si>
    <t>2020 г.</t>
  </si>
  <si>
    <t xml:space="preserve">оценка расходов (тыс. руб.) по годам </t>
  </si>
  <si>
    <t>статус</t>
  </si>
  <si>
    <t>Источники ресурсного обеспечения</t>
  </si>
  <si>
    <t>Наименование муниципальной программы, подпрограммы, основного мероприятия</t>
  </si>
  <si>
    <t>всего</t>
  </si>
  <si>
    <t>республиканский бюджет</t>
  </si>
  <si>
    <t>Внебюджетные источники</t>
  </si>
  <si>
    <t>Муниципальная программа</t>
  </si>
  <si>
    <t>Основное мероприятие</t>
  </si>
  <si>
    <t>Бюджет МО "Мари-Турекский иуниципальный район"</t>
  </si>
  <si>
    <t>Развитие культуры, физической культуры и спорта, туризма и средств массовой инфрмации в муниципальном образовании "Мари-Турекский муниципальный район" на 2014-2020 годы</t>
  </si>
  <si>
    <t>Финансирование расходов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</t>
  </si>
  <si>
    <t xml:space="preserve">Развитие массового спорта, организация пропаганды спорта в муниципальном образовании "Мари-Турекский муниципальный район" </t>
  </si>
  <si>
    <t>Развитие туризма в муниципальном образовании "Мари-Турекский муниципальный район"</t>
  </si>
  <si>
    <t>Обеспечение функционирования и развития системы культуры в муниципальном образовании "Мари-Турекский муниципальный район"</t>
  </si>
  <si>
    <t>федеральный бюджет</t>
  </si>
  <si>
    <t>Поддержка и развитие деятельности культурно-досуговых учреждений</t>
  </si>
  <si>
    <t>Поддержка и развитие художественного образования</t>
  </si>
  <si>
    <t>Поддержка и развитие  библиотечного дела</t>
  </si>
  <si>
    <t>Поддержка и развитие  музейного дела</t>
  </si>
  <si>
    <t>Мероприятия по развитию средств массовой информации</t>
  </si>
  <si>
    <t xml:space="preserve">Мероприятия по развитию массового спорта, организация пропаганды спорта </t>
  </si>
  <si>
    <t>Мероприятия по развитию туризма</t>
  </si>
  <si>
    <t>Обеспечение реализации муниципальной программы "Развитие культуры, физической культурыи спорта, туризма и средств массовой информации в муниципальном образовании  "Мари-Турекский муниципальный район"</t>
  </si>
  <si>
    <t>Обеспеченние деятельности по осуществлению общих функций органов местного сомоуправления</t>
  </si>
  <si>
    <t>Поддержка и развитие средств массовой информации в муниципальном образовании "Мари-Турекский муниципальный район"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</si>
  <si>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</si>
  <si>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</si>
  <si>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</si>
  <si>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</si>
  <si>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</si>
  <si>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Прогрозная оценка расходов на реализацию целей муниципальной программы "Развитие культуры, физической культуры и спорта, туризма и средств массовой информации в муниципальном образовании  "Мари-Турекский муниципальный район" на 2017-2025 годы"</t>
  </si>
  <si>
    <t xml:space="preserve">                                                            Приложение № 5                                                     к муниципальной программе "Развитие культуры, физической культуры и спорта, туризма и средств массовой информации в муниципальном образовании "Мари-Турекский муниципальный район" на 2017-2025 годы".</t>
  </si>
  <si>
    <t>2021 г.</t>
  </si>
  <si>
    <t>2022 г.</t>
  </si>
  <si>
    <t>2023 г.</t>
  </si>
  <si>
    <t>2024 г.</t>
  </si>
  <si>
    <t>2025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</si>
</sst>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3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11.28125" style="0" customWidth="1"/>
    <col min="2" max="2" width="23.57421875" style="0" customWidth="1"/>
    <col min="3" max="3" width="15.00390625" style="0" customWidth="1"/>
    <col min="4" max="4" width="9.8515625" style="0" customWidth="1"/>
    <col min="5" max="5" width="8.00390625" style="0" customWidth="1"/>
    <col min="6" max="7" width="8.7109375" style="0" customWidth="1"/>
    <col min="8" max="8" width="8.140625" style="0" customWidth="1"/>
    <col min="10" max="10" width="7.7109375" style="0" customWidth="1"/>
    <col min="11" max="11" width="9.7109375" style="0" customWidth="1"/>
    <col min="13" max="13" width="11.57421875" style="0" customWidth="1"/>
  </cols>
  <sheetData>
    <row r="2" spans="5:10" ht="15" customHeight="1">
      <c r="E2" s="32" t="s">
        <v>36</v>
      </c>
      <c r="F2" s="32"/>
      <c r="G2" s="32"/>
      <c r="H2" s="32"/>
      <c r="I2" s="32"/>
      <c r="J2" s="32"/>
    </row>
    <row r="3" spans="5:10" ht="2.25" customHeight="1">
      <c r="E3" s="32"/>
      <c r="F3" s="32"/>
      <c r="G3" s="32"/>
      <c r="H3" s="32"/>
      <c r="I3" s="32"/>
      <c r="J3" s="32"/>
    </row>
    <row r="4" spans="5:10" ht="15">
      <c r="E4" s="32"/>
      <c r="F4" s="32"/>
      <c r="G4" s="32"/>
      <c r="H4" s="32"/>
      <c r="I4" s="32"/>
      <c r="J4" s="32"/>
    </row>
    <row r="5" spans="5:10" ht="57" customHeight="1">
      <c r="E5" s="32"/>
      <c r="F5" s="32"/>
      <c r="G5" s="32"/>
      <c r="H5" s="32"/>
      <c r="I5" s="32"/>
      <c r="J5" s="32"/>
    </row>
    <row r="7" ht="15" hidden="1"/>
    <row r="8" spans="1:10" ht="15">
      <c r="A8" s="33" t="s">
        <v>35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36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3" spans="1:12" ht="15">
      <c r="A13" s="34" t="s">
        <v>5</v>
      </c>
      <c r="B13" s="36" t="s">
        <v>7</v>
      </c>
      <c r="C13" s="36" t="s">
        <v>6</v>
      </c>
      <c r="D13" s="38" t="s">
        <v>4</v>
      </c>
      <c r="E13" s="39"/>
      <c r="F13" s="39"/>
      <c r="G13" s="39"/>
      <c r="H13" s="39"/>
      <c r="I13" s="39"/>
      <c r="J13" s="39"/>
      <c r="K13" s="39"/>
      <c r="L13" s="40"/>
    </row>
    <row r="14" spans="1:12" ht="63.75" customHeight="1">
      <c r="A14" s="35"/>
      <c r="B14" s="37"/>
      <c r="C14" s="37"/>
      <c r="D14" s="10" t="s">
        <v>0</v>
      </c>
      <c r="E14" s="10" t="s">
        <v>1</v>
      </c>
      <c r="F14" s="10" t="s">
        <v>2</v>
      </c>
      <c r="G14" s="10" t="s">
        <v>3</v>
      </c>
      <c r="H14" s="10" t="s">
        <v>37</v>
      </c>
      <c r="I14" s="10" t="s">
        <v>38</v>
      </c>
      <c r="J14" s="10" t="s">
        <v>39</v>
      </c>
      <c r="K14" s="10" t="s">
        <v>40</v>
      </c>
      <c r="L14" s="10" t="s">
        <v>41</v>
      </c>
    </row>
    <row r="15" spans="1:13" ht="15">
      <c r="A15" s="25" t="s">
        <v>11</v>
      </c>
      <c r="B15" s="25" t="s">
        <v>14</v>
      </c>
      <c r="C15" s="4" t="s">
        <v>8</v>
      </c>
      <c r="D15" s="7">
        <f aca="true" t="shared" si="0" ref="D15:I15">D17+D18+D19+D16</f>
        <v>56609.899999999994</v>
      </c>
      <c r="E15" s="7">
        <f>E17+E18+E19+E16</f>
        <v>70156.19999999998</v>
      </c>
      <c r="F15" s="7">
        <f t="shared" si="0"/>
        <v>76854.2</v>
      </c>
      <c r="G15" s="7">
        <f t="shared" si="0"/>
        <v>66609.29999999999</v>
      </c>
      <c r="H15" s="7">
        <f t="shared" si="0"/>
        <v>56096.5</v>
      </c>
      <c r="I15" s="7">
        <f t="shared" si="0"/>
        <v>62431.9</v>
      </c>
      <c r="J15" s="7">
        <f>J17+J18+J19+J16</f>
        <v>53144</v>
      </c>
      <c r="K15" s="7">
        <f>K17+K18+K19+K16</f>
        <v>53144</v>
      </c>
      <c r="L15" s="7">
        <f>L17+L18+L19+L16</f>
        <v>53144</v>
      </c>
      <c r="M15" s="16"/>
    </row>
    <row r="16" spans="1:13" ht="30">
      <c r="A16" s="26"/>
      <c r="B16" s="26"/>
      <c r="C16" s="2" t="s">
        <v>19</v>
      </c>
      <c r="D16" s="15">
        <f aca="true" t="shared" si="1" ref="D16:J17">D21</f>
        <v>1030.2</v>
      </c>
      <c r="E16" s="15">
        <f t="shared" si="1"/>
        <v>1303.9</v>
      </c>
      <c r="F16" s="15">
        <f t="shared" si="1"/>
        <v>11352.699999999999</v>
      </c>
      <c r="G16" s="15">
        <f>G21</f>
        <v>1347.5</v>
      </c>
      <c r="H16" s="15">
        <f t="shared" si="1"/>
        <v>1347.6</v>
      </c>
      <c r="I16" s="15">
        <f t="shared" si="1"/>
        <v>7951.5</v>
      </c>
      <c r="J16" s="15">
        <f t="shared" si="1"/>
        <v>0</v>
      </c>
      <c r="K16" s="15">
        <f>K21</f>
        <v>0</v>
      </c>
      <c r="L16" s="15">
        <f>L21</f>
        <v>0</v>
      </c>
      <c r="M16" s="17"/>
    </row>
    <row r="17" spans="1:13" ht="30">
      <c r="A17" s="26"/>
      <c r="B17" s="26"/>
      <c r="C17" s="1" t="s">
        <v>9</v>
      </c>
      <c r="D17" s="6">
        <f t="shared" si="1"/>
        <v>2850</v>
      </c>
      <c r="E17" s="6">
        <f t="shared" si="1"/>
        <v>933.4</v>
      </c>
      <c r="F17" s="6">
        <f>F22</f>
        <v>1777.3</v>
      </c>
      <c r="G17" s="6">
        <f>G22</f>
        <v>833.6</v>
      </c>
      <c r="H17" s="6">
        <f>H22</f>
        <v>702.4</v>
      </c>
      <c r="I17" s="6">
        <f t="shared" si="1"/>
        <v>934.8</v>
      </c>
      <c r="J17" s="6">
        <f t="shared" si="1"/>
        <v>656</v>
      </c>
      <c r="K17" s="6">
        <f>K22</f>
        <v>656</v>
      </c>
      <c r="L17" s="6">
        <f>L22</f>
        <v>656</v>
      </c>
      <c r="M17" s="18"/>
    </row>
    <row r="18" spans="1:12" ht="75">
      <c r="A18" s="26"/>
      <c r="B18" s="26"/>
      <c r="C18" s="1" t="s">
        <v>13</v>
      </c>
      <c r="D18" s="8">
        <f aca="true" t="shared" si="2" ref="D18:I18">D23+D47+D53+D57+D61</f>
        <v>48003.5</v>
      </c>
      <c r="E18" s="8">
        <f>E23+E47+E53+E57+E61</f>
        <v>62104.899999999994</v>
      </c>
      <c r="F18" s="8">
        <f t="shared" si="2"/>
        <v>59494.2</v>
      </c>
      <c r="G18" s="8">
        <f>G23+G47+G53+G57+G61</f>
        <v>60198.2</v>
      </c>
      <c r="H18" s="8">
        <f>H23+H47+H53+H57+H61</f>
        <v>49816.5</v>
      </c>
      <c r="I18" s="8">
        <f t="shared" si="2"/>
        <v>49415.6</v>
      </c>
      <c r="J18" s="8">
        <f>J23+J47+J53+J61</f>
        <v>48358</v>
      </c>
      <c r="K18" s="8">
        <f>K23+K47+K53+K61</f>
        <v>48358</v>
      </c>
      <c r="L18" s="8">
        <f>L23+L47+L53+L61</f>
        <v>48358</v>
      </c>
    </row>
    <row r="19" spans="1:13" ht="30">
      <c r="A19" s="31"/>
      <c r="B19" s="31"/>
      <c r="C19" s="1" t="s">
        <v>10</v>
      </c>
      <c r="D19" s="8">
        <f aca="true" t="shared" si="3" ref="D19:I19">D24+D48</f>
        <v>4726.2</v>
      </c>
      <c r="E19" s="8">
        <f t="shared" si="3"/>
        <v>5814</v>
      </c>
      <c r="F19" s="8">
        <f t="shared" si="3"/>
        <v>4230</v>
      </c>
      <c r="G19" s="8">
        <f t="shared" si="3"/>
        <v>4230</v>
      </c>
      <c r="H19" s="8">
        <f t="shared" si="3"/>
        <v>4230</v>
      </c>
      <c r="I19" s="8">
        <f t="shared" si="3"/>
        <v>4130</v>
      </c>
      <c r="J19" s="8">
        <v>4130</v>
      </c>
      <c r="K19" s="8">
        <v>4130</v>
      </c>
      <c r="L19" s="8">
        <v>4130</v>
      </c>
      <c r="M19" s="19"/>
    </row>
    <row r="20" spans="1:13" ht="15">
      <c r="A20" s="25" t="s">
        <v>30</v>
      </c>
      <c r="B20" s="25" t="s">
        <v>18</v>
      </c>
      <c r="C20" s="4" t="s">
        <v>8</v>
      </c>
      <c r="D20" s="9">
        <f aca="true" t="shared" si="4" ref="D20:L20">D23+D24+D22+D21</f>
        <v>44891.399999999994</v>
      </c>
      <c r="E20" s="9">
        <f t="shared" si="4"/>
        <v>56811.7</v>
      </c>
      <c r="F20" s="9">
        <f t="shared" si="4"/>
        <v>61702.1</v>
      </c>
      <c r="G20" s="9">
        <f t="shared" si="4"/>
        <v>51980.6</v>
      </c>
      <c r="H20" s="9">
        <f t="shared" si="4"/>
        <v>45660.2</v>
      </c>
      <c r="I20" s="9">
        <f t="shared" si="4"/>
        <v>52048.8</v>
      </c>
      <c r="J20" s="9">
        <f t="shared" si="4"/>
        <v>41701</v>
      </c>
      <c r="K20" s="9">
        <f t="shared" si="4"/>
        <v>41701</v>
      </c>
      <c r="L20" s="9">
        <f t="shared" si="4"/>
        <v>41701</v>
      </c>
      <c r="M20" s="20"/>
    </row>
    <row r="21" spans="1:13" ht="30">
      <c r="A21" s="26"/>
      <c r="B21" s="26"/>
      <c r="C21" s="2" t="s">
        <v>19</v>
      </c>
      <c r="D21" s="11">
        <f>D26+D31+D36+D40</f>
        <v>1030.2</v>
      </c>
      <c r="E21" s="11">
        <f>E26+E31+E36+E40</f>
        <v>1303.9</v>
      </c>
      <c r="F21" s="11">
        <f>F26+F31+F36+F40</f>
        <v>11352.699999999999</v>
      </c>
      <c r="G21" s="11">
        <f>G26+G31+G40</f>
        <v>1347.5</v>
      </c>
      <c r="H21" s="11">
        <f>H40+H31</f>
        <v>1347.6</v>
      </c>
      <c r="I21" s="11">
        <f>I26+I31</f>
        <v>7951.5</v>
      </c>
      <c r="J21" s="11">
        <f>J40</f>
        <v>0</v>
      </c>
      <c r="K21" s="11">
        <f>K40</f>
        <v>0</v>
      </c>
      <c r="L21" s="11">
        <f>L40</f>
        <v>0</v>
      </c>
      <c r="M21" s="21"/>
    </row>
    <row r="22" spans="1:12" ht="30">
      <c r="A22" s="26"/>
      <c r="B22" s="26"/>
      <c r="C22" s="1" t="s">
        <v>9</v>
      </c>
      <c r="D22" s="11">
        <f>D32+D41+D45</f>
        <v>2850</v>
      </c>
      <c r="E22" s="11">
        <f>E32+E41+E45</f>
        <v>933.4</v>
      </c>
      <c r="F22" s="11">
        <f>F27+F45+F32+F41</f>
        <v>1777.3</v>
      </c>
      <c r="G22" s="11">
        <f>G45+G32+G41</f>
        <v>833.6</v>
      </c>
      <c r="H22" s="11">
        <f>H45+H32+H41</f>
        <v>702.4</v>
      </c>
      <c r="I22" s="11">
        <f>I32+I45+I27</f>
        <v>934.8</v>
      </c>
      <c r="J22" s="11">
        <f>J45</f>
        <v>656</v>
      </c>
      <c r="K22" s="11">
        <f>K45</f>
        <v>656</v>
      </c>
      <c r="L22" s="11">
        <f>L45</f>
        <v>656</v>
      </c>
    </row>
    <row r="23" spans="1:13" ht="75">
      <c r="A23" s="26"/>
      <c r="B23" s="26"/>
      <c r="C23" s="1" t="s">
        <v>13</v>
      </c>
      <c r="D23" s="8">
        <f>D28+D33+D37+D42</f>
        <v>38485</v>
      </c>
      <c r="E23" s="8">
        <f>E28+E33+E37+E42</f>
        <v>51671.399999999994</v>
      </c>
      <c r="F23" s="8">
        <f>F28+F33+F37+F42</f>
        <v>46542.1</v>
      </c>
      <c r="G23" s="8">
        <f>G28+G33+G37+G42</f>
        <v>47769.5</v>
      </c>
      <c r="H23" s="8">
        <f>H28+H33+H37+H42</f>
        <v>41580.2</v>
      </c>
      <c r="I23" s="8">
        <f aca="true" t="shared" si="5" ref="G23:J24">I28+I33+I37+I42</f>
        <v>41232.5</v>
      </c>
      <c r="J23" s="8">
        <f t="shared" si="5"/>
        <v>39115</v>
      </c>
      <c r="K23" s="8">
        <f>K28+K33+K37+K42</f>
        <v>39115</v>
      </c>
      <c r="L23" s="8">
        <f>L28+L33+L37+L42</f>
        <v>39115</v>
      </c>
      <c r="M23" s="19"/>
    </row>
    <row r="24" spans="1:13" ht="30">
      <c r="A24" s="31"/>
      <c r="B24" s="31"/>
      <c r="C24" s="1" t="s">
        <v>10</v>
      </c>
      <c r="D24" s="8">
        <f>D29+D34+D43+D38</f>
        <v>2526.2</v>
      </c>
      <c r="E24" s="8">
        <f>E29+E34+E38+E43</f>
        <v>2903</v>
      </c>
      <c r="F24" s="8">
        <f>F29+F34+F38+F43</f>
        <v>2030</v>
      </c>
      <c r="G24" s="8">
        <f t="shared" si="5"/>
        <v>2030</v>
      </c>
      <c r="H24" s="8">
        <f t="shared" si="5"/>
        <v>2030</v>
      </c>
      <c r="I24" s="8">
        <f t="shared" si="5"/>
        <v>1930</v>
      </c>
      <c r="J24" s="8">
        <f t="shared" si="5"/>
        <v>1930</v>
      </c>
      <c r="K24" s="8">
        <f>K29+K34+K38+K43</f>
        <v>1930</v>
      </c>
      <c r="L24" s="8">
        <f>L29+L34+L38+L43</f>
        <v>1930</v>
      </c>
      <c r="M24" s="22"/>
    </row>
    <row r="25" spans="1:12" ht="45" customHeight="1">
      <c r="A25" s="30" t="s">
        <v>12</v>
      </c>
      <c r="B25" s="27" t="s">
        <v>21</v>
      </c>
      <c r="C25" s="3" t="s">
        <v>8</v>
      </c>
      <c r="D25" s="9">
        <f>D26+D28+D29</f>
        <v>5974.5</v>
      </c>
      <c r="E25" s="9">
        <f>E28+E29</f>
        <v>7035.1</v>
      </c>
      <c r="F25" s="9">
        <f>F27+F26+F28+F29</f>
        <v>7336</v>
      </c>
      <c r="G25" s="9">
        <f aca="true" t="shared" si="6" ref="G25:L25">G28+G29</f>
        <v>7325.8</v>
      </c>
      <c r="H25" s="9">
        <f t="shared" si="6"/>
        <v>6147.8</v>
      </c>
      <c r="I25" s="9">
        <f>I28+I29+I26+I27</f>
        <v>8145.900000000001</v>
      </c>
      <c r="J25" s="9">
        <f t="shared" si="6"/>
        <v>6255</v>
      </c>
      <c r="K25" s="9">
        <f t="shared" si="6"/>
        <v>6255</v>
      </c>
      <c r="L25" s="9">
        <f t="shared" si="6"/>
        <v>6255</v>
      </c>
    </row>
    <row r="26" spans="1:12" ht="45" customHeight="1">
      <c r="A26" s="28"/>
      <c r="B26" s="28"/>
      <c r="C26" s="2" t="s">
        <v>19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1960.8</v>
      </c>
      <c r="J26" s="11">
        <v>0</v>
      </c>
      <c r="K26" s="11">
        <v>0</v>
      </c>
      <c r="L26" s="11">
        <v>0</v>
      </c>
    </row>
    <row r="27" spans="1:12" ht="45" customHeight="1">
      <c r="A27" s="28"/>
      <c r="B27" s="28"/>
      <c r="C27" s="1" t="s">
        <v>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170.5</v>
      </c>
      <c r="J27" s="11">
        <v>0</v>
      </c>
      <c r="K27" s="11">
        <v>0</v>
      </c>
      <c r="L27" s="11">
        <v>0</v>
      </c>
    </row>
    <row r="28" spans="1:12" ht="75">
      <c r="A28" s="28"/>
      <c r="B28" s="28"/>
      <c r="C28" s="1" t="s">
        <v>13</v>
      </c>
      <c r="D28" s="8">
        <v>5255</v>
      </c>
      <c r="E28" s="8">
        <v>6396</v>
      </c>
      <c r="F28" s="8">
        <v>6836</v>
      </c>
      <c r="G28" s="8">
        <v>6825.8</v>
      </c>
      <c r="H28" s="8">
        <v>5647.8</v>
      </c>
      <c r="I28" s="8">
        <v>5614.6</v>
      </c>
      <c r="J28" s="8">
        <v>5855</v>
      </c>
      <c r="K28" s="8">
        <v>5855</v>
      </c>
      <c r="L28" s="8">
        <v>5855</v>
      </c>
    </row>
    <row r="29" spans="1:12" ht="30">
      <c r="A29" s="29"/>
      <c r="B29" s="29"/>
      <c r="C29" s="1" t="s">
        <v>10</v>
      </c>
      <c r="D29" s="6">
        <v>719.5</v>
      </c>
      <c r="E29" s="6">
        <v>639.1</v>
      </c>
      <c r="F29" s="6">
        <v>500</v>
      </c>
      <c r="G29" s="6">
        <v>500</v>
      </c>
      <c r="H29" s="6">
        <v>500</v>
      </c>
      <c r="I29" s="6">
        <v>400</v>
      </c>
      <c r="J29" s="6">
        <v>400</v>
      </c>
      <c r="K29" s="6">
        <v>400</v>
      </c>
      <c r="L29" s="6">
        <v>400</v>
      </c>
    </row>
    <row r="30" spans="1:12" ht="60" customHeight="1">
      <c r="A30" s="30" t="s">
        <v>12</v>
      </c>
      <c r="B30" s="30" t="s">
        <v>20</v>
      </c>
      <c r="C30" s="3" t="s">
        <v>8</v>
      </c>
      <c r="D30" s="9">
        <f>D33+D34+D31</f>
        <v>24718.600000000002</v>
      </c>
      <c r="E30" s="9">
        <f>E33+E34+E31+E32</f>
        <v>33437.5</v>
      </c>
      <c r="F30" s="9">
        <f>F33+F34+F31+F32</f>
        <v>40375.5</v>
      </c>
      <c r="G30" s="9">
        <f>G32+G33+G34+G31</f>
        <v>29193.8</v>
      </c>
      <c r="H30" s="9">
        <f>H32+H33+H34+H31</f>
        <v>26695.499999999996</v>
      </c>
      <c r="I30" s="9">
        <f>I31+I32+I33+I34</f>
        <v>31190.1</v>
      </c>
      <c r="J30" s="9">
        <f>J31+J32+J33+J34</f>
        <v>22900</v>
      </c>
      <c r="K30" s="9">
        <f>K31+K32+K33+K34</f>
        <v>22900</v>
      </c>
      <c r="L30" s="9">
        <f>L31+L32+L33+L34</f>
        <v>22900</v>
      </c>
    </row>
    <row r="31" spans="1:12" ht="60" customHeight="1">
      <c r="A31" s="28"/>
      <c r="B31" s="28"/>
      <c r="C31" s="2" t="s">
        <v>19</v>
      </c>
      <c r="D31" s="11">
        <v>1024.4</v>
      </c>
      <c r="E31" s="11">
        <v>1297.7</v>
      </c>
      <c r="F31" s="11">
        <v>11346.9</v>
      </c>
      <c r="G31" s="11">
        <v>1347.5</v>
      </c>
      <c r="H31" s="11">
        <v>1347.6</v>
      </c>
      <c r="I31" s="11">
        <v>5990.7</v>
      </c>
      <c r="J31" s="11">
        <v>0</v>
      </c>
      <c r="K31" s="11">
        <v>0</v>
      </c>
      <c r="L31" s="11">
        <v>0</v>
      </c>
    </row>
    <row r="32" spans="1:12" ht="60" customHeight="1">
      <c r="A32" s="28"/>
      <c r="B32" s="28"/>
      <c r="C32" s="2" t="s">
        <v>9</v>
      </c>
      <c r="D32" s="11">
        <v>2042.2</v>
      </c>
      <c r="E32" s="11">
        <v>112.9</v>
      </c>
      <c r="F32" s="11">
        <v>986.7</v>
      </c>
      <c r="G32" s="11">
        <v>13.6</v>
      </c>
      <c r="H32" s="11">
        <v>13.6</v>
      </c>
      <c r="I32" s="11">
        <v>108.3</v>
      </c>
      <c r="J32" s="11">
        <v>0</v>
      </c>
      <c r="K32" s="11">
        <v>0</v>
      </c>
      <c r="L32" s="11">
        <v>0</v>
      </c>
    </row>
    <row r="33" spans="1:12" ht="75">
      <c r="A33" s="28"/>
      <c r="B33" s="28"/>
      <c r="C33" s="1" t="s">
        <v>13</v>
      </c>
      <c r="D33" s="8">
        <v>21986.3</v>
      </c>
      <c r="E33" s="8">
        <v>29869.7</v>
      </c>
      <c r="F33" s="8">
        <v>26591.9</v>
      </c>
      <c r="G33" s="8">
        <v>26382.7</v>
      </c>
      <c r="H33" s="8">
        <v>23884.3</v>
      </c>
      <c r="I33" s="8">
        <v>23641.1</v>
      </c>
      <c r="J33" s="8">
        <v>21450</v>
      </c>
      <c r="K33" s="8">
        <v>21450</v>
      </c>
      <c r="L33" s="8">
        <v>21450</v>
      </c>
    </row>
    <row r="34" spans="1:12" ht="30">
      <c r="A34" s="29"/>
      <c r="B34" s="29"/>
      <c r="C34" s="1" t="s">
        <v>10</v>
      </c>
      <c r="D34" s="8">
        <v>1707.9</v>
      </c>
      <c r="E34" s="8">
        <v>2157.2</v>
      </c>
      <c r="F34" s="8">
        <v>1450</v>
      </c>
      <c r="G34" s="8">
        <v>1450</v>
      </c>
      <c r="H34" s="8">
        <v>1450</v>
      </c>
      <c r="I34" s="8">
        <v>1450</v>
      </c>
      <c r="J34" s="8">
        <v>1450</v>
      </c>
      <c r="K34" s="8">
        <v>1450</v>
      </c>
      <c r="L34" s="8">
        <v>1450</v>
      </c>
    </row>
    <row r="35" spans="1:12" ht="45" customHeight="1">
      <c r="A35" s="30" t="s">
        <v>12</v>
      </c>
      <c r="B35" s="27" t="s">
        <v>23</v>
      </c>
      <c r="C35" s="3" t="s">
        <v>8</v>
      </c>
      <c r="D35" s="9">
        <f>D37+D38+D36</f>
        <v>1368.1999999999998</v>
      </c>
      <c r="E35" s="9">
        <f aca="true" t="shared" si="7" ref="E35:J35">E37+E38</f>
        <v>1395.8</v>
      </c>
      <c r="F35" s="9">
        <f t="shared" si="7"/>
        <v>1432.6</v>
      </c>
      <c r="G35" s="9">
        <f>G37+G38</f>
        <v>1509</v>
      </c>
      <c r="H35" s="9">
        <f t="shared" si="7"/>
        <v>1255.5</v>
      </c>
      <c r="I35" s="9">
        <f t="shared" si="7"/>
        <v>1248.3</v>
      </c>
      <c r="J35" s="9">
        <f t="shared" si="7"/>
        <v>1250</v>
      </c>
      <c r="K35" s="9">
        <f>K37+K38</f>
        <v>1250</v>
      </c>
      <c r="L35" s="9">
        <f>L37+L38</f>
        <v>1250</v>
      </c>
    </row>
    <row r="36" spans="1:12" ht="45" customHeight="1">
      <c r="A36" s="28"/>
      <c r="B36" s="28"/>
      <c r="C36" s="2" t="s">
        <v>19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</row>
    <row r="37" spans="1:12" ht="75">
      <c r="A37" s="28"/>
      <c r="B37" s="28"/>
      <c r="C37" s="1" t="s">
        <v>13</v>
      </c>
      <c r="D37" s="8">
        <v>1305.6</v>
      </c>
      <c r="E37" s="8">
        <v>1326</v>
      </c>
      <c r="F37" s="8">
        <v>1392.6</v>
      </c>
      <c r="G37" s="8">
        <v>1469</v>
      </c>
      <c r="H37" s="8">
        <v>1215.5</v>
      </c>
      <c r="I37" s="8">
        <v>1208.3</v>
      </c>
      <c r="J37" s="8">
        <v>1210</v>
      </c>
      <c r="K37" s="8">
        <v>1210</v>
      </c>
      <c r="L37" s="8">
        <v>1210</v>
      </c>
    </row>
    <row r="38" spans="1:12" ht="30">
      <c r="A38" s="29"/>
      <c r="B38" s="29"/>
      <c r="C38" s="1" t="s">
        <v>10</v>
      </c>
      <c r="D38" s="8">
        <v>62.6</v>
      </c>
      <c r="E38" s="8">
        <v>69.8</v>
      </c>
      <c r="F38" s="8">
        <v>40</v>
      </c>
      <c r="G38" s="8">
        <v>40</v>
      </c>
      <c r="H38" s="8">
        <v>40</v>
      </c>
      <c r="I38" s="8">
        <v>40</v>
      </c>
      <c r="J38" s="8">
        <v>40</v>
      </c>
      <c r="K38" s="8">
        <v>40</v>
      </c>
      <c r="L38" s="8">
        <v>40</v>
      </c>
    </row>
    <row r="39" spans="1:12" ht="15" customHeight="1">
      <c r="A39" s="30" t="s">
        <v>12</v>
      </c>
      <c r="B39" s="27" t="s">
        <v>22</v>
      </c>
      <c r="C39" s="3" t="s">
        <v>8</v>
      </c>
      <c r="D39" s="7">
        <f aca="true" t="shared" si="8" ref="D39:I39">D42+D43+D40</f>
        <v>9980.1</v>
      </c>
      <c r="E39" s="7">
        <f t="shared" si="8"/>
        <v>14122.800000000001</v>
      </c>
      <c r="F39" s="7">
        <f>F42+F43+F40+F41</f>
        <v>11768</v>
      </c>
      <c r="G39" s="7">
        <f>G42+G43+G40+G41</f>
        <v>13132</v>
      </c>
      <c r="H39" s="7">
        <f>H42+H43+H40</f>
        <v>10872.6</v>
      </c>
      <c r="I39" s="7">
        <f t="shared" si="8"/>
        <v>10808.5</v>
      </c>
      <c r="J39" s="7">
        <f>J42+J43+J40</f>
        <v>10640</v>
      </c>
      <c r="K39" s="7">
        <f>K42+K43+K40</f>
        <v>10640</v>
      </c>
      <c r="L39" s="7">
        <f>L42+L43+L40</f>
        <v>10640</v>
      </c>
    </row>
    <row r="40" spans="1:12" ht="30">
      <c r="A40" s="28"/>
      <c r="B40" s="41"/>
      <c r="C40" s="2" t="s">
        <v>19</v>
      </c>
      <c r="D40" s="15">
        <v>5.8</v>
      </c>
      <c r="E40" s="15">
        <v>6.2</v>
      </c>
      <c r="F40" s="15">
        <v>5.8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</row>
    <row r="41" spans="1:12" ht="30">
      <c r="A41" s="28"/>
      <c r="B41" s="41"/>
      <c r="C41" s="1" t="s">
        <v>9</v>
      </c>
      <c r="D41" s="15">
        <v>0.6</v>
      </c>
      <c r="E41" s="15">
        <v>0.5</v>
      </c>
      <c r="F41" s="15">
        <v>0.6</v>
      </c>
      <c r="G41" s="15">
        <v>0</v>
      </c>
      <c r="H41" s="15">
        <v>0</v>
      </c>
      <c r="I41" s="15"/>
      <c r="J41" s="15"/>
      <c r="K41" s="15"/>
      <c r="L41" s="15"/>
    </row>
    <row r="42" spans="1:12" ht="75">
      <c r="A42" s="28"/>
      <c r="B42" s="41"/>
      <c r="C42" s="1" t="s">
        <v>13</v>
      </c>
      <c r="D42" s="8">
        <v>9938.1</v>
      </c>
      <c r="E42" s="8">
        <v>14079.7</v>
      </c>
      <c r="F42" s="8">
        <v>11721.6</v>
      </c>
      <c r="G42" s="8">
        <v>13092</v>
      </c>
      <c r="H42" s="8">
        <v>10832.6</v>
      </c>
      <c r="I42" s="8">
        <v>10768.5</v>
      </c>
      <c r="J42" s="8">
        <v>10600</v>
      </c>
      <c r="K42" s="8">
        <v>10600</v>
      </c>
      <c r="L42" s="8">
        <v>10600</v>
      </c>
    </row>
    <row r="43" spans="1:12" ht="30">
      <c r="A43" s="29"/>
      <c r="B43" s="42"/>
      <c r="C43" s="1" t="s">
        <v>10</v>
      </c>
      <c r="D43" s="8">
        <v>36.2</v>
      </c>
      <c r="E43" s="8">
        <v>36.9</v>
      </c>
      <c r="F43" s="8">
        <v>40</v>
      </c>
      <c r="G43" s="8">
        <v>40</v>
      </c>
      <c r="H43" s="8">
        <v>40</v>
      </c>
      <c r="I43" s="8">
        <v>40</v>
      </c>
      <c r="J43" s="8">
        <v>40</v>
      </c>
      <c r="K43" s="8">
        <v>40</v>
      </c>
      <c r="L43" s="8">
        <v>40</v>
      </c>
    </row>
    <row r="44" spans="1:12" ht="38.25" customHeight="1">
      <c r="A44" s="30" t="s">
        <v>12</v>
      </c>
      <c r="B44" s="43" t="s">
        <v>15</v>
      </c>
      <c r="C44" s="3" t="s">
        <v>8</v>
      </c>
      <c r="D44" s="8">
        <f aca="true" t="shared" si="9" ref="D44:I44">D45</f>
        <v>807.2</v>
      </c>
      <c r="E44" s="8">
        <f t="shared" si="9"/>
        <v>820</v>
      </c>
      <c r="F44" s="8">
        <f t="shared" si="9"/>
        <v>790</v>
      </c>
      <c r="G44" s="8">
        <f t="shared" si="9"/>
        <v>820</v>
      </c>
      <c r="H44" s="8">
        <f t="shared" si="9"/>
        <v>688.8</v>
      </c>
      <c r="I44" s="8">
        <f t="shared" si="9"/>
        <v>656</v>
      </c>
      <c r="J44" s="8">
        <f>J45</f>
        <v>656</v>
      </c>
      <c r="K44" s="8">
        <f>K45</f>
        <v>656</v>
      </c>
      <c r="L44" s="8">
        <f>L45</f>
        <v>656</v>
      </c>
    </row>
    <row r="45" spans="1:12" ht="83.25" customHeight="1">
      <c r="A45" s="29"/>
      <c r="B45" s="44"/>
      <c r="C45" s="2" t="s">
        <v>9</v>
      </c>
      <c r="D45" s="8">
        <v>807.2</v>
      </c>
      <c r="E45" s="8">
        <v>820</v>
      </c>
      <c r="F45" s="8">
        <v>790</v>
      </c>
      <c r="G45" s="8">
        <v>820</v>
      </c>
      <c r="H45" s="8">
        <v>688.8</v>
      </c>
      <c r="I45" s="8">
        <v>656</v>
      </c>
      <c r="J45" s="8">
        <v>656</v>
      </c>
      <c r="K45" s="8">
        <v>656</v>
      </c>
      <c r="L45" s="8">
        <v>656</v>
      </c>
    </row>
    <row r="46" spans="1:12" ht="15">
      <c r="A46" s="25" t="s">
        <v>31</v>
      </c>
      <c r="B46" s="27" t="s">
        <v>29</v>
      </c>
      <c r="C46" s="3" t="s">
        <v>8</v>
      </c>
      <c r="D46" s="12">
        <f aca="true" t="shared" si="10" ref="D46:J46">D47+D48</f>
        <v>2900</v>
      </c>
      <c r="E46" s="12">
        <f t="shared" si="10"/>
        <v>3666</v>
      </c>
      <c r="F46" s="12">
        <f t="shared" si="10"/>
        <v>3200</v>
      </c>
      <c r="G46" s="12">
        <f t="shared" si="10"/>
        <v>3200</v>
      </c>
      <c r="H46" s="12">
        <f t="shared" si="10"/>
        <v>3030</v>
      </c>
      <c r="I46" s="12">
        <f t="shared" si="10"/>
        <v>3020</v>
      </c>
      <c r="J46" s="12">
        <f t="shared" si="10"/>
        <v>3020</v>
      </c>
      <c r="K46" s="12">
        <f>K47+K48</f>
        <v>3020</v>
      </c>
      <c r="L46" s="12">
        <f>L47+L48</f>
        <v>3020</v>
      </c>
    </row>
    <row r="47" spans="1:12" ht="75">
      <c r="A47" s="26"/>
      <c r="B47" s="41"/>
      <c r="C47" s="1" t="s">
        <v>13</v>
      </c>
      <c r="D47" s="5">
        <v>700</v>
      </c>
      <c r="E47" s="5">
        <v>755</v>
      </c>
      <c r="F47" s="5">
        <v>1000</v>
      </c>
      <c r="G47" s="5">
        <v>1000</v>
      </c>
      <c r="H47" s="5">
        <v>830</v>
      </c>
      <c r="I47" s="5">
        <v>820</v>
      </c>
      <c r="J47" s="5">
        <v>820</v>
      </c>
      <c r="K47" s="5">
        <v>820</v>
      </c>
      <c r="L47" s="5">
        <v>820</v>
      </c>
    </row>
    <row r="48" spans="1:12" ht="47.25" customHeight="1">
      <c r="A48" s="31"/>
      <c r="B48" s="42"/>
      <c r="C48" s="2" t="s">
        <v>10</v>
      </c>
      <c r="D48" s="5">
        <v>2200</v>
      </c>
      <c r="E48" s="5">
        <v>2911</v>
      </c>
      <c r="F48" s="5">
        <v>2200</v>
      </c>
      <c r="G48" s="5">
        <v>2200</v>
      </c>
      <c r="H48" s="5">
        <v>2200</v>
      </c>
      <c r="I48" s="5">
        <v>2200</v>
      </c>
      <c r="J48" s="5">
        <v>2200</v>
      </c>
      <c r="K48" s="5">
        <v>2200</v>
      </c>
      <c r="L48" s="5">
        <v>2200</v>
      </c>
    </row>
    <row r="49" spans="1:12" ht="15">
      <c r="A49" s="30" t="s">
        <v>12</v>
      </c>
      <c r="B49" s="27" t="s">
        <v>24</v>
      </c>
      <c r="C49" s="3" t="s">
        <v>8</v>
      </c>
      <c r="D49" s="12">
        <f aca="true" t="shared" si="11" ref="D49:J49">D50+D51</f>
        <v>2900</v>
      </c>
      <c r="E49" s="12">
        <f t="shared" si="11"/>
        <v>3666</v>
      </c>
      <c r="F49" s="12">
        <f>F50+F51</f>
        <v>3200</v>
      </c>
      <c r="G49" s="12">
        <f t="shared" si="11"/>
        <v>3200</v>
      </c>
      <c r="H49" s="12">
        <f t="shared" si="11"/>
        <v>3030</v>
      </c>
      <c r="I49" s="12">
        <f t="shared" si="11"/>
        <v>3020</v>
      </c>
      <c r="J49" s="12">
        <f t="shared" si="11"/>
        <v>3020</v>
      </c>
      <c r="K49" s="12">
        <f>K50+K51</f>
        <v>3020</v>
      </c>
      <c r="L49" s="12">
        <f>L50+L51</f>
        <v>3020</v>
      </c>
    </row>
    <row r="50" spans="1:12" ht="75">
      <c r="A50" s="28"/>
      <c r="B50" s="28"/>
      <c r="C50" s="1" t="s">
        <v>13</v>
      </c>
      <c r="D50" s="5">
        <v>700</v>
      </c>
      <c r="E50" s="5">
        <v>755</v>
      </c>
      <c r="F50" s="5">
        <v>1000</v>
      </c>
      <c r="G50" s="5">
        <v>1000</v>
      </c>
      <c r="H50" s="5">
        <v>830</v>
      </c>
      <c r="I50" s="5">
        <v>820</v>
      </c>
      <c r="J50" s="5">
        <v>820</v>
      </c>
      <c r="K50" s="5">
        <v>820</v>
      </c>
      <c r="L50" s="5">
        <v>820</v>
      </c>
    </row>
    <row r="51" spans="1:12" ht="30">
      <c r="A51" s="29"/>
      <c r="B51" s="29"/>
      <c r="C51" s="1" t="s">
        <v>10</v>
      </c>
      <c r="D51" s="5">
        <v>2200</v>
      </c>
      <c r="E51" s="5">
        <v>2911</v>
      </c>
      <c r="F51" s="5">
        <v>2200</v>
      </c>
      <c r="G51" s="5">
        <v>2200</v>
      </c>
      <c r="H51" s="5">
        <v>2200</v>
      </c>
      <c r="I51" s="5">
        <v>2200</v>
      </c>
      <c r="J51" s="5">
        <v>2200</v>
      </c>
      <c r="K51" s="5">
        <v>2200</v>
      </c>
      <c r="L51" s="5">
        <v>2200</v>
      </c>
    </row>
    <row r="52" spans="1:12" ht="15">
      <c r="A52" s="25" t="s">
        <v>32</v>
      </c>
      <c r="B52" s="25" t="s">
        <v>16</v>
      </c>
      <c r="C52" s="3" t="s">
        <v>8</v>
      </c>
      <c r="D52" s="12">
        <v>132</v>
      </c>
      <c r="E52" s="12">
        <f aca="true" t="shared" si="12" ref="E52:L52">E53</f>
        <v>100</v>
      </c>
      <c r="F52" s="12">
        <f t="shared" si="12"/>
        <v>100</v>
      </c>
      <c r="G52" s="12">
        <f t="shared" si="12"/>
        <v>107</v>
      </c>
      <c r="H52" s="12">
        <f t="shared" si="12"/>
        <v>107</v>
      </c>
      <c r="I52" s="12">
        <f t="shared" si="12"/>
        <v>107</v>
      </c>
      <c r="J52" s="12">
        <f t="shared" si="12"/>
        <v>85</v>
      </c>
      <c r="K52" s="12">
        <f t="shared" si="12"/>
        <v>85</v>
      </c>
      <c r="L52" s="12">
        <f t="shared" si="12"/>
        <v>85</v>
      </c>
    </row>
    <row r="53" spans="1:12" ht="78.75" customHeight="1">
      <c r="A53" s="26"/>
      <c r="B53" s="26"/>
      <c r="C53" s="2" t="s">
        <v>13</v>
      </c>
      <c r="D53" s="5">
        <v>170</v>
      </c>
      <c r="E53" s="5">
        <v>100</v>
      </c>
      <c r="F53" s="5">
        <v>100</v>
      </c>
      <c r="G53" s="5">
        <v>107</v>
      </c>
      <c r="H53" s="5">
        <v>107</v>
      </c>
      <c r="I53" s="5">
        <v>107</v>
      </c>
      <c r="J53" s="5">
        <v>85</v>
      </c>
      <c r="K53" s="5">
        <v>85</v>
      </c>
      <c r="L53" s="5">
        <v>85</v>
      </c>
    </row>
    <row r="54" spans="1:12" ht="15">
      <c r="A54" s="30" t="s">
        <v>12</v>
      </c>
      <c r="B54" s="27" t="s">
        <v>25</v>
      </c>
      <c r="C54" s="3" t="s">
        <v>8</v>
      </c>
      <c r="D54" s="12">
        <f aca="true" t="shared" si="13" ref="D54:L54">D55</f>
        <v>170</v>
      </c>
      <c r="E54" s="12">
        <f t="shared" si="13"/>
        <v>100</v>
      </c>
      <c r="F54" s="12">
        <f t="shared" si="13"/>
        <v>100</v>
      </c>
      <c r="G54" s="12">
        <f t="shared" si="13"/>
        <v>107</v>
      </c>
      <c r="H54" s="12">
        <f t="shared" si="13"/>
        <v>107</v>
      </c>
      <c r="I54" s="12">
        <f t="shared" si="13"/>
        <v>107</v>
      </c>
      <c r="J54" s="12">
        <f t="shared" si="13"/>
        <v>85</v>
      </c>
      <c r="K54" s="12">
        <f t="shared" si="13"/>
        <v>85</v>
      </c>
      <c r="L54" s="12">
        <f t="shared" si="13"/>
        <v>85</v>
      </c>
    </row>
    <row r="55" spans="1:12" ht="75">
      <c r="A55" s="28"/>
      <c r="B55" s="28"/>
      <c r="C55" s="1" t="s">
        <v>13</v>
      </c>
      <c r="D55" s="5">
        <v>170</v>
      </c>
      <c r="E55" s="5">
        <v>100</v>
      </c>
      <c r="F55" s="5">
        <v>100</v>
      </c>
      <c r="G55" s="5">
        <v>107</v>
      </c>
      <c r="H55" s="5">
        <v>107</v>
      </c>
      <c r="I55" s="5">
        <v>107</v>
      </c>
      <c r="J55" s="5">
        <v>85</v>
      </c>
      <c r="K55" s="5">
        <v>85</v>
      </c>
      <c r="L55" s="5">
        <v>85</v>
      </c>
    </row>
    <row r="56" spans="1:12" ht="15">
      <c r="A56" s="25" t="s">
        <v>33</v>
      </c>
      <c r="B56" s="25" t="s">
        <v>17</v>
      </c>
      <c r="C56" s="3" t="s">
        <v>8</v>
      </c>
      <c r="D56" s="5">
        <v>0</v>
      </c>
      <c r="E56" s="10">
        <f aca="true" t="shared" si="14" ref="E56:L56">E57</f>
        <v>0</v>
      </c>
      <c r="F56" s="10">
        <f t="shared" si="14"/>
        <v>0</v>
      </c>
      <c r="G56" s="10">
        <f t="shared" si="14"/>
        <v>0</v>
      </c>
      <c r="H56" s="10">
        <f t="shared" si="14"/>
        <v>0</v>
      </c>
      <c r="I56" s="10">
        <f t="shared" si="14"/>
        <v>0</v>
      </c>
      <c r="J56" s="10">
        <f t="shared" si="14"/>
        <v>0</v>
      </c>
      <c r="K56" s="10">
        <f t="shared" si="14"/>
        <v>0</v>
      </c>
      <c r="L56" s="10">
        <f t="shared" si="14"/>
        <v>0</v>
      </c>
    </row>
    <row r="57" spans="1:12" ht="75">
      <c r="A57" s="26"/>
      <c r="B57" s="31"/>
      <c r="C57" s="1" t="s">
        <v>13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</row>
    <row r="58" spans="1:12" ht="15">
      <c r="A58" s="30" t="s">
        <v>12</v>
      </c>
      <c r="B58" s="27" t="s">
        <v>26</v>
      </c>
      <c r="C58" s="3" t="s">
        <v>8</v>
      </c>
      <c r="D58" s="5">
        <v>0</v>
      </c>
      <c r="E58" s="10">
        <f aca="true" t="shared" si="15" ref="E58:L58">E59</f>
        <v>0</v>
      </c>
      <c r="F58" s="10">
        <f t="shared" si="15"/>
        <v>0</v>
      </c>
      <c r="G58" s="10">
        <f t="shared" si="15"/>
        <v>0</v>
      </c>
      <c r="H58" s="10">
        <f t="shared" si="15"/>
        <v>0</v>
      </c>
      <c r="I58" s="10">
        <f t="shared" si="15"/>
        <v>0</v>
      </c>
      <c r="J58" s="10">
        <f t="shared" si="15"/>
        <v>0</v>
      </c>
      <c r="K58" s="10">
        <f t="shared" si="15"/>
        <v>0</v>
      </c>
      <c r="L58" s="10">
        <f t="shared" si="15"/>
        <v>0</v>
      </c>
    </row>
    <row r="59" spans="1:12" ht="75">
      <c r="A59" s="28"/>
      <c r="B59" s="29"/>
      <c r="C59" s="13" t="s">
        <v>13</v>
      </c>
      <c r="D59" s="14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</row>
    <row r="60" spans="1:12" ht="15">
      <c r="A60" s="25" t="s">
        <v>34</v>
      </c>
      <c r="B60" s="25" t="s">
        <v>27</v>
      </c>
      <c r="C60" s="3" t="s">
        <v>8</v>
      </c>
      <c r="D60" s="10">
        <f aca="true" t="shared" si="16" ref="D60:L60">D61</f>
        <v>8648.5</v>
      </c>
      <c r="E60" s="10">
        <f t="shared" si="16"/>
        <v>9578.5</v>
      </c>
      <c r="F60" s="10">
        <f t="shared" si="16"/>
        <v>11852.1</v>
      </c>
      <c r="G60" s="10">
        <f t="shared" si="16"/>
        <v>11321.7</v>
      </c>
      <c r="H60" s="10">
        <f t="shared" si="16"/>
        <v>7299.3</v>
      </c>
      <c r="I60" s="10">
        <f t="shared" si="16"/>
        <v>7256.1</v>
      </c>
      <c r="J60" s="10">
        <f t="shared" si="16"/>
        <v>8338</v>
      </c>
      <c r="K60" s="10">
        <f t="shared" si="16"/>
        <v>8338</v>
      </c>
      <c r="L60" s="10">
        <f t="shared" si="16"/>
        <v>8338</v>
      </c>
    </row>
    <row r="61" spans="1:12" ht="157.5" customHeight="1">
      <c r="A61" s="26"/>
      <c r="B61" s="31"/>
      <c r="C61" s="2" t="s">
        <v>13</v>
      </c>
      <c r="D61" s="5">
        <v>8648.5</v>
      </c>
      <c r="E61" s="5">
        <v>9578.5</v>
      </c>
      <c r="F61" s="23">
        <f aca="true" t="shared" si="17" ref="F61:L61">F62</f>
        <v>11852.1</v>
      </c>
      <c r="G61" s="23">
        <f t="shared" si="17"/>
        <v>11321.7</v>
      </c>
      <c r="H61" s="23">
        <f t="shared" si="17"/>
        <v>7299.3</v>
      </c>
      <c r="I61" s="23">
        <f t="shared" si="17"/>
        <v>7256.1</v>
      </c>
      <c r="J61" s="23">
        <f t="shared" si="17"/>
        <v>8338</v>
      </c>
      <c r="K61" s="24">
        <f t="shared" si="17"/>
        <v>8338</v>
      </c>
      <c r="L61" s="24">
        <f t="shared" si="17"/>
        <v>8338</v>
      </c>
    </row>
    <row r="62" spans="1:12" ht="15">
      <c r="A62" s="30" t="s">
        <v>12</v>
      </c>
      <c r="B62" s="27" t="s">
        <v>28</v>
      </c>
      <c r="C62" s="3" t="s">
        <v>8</v>
      </c>
      <c r="D62" s="10">
        <f aca="true" t="shared" si="18" ref="D62:L62">D63</f>
        <v>8648.5</v>
      </c>
      <c r="E62" s="10">
        <f t="shared" si="18"/>
        <v>9578.5</v>
      </c>
      <c r="F62" s="10">
        <f t="shared" si="18"/>
        <v>11852.1</v>
      </c>
      <c r="G62" s="10">
        <f t="shared" si="18"/>
        <v>11321.7</v>
      </c>
      <c r="H62" s="10">
        <f t="shared" si="18"/>
        <v>7299.3</v>
      </c>
      <c r="I62" s="10">
        <f>I63</f>
        <v>7256.1</v>
      </c>
      <c r="J62" s="10">
        <f t="shared" si="18"/>
        <v>8338</v>
      </c>
      <c r="K62" s="10">
        <f t="shared" si="18"/>
        <v>8338</v>
      </c>
      <c r="L62" s="10">
        <f t="shared" si="18"/>
        <v>8338</v>
      </c>
    </row>
    <row r="63" spans="1:12" ht="75">
      <c r="A63" s="29"/>
      <c r="B63" s="29"/>
      <c r="C63" s="1" t="s">
        <v>13</v>
      </c>
      <c r="D63" s="5">
        <v>8648.5</v>
      </c>
      <c r="E63" s="5">
        <v>9578.5</v>
      </c>
      <c r="F63" s="5">
        <v>11852.1</v>
      </c>
      <c r="G63" s="5">
        <v>11321.7</v>
      </c>
      <c r="H63" s="5">
        <v>7299.3</v>
      </c>
      <c r="I63" s="5">
        <v>7256.1</v>
      </c>
      <c r="J63" s="5">
        <v>8338</v>
      </c>
      <c r="K63" s="5">
        <v>8338</v>
      </c>
      <c r="L63" s="5">
        <v>8338</v>
      </c>
    </row>
  </sheetData>
  <sheetProtection/>
  <mergeCells count="36">
    <mergeCell ref="B46:B48"/>
    <mergeCell ref="A46:A48"/>
    <mergeCell ref="A54:A55"/>
    <mergeCell ref="A39:A43"/>
    <mergeCell ref="B39:B43"/>
    <mergeCell ref="B44:B45"/>
    <mergeCell ref="A44:A45"/>
    <mergeCell ref="A49:A51"/>
    <mergeCell ref="B52:B53"/>
    <mergeCell ref="B49:B51"/>
    <mergeCell ref="A30:A34"/>
    <mergeCell ref="A8:J11"/>
    <mergeCell ref="B15:B19"/>
    <mergeCell ref="A15:A19"/>
    <mergeCell ref="B20:B24"/>
    <mergeCell ref="A20:A24"/>
    <mergeCell ref="A13:A14"/>
    <mergeCell ref="B13:B14"/>
    <mergeCell ref="C13:C14"/>
    <mergeCell ref="D13:L13"/>
    <mergeCell ref="E2:J5"/>
    <mergeCell ref="B56:B57"/>
    <mergeCell ref="A56:A57"/>
    <mergeCell ref="B58:B59"/>
    <mergeCell ref="A58:A59"/>
    <mergeCell ref="B35:B38"/>
    <mergeCell ref="A35:A38"/>
    <mergeCell ref="B25:B29"/>
    <mergeCell ref="A25:A29"/>
    <mergeCell ref="B30:B34"/>
    <mergeCell ref="A52:A53"/>
    <mergeCell ref="B54:B55"/>
    <mergeCell ref="B62:B63"/>
    <mergeCell ref="A62:A63"/>
    <mergeCell ref="B60:B61"/>
    <mergeCell ref="A60:A61"/>
  </mergeCells>
  <printOptions/>
  <pageMargins left="0.7086614173228347" right="0.7086614173228347" top="0.31" bottom="0.35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постновлению от 24 декабря 2019 года № 490</dc:title>
  <dc:subject/>
  <dc:creator>Пользователь</dc:creator>
  <cp:keywords/>
  <dc:description/>
  <cp:lastModifiedBy>Гриничева</cp:lastModifiedBy>
  <cp:lastPrinted>2019-12-24T14:00:33Z</cp:lastPrinted>
  <dcterms:created xsi:type="dcterms:W3CDTF">2013-10-31T06:21:27Z</dcterms:created>
  <dcterms:modified xsi:type="dcterms:W3CDTF">2019-12-24T14:01:11Z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XXJ7TYMEEKJ2-1303-265</vt:lpwstr>
  </property>
  <property fmtid="{D5CDD505-2E9C-101B-9397-08002B2CF9AE}" pid="4" name="_dlc_DocIdItemGu">
    <vt:lpwstr>254d3db8-73d3-4374-8dac-f316f4bbc485</vt:lpwstr>
  </property>
  <property fmtid="{D5CDD505-2E9C-101B-9397-08002B2CF9AE}" pid="5" name="_dlc_DocIdU">
    <vt:lpwstr>https://vip.gov.mari.ru/mturek/_layouts/DocIdRedir.aspx?ID=XXJ7TYMEEKJ2-1303-265, XXJ7TYMEEKJ2-1303-265</vt:lpwstr>
  </property>
  <property fmtid="{D5CDD505-2E9C-101B-9397-08002B2CF9AE}" pid="6" name="Пап">
    <vt:lpwstr>2019 - культура</vt:lpwstr>
  </property>
  <property fmtid="{D5CDD505-2E9C-101B-9397-08002B2CF9AE}" pid="7" name="Описан">
    <vt:lpwstr/>
  </property>
</Properties>
</file>